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ishabh Singh\Downloads\BFS Group-5\BFS Group-5\BFS Group 5 (Group Exercise 3)\"/>
    </mc:Choice>
  </mc:AlternateContent>
  <xr:revisionPtr revIDLastSave="0" documentId="13_ncr:1_{96C4BF0F-B681-4134-818F-9B0A0C77D2C2}" xr6:coauthVersionLast="45" xr6:coauthVersionMax="45" xr10:uidLastSave="{00000000-0000-0000-0000-000000000000}"/>
  <bookViews>
    <workbookView xWindow="-108" yWindow="-108" windowWidth="23256" windowHeight="12576" tabRatio="736" activeTab="5" xr2:uid="{00000000-000D-0000-FFFF-FFFF00000000}"/>
  </bookViews>
  <sheets>
    <sheet name="NSE Tata Consultancy Services" sheetId="2" r:id="rId1"/>
    <sheet name="NSE Wipro Limited" sheetId="3" r:id="rId2"/>
    <sheet name="NSE HCL Technologies" sheetId="4" r:id="rId3"/>
    <sheet name="NSE Infosys" sheetId="5" r:id="rId4"/>
    <sheet name="NSE Tech Mahindra" sheetId="6" r:id="rId5"/>
    <sheet name="Nifty-50 (1-1-18 To 30-9-20)" sheetId="7" r:id="rId6"/>
    <sheet name="Unlevering &amp; Relevering BETA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8" l="1"/>
  <c r="D7" i="8"/>
  <c r="E7" i="8" s="1"/>
  <c r="D6" i="8"/>
  <c r="E6" i="8" s="1"/>
  <c r="D5" i="8"/>
  <c r="E5" i="8" s="1"/>
  <c r="D4" i="8"/>
  <c r="E4" i="8" s="1"/>
  <c r="C9" i="8" s="1"/>
  <c r="C11" i="8" s="1"/>
  <c r="K25" i="7" l="1"/>
  <c r="K24" i="7"/>
  <c r="K23" i="7"/>
  <c r="K20" i="7"/>
  <c r="K19" i="7"/>
  <c r="K18" i="7"/>
  <c r="K15" i="7"/>
  <c r="K14" i="7"/>
  <c r="K13" i="7"/>
  <c r="K10" i="7"/>
  <c r="K9" i="7"/>
  <c r="K8" i="7"/>
  <c r="K5" i="7"/>
  <c r="K4" i="7"/>
  <c r="K3" i="7"/>
  <c r="H681" i="7" l="1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N681" i="6" l="1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<sst xmlns="http://schemas.openxmlformats.org/spreadsheetml/2006/main" count="6913" uniqueCount="45">
  <si>
    <t>Symbol</t>
  </si>
  <si>
    <t>Series</t>
  </si>
  <si>
    <t>Date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</si>
  <si>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</si>
  <si>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</si>
  <si>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</si>
  <si>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</si>
  <si>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</si>
  <si>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</si>
  <si>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</si>
  <si>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</si>
  <si>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</si>
  <si>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</si>
  <si>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Return</t>
  </si>
  <si>
    <t>TCS</t>
  </si>
  <si>
    <t>EQ</t>
  </si>
  <si>
    <t>WIPRO</t>
  </si>
  <si>
    <t>HCLTECH</t>
  </si>
  <si>
    <t>INFY</t>
  </si>
  <si>
    <t>TECHM</t>
  </si>
  <si>
    <t>Open</t>
  </si>
  <si>
    <t>High</t>
  </si>
  <si>
    <t>Low</t>
  </si>
  <si>
    <t>Close</t>
  </si>
  <si>
    <t>Shares Traded</t>
  </si>
  <si>
    <t>Turnover (Rs. Cr)</t>
  </si>
  <si>
    <t>Covariance of Stock with Overall Market</t>
  </si>
  <si>
    <t>Variance of Overall Market</t>
  </si>
  <si>
    <t>Beta of Stock with Overall Market</t>
  </si>
  <si>
    <t>WIPRO Limited</t>
  </si>
  <si>
    <t>Tata Consultancy Services</t>
  </si>
  <si>
    <t>HCL Technologies</t>
  </si>
  <si>
    <t>Infosys</t>
  </si>
  <si>
    <t>Tech Mahindra</t>
  </si>
  <si>
    <t>Company</t>
  </si>
  <si>
    <t>D/E Ratio</t>
  </si>
  <si>
    <t>Unlevered Beta</t>
  </si>
  <si>
    <t>Levered Beta</t>
  </si>
  <si>
    <t>Tax Rate</t>
  </si>
  <si>
    <t>Relevered Beta for Wipro Limited</t>
  </si>
  <si>
    <t>Median Unlevered Beta</t>
  </si>
  <si>
    <t>Debt to Equity Ratio of Wipro Limited</t>
  </si>
  <si>
    <t>Beta calculated earlier for Wipro Limited</t>
  </si>
  <si>
    <t>Beta for Wipro Limited on MoneyControl as per BSE</t>
  </si>
  <si>
    <t>Beta for Wipro Limited on MoneyControl as per 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</si>
</sst>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/>
    <xf numFmtId="164" fontId="0" fillId="0" borderId="4" xfId="1" applyNumberFormat="1" applyFont="1" applyBorder="1"/>
    <xf numFmtId="0" fontId="2" fillId="0" borderId="5" xfId="0" applyFont="1" applyBorder="1"/>
    <xf numFmtId="0" fontId="0" fillId="0" borderId="1" xfId="0" applyBorder="1"/>
    <xf numFmtId="165" fontId="0" fillId="0" borderId="2" xfId="0" applyNumberFormat="1" applyBorder="1"/>
    <xf numFmtId="2" fontId="0" fillId="0" borderId="4" xfId="0" applyNumberFormat="1" applyBorder="1"/>
    <xf numFmtId="165" fontId="2" fillId="2" borderId="6" xfId="0" applyNumberFormat="1" applyFont="1" applyFill="1" applyBorder="1"/>
    <xf numFmtId="0" fontId="2" fillId="0" borderId="3" xfId="0" applyFont="1" applyBorder="1"/>
    <xf numFmtId="165" fontId="2" fillId="2" borderId="4" xfId="0" applyNumberFormat="1" applyFont="1" applyFill="1" applyBorder="1"/>
    <xf numFmtId="165" fontId="2" fillId="4" borderId="4" xfId="0" applyNumberFormat="1" applyFont="1" applyFill="1" applyBorder="1"/>
    <xf numFmtId="0" fontId="2" fillId="3" borderId="4" xfId="0" applyFont="1" applyFill="1" applyBorder="1"/>
    <xf numFmtId="0" fontId="2" fillId="5" borderId="6" xfId="0" applyFont="1" applyFill="1" applyBorder="1"/>
    <xf numFmtId="165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7">
    <dxf>
      <numFmt numFmtId="165" formatCode="0.00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</font>
      <numFmt numFmtId="164" formatCode="0.000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\-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64" formatCode="0.000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\-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64" formatCode="0.000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\-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64" formatCode="0.000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\-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64" formatCode="0.000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\-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64" formatCode="0.000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\-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D1065-AEDC-4D0C-A32C-D26C0A684603}" name="TCS" displayName="TCS" ref="A1:N681" totalsRowShown="0" headerRowDxfId="96" dataDxfId="95">
  <autoFilter ref="A1:N681" xr:uid="{B52677B8-65E6-4778-815F-71AD68DB46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15AD38C3-AC86-4FD0-9C3E-C7BA7E2F4B92}" name="Symbol" dataDxfId="94"/>
    <tableColumn id="2" xr3:uid="{7D90FBBB-B13E-438D-B52E-63FD4F65A4D6}" name="Series" dataDxfId="93"/>
    <tableColumn id="3" xr3:uid="{7480AE2E-F210-421D-B469-8506F77A7BE3}" name="Date" dataDxfId="92"/>
    <tableColumn id="4" xr3:uid="{B9FAF3A3-B454-40CA-AA50-7C98214F0A2B}" name="Prev Close" dataDxfId="91"/>
    <tableColumn id="5" xr3:uid="{D9A3F17C-B2BA-496B-A5A6-E15E1821870C}" name="Open Price" dataDxfId="90"/>
    <tableColumn id="6" xr3:uid="{C7F2203B-0AFF-437E-8012-70F88941DE85}" name="High Price" dataDxfId="89"/>
    <tableColumn id="7" xr3:uid="{101BAFE5-4C3A-4E9D-AC03-182C8FDD51D0}" name="Low Price" dataDxfId="88"/>
    <tableColumn id="8" xr3:uid="{6B218FDC-F3F9-4327-8610-D3F970139A2B}" name="Last Price" dataDxfId="87"/>
    <tableColumn id="9" xr3:uid="{13EBA65D-BAE8-406E-91EC-1B7DC6238B64}" name="Close Price" dataDxfId="86"/>
    <tableColumn id="10" xr3:uid="{622800DB-F77E-4942-B004-745D557DF02A}" name="Average Price" dataDxfId="85"/>
    <tableColumn id="11" xr3:uid="{74222BBD-E42F-40D5-9A66-97E5E713558C}" name="Total Traded Quantity" dataDxfId="84"/>
    <tableColumn id="12" xr3:uid="{A0F5F92A-5CC3-456B-AF63-0F8609531630}" name="Turnover" dataDxfId="83"/>
    <tableColumn id="13" xr3:uid="{AB726D7E-1B3A-40E2-BCE6-964A658345C6}" name="No. of Trades" dataDxfId="82"/>
    <tableColumn id="14" xr3:uid="{BBF84BA2-25BA-491C-B201-E6BA159605E1}" name="Return" dataDxfId="81" dataCellStyle="Percent">
      <calculatedColumnFormula>IF(ISERR(LN(TCS[[#This Row],[Close Price]]/I1)),"-",LN(TCS[[#This Row],[Close Price]]/I1))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BCB9E-F04A-4AFA-A4F4-E9E7003E683F}" name="Wipro" displayName="Wipro" ref="A1:N681" totalsRowShown="0" headerRowDxfId="80" dataDxfId="79">
  <tableColumns count="14">
    <tableColumn id="1" xr3:uid="{ECE54506-5DC7-4BC7-809D-3F0B1FFA3241}" name="Symbol" dataDxfId="78"/>
    <tableColumn id="2" xr3:uid="{B7833EAA-C327-4A34-8D41-EECBE46C0631}" name="Series" dataDxfId="77"/>
    <tableColumn id="3" xr3:uid="{1D253D14-BD04-4840-AF76-498DC10D1F5B}" name="Date" dataDxfId="76"/>
    <tableColumn id="4" xr3:uid="{3F9CBED5-61B5-46B8-9AFC-AB2F55DEB8B2}" name="Prev Close" dataDxfId="75"/>
    <tableColumn id="5" xr3:uid="{81EC8D45-C63F-4638-83C0-ACC52736182B}" name="Open Price" dataDxfId="74"/>
    <tableColumn id="6" xr3:uid="{0E0C7D17-12A8-408C-A6D7-5661CBB6364E}" name="High Price" dataDxfId="73"/>
    <tableColumn id="7" xr3:uid="{4F7433E3-4844-4463-993C-18EABEA0BBE7}" name="Low Price" dataDxfId="72"/>
    <tableColumn id="8" xr3:uid="{28873886-835E-475E-AA7C-ADEF6AA9D289}" name="Last Price" dataDxfId="71"/>
    <tableColumn id="9" xr3:uid="{2D7A02A0-55B4-434D-9425-B127798E7366}" name="Close Price" dataDxfId="70"/>
    <tableColumn id="10" xr3:uid="{3309F89B-0608-4C99-9C4B-49361A77B62D}" name="Average Price" dataDxfId="69"/>
    <tableColumn id="11" xr3:uid="{87D98918-89D4-46D0-86D1-0D156BDF40EA}" name="Total Traded Quantity" dataDxfId="68"/>
    <tableColumn id="12" xr3:uid="{6ED7B941-1F1B-4B9B-A564-DB8BBBD6CE1F}" name="Turnover" dataDxfId="67"/>
    <tableColumn id="13" xr3:uid="{8A3F1AE5-6317-449C-A8FF-1A53DD05061F}" name="No. of Trades" dataDxfId="66"/>
    <tableColumn id="14" xr3:uid="{A4D4FEB8-2ECA-4028-B83F-16AE0B45CDA7}" name="Return" dataDxfId="65" dataCellStyle="Percent">
      <calculatedColumnFormula>IF(ISERR(LN(Wipro[[#This Row],[Close Price]]/I1)),"-",LN(Wipro[[#This Row],[Close Price]]/I1))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E8BA71-F231-49E9-B22C-D3A6FC1E237A}" name="HCL" displayName="HCL" ref="A1:N681" totalsRowShown="0" headerRowDxfId="64" dataDxfId="63">
  <tableColumns count="14">
    <tableColumn id="1" xr3:uid="{1B7E1399-1A72-42F8-95A4-3BA45768E44F}" name="Symbol" dataDxfId="62"/>
    <tableColumn id="2" xr3:uid="{C4E2F1BE-83EE-41D1-91DC-718B8DDF750B}" name="Series" dataDxfId="61"/>
    <tableColumn id="3" xr3:uid="{B3407D81-A04E-4335-8AEB-5B6AC078F325}" name="Date" dataDxfId="60"/>
    <tableColumn id="4" xr3:uid="{015C86F7-753B-4B13-B274-5C3BE9A9FC51}" name="Prev Close" dataDxfId="59"/>
    <tableColumn id="5" xr3:uid="{1D0A092C-AA54-4D2D-B743-7CB05F863D1E}" name="Open Price" dataDxfId="58"/>
    <tableColumn id="6" xr3:uid="{4EA9914E-5541-4264-8C06-DF043C631127}" name="High Price" dataDxfId="57"/>
    <tableColumn id="7" xr3:uid="{8CAD1D1E-0ADC-4FDA-8ADE-3216CE47EAC4}" name="Low Price" dataDxfId="56"/>
    <tableColumn id="8" xr3:uid="{CD4B4C80-6706-498A-AC42-3339A3E09EAF}" name="Last Price" dataDxfId="55"/>
    <tableColumn id="9" xr3:uid="{4DB199CC-4BB2-42CF-A35A-67C9723E12B2}" name="Close Price" dataDxfId="54"/>
    <tableColumn id="10" xr3:uid="{E07ED162-3BCB-45BC-882E-60E8918E24D0}" name="Average Price" dataDxfId="53"/>
    <tableColumn id="11" xr3:uid="{D78F7E4C-72FE-4063-929C-6BF47E984414}" name="Total Traded Quantity" dataDxfId="52"/>
    <tableColumn id="12" xr3:uid="{6AE539F0-204F-4A4B-BC03-401D913B91C9}" name="Turnover" dataDxfId="51"/>
    <tableColumn id="13" xr3:uid="{D0A2FA75-92CD-4C9F-ABFC-E10C282861C5}" name="No. of Trades" dataDxfId="50"/>
    <tableColumn id="14" xr3:uid="{BBFE1967-B176-48C7-B38B-2FA56723E81A}" name="Return" dataDxfId="49" dataCellStyle="Percent">
      <calculatedColumnFormula>IF(ISERR(LN(HCL[[#This Row],[Close Price]]/I1)),"-",LN(HCL[[#This Row],[Close Price]]/I1))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470936-0354-4F5D-8A56-B30EF6C60BD4}" name="Infosys" displayName="Infosys" ref="A1:N681" totalsRowShown="0" headerRowDxfId="48" dataDxfId="47">
  <tableColumns count="14">
    <tableColumn id="1" xr3:uid="{A0A6F8BA-B8A4-4A11-A607-1D38FCC6D0D3}" name="Symbol" dataDxfId="46"/>
    <tableColumn id="2" xr3:uid="{F3EC1C64-B02C-4F88-9C51-7764B59EE84F}" name="Series" dataDxfId="45"/>
    <tableColumn id="3" xr3:uid="{37E4EB73-590D-43A8-8B48-685B0CC91C7D}" name="Date" dataDxfId="44"/>
    <tableColumn id="4" xr3:uid="{7748FB68-5AF7-4D07-B26F-7AF587468370}" name="Prev Close" dataDxfId="43"/>
    <tableColumn id="5" xr3:uid="{0E2879B9-BC6D-49B8-AC78-7AA200087AA7}" name="Open Price" dataDxfId="42"/>
    <tableColumn id="6" xr3:uid="{5B98D3D6-11A2-4A69-9470-CBBD72EDA5B2}" name="High Price" dataDxfId="41"/>
    <tableColumn id="7" xr3:uid="{C48507DA-66D3-4B34-B43E-3C403162350D}" name="Low Price" dataDxfId="40"/>
    <tableColumn id="8" xr3:uid="{B6D12C8A-2F2B-471C-9B89-33748E6D71D7}" name="Last Price" dataDxfId="39"/>
    <tableColumn id="9" xr3:uid="{8D6D32C6-1BDA-46B4-A984-8A58EE67CCB2}" name="Close Price" dataDxfId="38"/>
    <tableColumn id="10" xr3:uid="{93EB92D0-1D21-44F0-8544-3632316A290E}" name="Average Price" dataDxfId="37"/>
    <tableColumn id="11" xr3:uid="{CE654D89-F5D9-4B2B-BA65-0A4F3312BF57}" name="Total Traded Quantity" dataDxfId="36"/>
    <tableColumn id="12" xr3:uid="{FB54C1EB-615A-4134-88E4-C0ACCED9C968}" name="Turnover" dataDxfId="35"/>
    <tableColumn id="13" xr3:uid="{788C0A9C-CF30-418C-B46F-3B51B59C2EB8}" name="No. of Trades" dataDxfId="34"/>
    <tableColumn id="14" xr3:uid="{58285AD8-C3FC-41F4-8248-94BD3E85E839}" name="Return" dataDxfId="33" dataCellStyle="Percent">
      <calculatedColumnFormula>IF(ISERR(LN(Infosys[[#This Row],[Close Price]]/I1)),"-",LN(Infosys[[#This Row],[Close Price]]/I1))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A19C8-5B63-43A5-8507-208A2D9FA0F2}" name="TechM" displayName="TechM" ref="A1:N681" totalsRowShown="0" headerRowDxfId="32" dataDxfId="31">
  <autoFilter ref="A1:N681" xr:uid="{0D930E02-7393-457E-B857-1749FFE174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1DBEBA13-599F-45C0-AA6B-C8ABFCE801DB}" name="Symbol" dataDxfId="30"/>
    <tableColumn id="2" xr3:uid="{7D1E67F0-A06A-40FF-837E-E21E9175B70C}" name="Series" dataDxfId="29"/>
    <tableColumn id="3" xr3:uid="{ADB00987-B0CE-4979-B191-5B66323A0937}" name="Date" dataDxfId="28"/>
    <tableColumn id="4" xr3:uid="{C62CA220-2B2A-4EEC-AB4E-0AD5734D9B9F}" name="Prev Close" dataDxfId="27"/>
    <tableColumn id="5" xr3:uid="{70E24111-9AD5-49DD-A0C8-285BD446C8AD}" name="Open Price" dataDxfId="26"/>
    <tableColumn id="6" xr3:uid="{5F42AB3E-D62D-4788-9758-EF63811AC255}" name="High Price" dataDxfId="25"/>
    <tableColumn id="7" xr3:uid="{35D43CC4-423E-4A8E-B56A-B2D1ABAD2AF8}" name="Low Price" dataDxfId="24"/>
    <tableColumn id="8" xr3:uid="{E958C9C1-C8DA-4267-A8C1-069449ACD124}" name="Last Price" dataDxfId="23"/>
    <tableColumn id="9" xr3:uid="{8176F5EF-580F-4FB7-BC3E-D91E544E7950}" name="Close Price" dataDxfId="22"/>
    <tableColumn id="10" xr3:uid="{EB510082-157E-49AB-8CBF-07C818D96237}" name="Average Price" dataDxfId="21"/>
    <tableColumn id="11" xr3:uid="{67EF9C9C-051B-4E57-87EC-C396F3B7D40C}" name="Total Traded Quantity" dataDxfId="20"/>
    <tableColumn id="12" xr3:uid="{56F17555-0865-4EBB-82AC-9ACBEFF9AC74}" name="Turnover" dataDxfId="19"/>
    <tableColumn id="13" xr3:uid="{0BAAFD6E-2E31-4E2C-8410-05D29A7CBEF4}" name="No. of Trades" dataDxfId="18"/>
    <tableColumn id="14" xr3:uid="{64AABD46-58BA-4BE8-B3E5-ACC355DDA49E}" name="Return" dataDxfId="17" dataCellStyle="Percent">
      <calculatedColumnFormula>IF(ISERR(LN(TechM[[#This Row],[Close Price]]/I1)),"-",LN(TechM[[#This Row],[Close Price]]/I1))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EA0500-BA86-4955-A134-4AC21B29C81A}" name="Nifty_50" displayName="Nifty_50" ref="A1:H681" totalsRowShown="0" headerRowDxfId="16" dataDxfId="15">
  <autoFilter ref="A1:H681" xr:uid="{7B0E285B-BCA8-4BE5-989D-18DAA0264E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74C57D8-92A3-4279-97D1-8733011D7D7B}" name="Date" dataDxfId="14"/>
    <tableColumn id="2" xr3:uid="{216FC515-9C3D-473E-8B9E-E9FB201BB669}" name="Open" dataDxfId="13"/>
    <tableColumn id="3" xr3:uid="{903A7A1C-A1DC-4711-B074-C66DE35B87AD}" name="High" dataDxfId="12"/>
    <tableColumn id="4" xr3:uid="{161FB3A9-E342-4790-809D-5C1ADB3CDC09}" name="Low" dataDxfId="11"/>
    <tableColumn id="5" xr3:uid="{673A3760-62E9-4E6D-AD2B-F60B77747CAE}" name="Close" dataDxfId="10"/>
    <tableColumn id="6" xr3:uid="{9634420C-D517-4EEE-A476-C161BAFAAB6E}" name="Shares Traded" dataDxfId="9"/>
    <tableColumn id="7" xr3:uid="{1130D9DA-CFEC-49B5-9335-3D1CB4D5061F}" name="Turnover (Rs. Cr)" dataDxfId="8"/>
    <tableColumn id="8" xr3:uid="{4E38E7F2-CEE6-44D5-844B-2B333694A5CB}" name="Return" dataDxfId="7" dataCellStyle="Percent">
      <calculatedColumnFormula>IF(ISERR(LN(Nifty_50[[#This Row],[Close]]/E1)),"-",LN(Nifty_50[[#This Row],[Close]]/E1))</calculatedColumnFormula>
    </tableColumn>
  </tableColumns>
  <tableStyleInfo name="TableStyleLight14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029730-A2D9-48A9-9801-998D8D3F7B84}" name="Table7" displayName="Table7" ref="B3:E7" totalsRowShown="0" headerRowDxfId="6" headerRowBorderDxfId="5" tableBorderDxfId="4">
  <autoFilter ref="B3:E7" xr:uid="{25F5396B-16E2-4CA7-B492-ACE5BBA66BE2}">
    <filterColumn colId="0" hiddenButton="1"/>
    <filterColumn colId="1" hiddenButton="1"/>
    <filterColumn colId="2" hiddenButton="1"/>
    <filterColumn colId="3" hiddenButton="1"/>
  </autoFilter>
  <tableColumns count="4">
    <tableColumn id="1" xr3:uid="{B135E7B0-9EC0-42A1-AE39-2509C5B165CC}" name="Company" dataDxfId="3"/>
    <tableColumn id="2" xr3:uid="{90077CBA-5C1F-4562-B001-DE18FB1F4DF1}" name="D/E Ratio" dataDxfId="2"/>
    <tableColumn id="3" xr3:uid="{C0A979EE-F3E0-43BC-82E9-A1FDEBE8BD58}" name="Levered Beta" dataDxfId="1"/>
    <tableColumn id="4" xr3:uid="{5BD86475-B331-4A59-BC08-07BA9CF44628}" name="Unlevered Beta" dataDxfId="0">
      <calculatedColumnFormula>D4/(1+(1-$C$2)*C4)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FC3C-2D1C-4E2A-9662-D22A7E42A22A}">
  <dimension ref="A1:N681"/>
  <sheetViews>
    <sheetView showGridLines="0" workbookViewId="0"/>
  </sheetViews>
  <sheetFormatPr defaultRowHeight="14.4" x14ac:dyDescent="0.3"/>
  <cols>
    <col min="1" max="1" width="9.21875" style="1" customWidth="1"/>
    <col min="2" max="2" width="7.77734375" style="1" customWidth="1"/>
    <col min="3" max="3" width="9.88671875" style="1" bestFit="1" customWidth="1"/>
    <col min="4" max="4" width="11.5546875" style="1" customWidth="1"/>
    <col min="5" max="5" width="12" style="1" customWidth="1"/>
    <col min="6" max="6" width="11.21875" style="1" customWidth="1"/>
    <col min="7" max="7" width="10.88671875" style="1" customWidth="1"/>
    <col min="8" max="8" width="10.77734375" style="1" customWidth="1"/>
    <col min="9" max="9" width="11.88671875" style="1" customWidth="1"/>
    <col min="10" max="10" width="14.33203125" style="1" customWidth="1"/>
    <col min="11" max="11" width="21.21875" style="1" customWidth="1"/>
    <col min="12" max="12" width="12" style="1" bestFit="1" customWidth="1"/>
    <col min="13" max="13" width="14.109375" style="1" customWidth="1"/>
    <col min="14" max="14" width="12.6640625" style="2" bestFit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3">
      <c r="A2" s="1" t="s">
        <v>14</v>
      </c>
      <c r="B2" s="1" t="s">
        <v>15</v>
      </c>
      <c r="C2" s="3">
        <v>43101</v>
      </c>
      <c r="D2" s="1">
        <v>2701.2</v>
      </c>
      <c r="E2" s="1">
        <v>2682.3</v>
      </c>
      <c r="F2" s="1">
        <v>2694.8</v>
      </c>
      <c r="G2" s="1">
        <v>2635</v>
      </c>
      <c r="H2" s="1">
        <v>2650</v>
      </c>
      <c r="I2" s="1">
        <v>2645.6</v>
      </c>
      <c r="J2" s="1">
        <v>2654.94</v>
      </c>
      <c r="K2" s="1">
        <v>675880</v>
      </c>
      <c r="L2" s="1">
        <v>1794417716.9000001</v>
      </c>
      <c r="M2" s="1">
        <v>19464</v>
      </c>
      <c r="N2" s="2" t="str">
        <f>IF(ISERR(LN(TCS[[#This Row],[Close Price]]/I1)),"-",LN(TCS[[#This Row],[Close Price]]/I1))</f>
        <v>-</v>
      </c>
    </row>
    <row r="3" spans="1:14" x14ac:dyDescent="0.3">
      <c r="A3" s="1" t="s">
        <v>14</v>
      </c>
      <c r="B3" s="1" t="s">
        <v>15</v>
      </c>
      <c r="C3" s="3">
        <v>43102</v>
      </c>
      <c r="D3" s="1">
        <v>2645.6</v>
      </c>
      <c r="E3" s="1">
        <v>2660</v>
      </c>
      <c r="F3" s="1">
        <v>2669.6</v>
      </c>
      <c r="G3" s="1">
        <v>2620.1999999999998</v>
      </c>
      <c r="H3" s="1">
        <v>2631</v>
      </c>
      <c r="I3" s="1">
        <v>2631.2</v>
      </c>
      <c r="J3" s="1">
        <v>2641.06</v>
      </c>
      <c r="K3" s="1">
        <v>960145</v>
      </c>
      <c r="L3" s="1">
        <v>2535800011</v>
      </c>
      <c r="M3" s="1">
        <v>46813</v>
      </c>
      <c r="N3" s="2">
        <f>IF(ISERR(LN(TCS[[#This Row],[Close Price]]/I2)),"-",LN(TCS[[#This Row],[Close Price]]/I2))</f>
        <v>-5.4578667927358791E-3</v>
      </c>
    </row>
    <row r="4" spans="1:14" x14ac:dyDescent="0.3">
      <c r="A4" s="1" t="s">
        <v>14</v>
      </c>
      <c r="B4" s="1" t="s">
        <v>15</v>
      </c>
      <c r="C4" s="3">
        <v>43103</v>
      </c>
      <c r="D4" s="1">
        <v>2631.2</v>
      </c>
      <c r="E4" s="1">
        <v>2632</v>
      </c>
      <c r="F4" s="1">
        <v>2669</v>
      </c>
      <c r="G4" s="1">
        <v>2631.2</v>
      </c>
      <c r="H4" s="1">
        <v>2639</v>
      </c>
      <c r="I4" s="1">
        <v>2638.65</v>
      </c>
      <c r="J4" s="1">
        <v>2649.21</v>
      </c>
      <c r="K4" s="1">
        <v>628560</v>
      </c>
      <c r="L4" s="1">
        <v>1665185619.4000001</v>
      </c>
      <c r="M4" s="1">
        <v>32104</v>
      </c>
      <c r="N4" s="2">
        <f>IF(ISERR(LN(TCS[[#This Row],[Close Price]]/I3)),"-",LN(TCS[[#This Row],[Close Price]]/I3))</f>
        <v>2.8274068381769603E-3</v>
      </c>
    </row>
    <row r="5" spans="1:14" x14ac:dyDescent="0.3">
      <c r="A5" s="1" t="s">
        <v>14</v>
      </c>
      <c r="B5" s="1" t="s">
        <v>15</v>
      </c>
      <c r="C5" s="3">
        <v>43104</v>
      </c>
      <c r="D5" s="1">
        <v>2638.65</v>
      </c>
      <c r="E5" s="1">
        <v>2650</v>
      </c>
      <c r="F5" s="1">
        <v>2662</v>
      </c>
      <c r="G5" s="1">
        <v>2640</v>
      </c>
      <c r="H5" s="1">
        <v>2650</v>
      </c>
      <c r="I5" s="1">
        <v>2657.1</v>
      </c>
      <c r="J5" s="1">
        <v>2649.94</v>
      </c>
      <c r="K5" s="1">
        <v>456541</v>
      </c>
      <c r="L5" s="1">
        <v>1209807238.4000001</v>
      </c>
      <c r="M5" s="1">
        <v>32647</v>
      </c>
      <c r="N5" s="2">
        <f>IF(ISERR(LN(TCS[[#This Row],[Close Price]]/I4)),"-",LN(TCS[[#This Row],[Close Price]]/I4))</f>
        <v>6.967879770622778E-3</v>
      </c>
    </row>
    <row r="6" spans="1:14" x14ac:dyDescent="0.3">
      <c r="A6" s="1" t="s">
        <v>14</v>
      </c>
      <c r="B6" s="1" t="s">
        <v>15</v>
      </c>
      <c r="C6" s="3">
        <v>43105</v>
      </c>
      <c r="D6" s="1">
        <v>2657.1</v>
      </c>
      <c r="E6" s="1">
        <v>2650</v>
      </c>
      <c r="F6" s="1">
        <v>2699.5</v>
      </c>
      <c r="G6" s="1">
        <v>2650</v>
      </c>
      <c r="H6" s="1">
        <v>2695</v>
      </c>
      <c r="I6" s="1">
        <v>2689.2</v>
      </c>
      <c r="J6" s="1">
        <v>2684.95</v>
      </c>
      <c r="K6" s="1">
        <v>576853</v>
      </c>
      <c r="L6" s="1">
        <v>1548821282.25</v>
      </c>
      <c r="M6" s="1">
        <v>30836</v>
      </c>
      <c r="N6" s="2">
        <f>IF(ISERR(LN(TCS[[#This Row],[Close Price]]/I5)),"-",LN(TCS[[#This Row],[Close Price]]/I5))</f>
        <v>1.2008449111234601E-2</v>
      </c>
    </row>
    <row r="7" spans="1:14" x14ac:dyDescent="0.3">
      <c r="A7" s="1" t="s">
        <v>14</v>
      </c>
      <c r="B7" s="1" t="s">
        <v>15</v>
      </c>
      <c r="C7" s="3">
        <v>43108</v>
      </c>
      <c r="D7" s="1">
        <v>2689.2</v>
      </c>
      <c r="E7" s="1">
        <v>2700</v>
      </c>
      <c r="F7" s="1">
        <v>2726.85</v>
      </c>
      <c r="G7" s="1">
        <v>2681.85</v>
      </c>
      <c r="H7" s="1">
        <v>2708.8</v>
      </c>
      <c r="I7" s="1">
        <v>2714.4</v>
      </c>
      <c r="J7" s="1">
        <v>2709.74</v>
      </c>
      <c r="K7" s="1">
        <v>621110</v>
      </c>
      <c r="L7" s="1">
        <v>1683046447.75</v>
      </c>
      <c r="M7" s="1">
        <v>43815</v>
      </c>
      <c r="N7" s="2">
        <f>IF(ISERR(LN(TCS[[#This Row],[Close Price]]/I6)),"-",LN(TCS[[#This Row],[Close Price]]/I6))</f>
        <v>9.3271828751388813E-3</v>
      </c>
    </row>
    <row r="8" spans="1:14" x14ac:dyDescent="0.3">
      <c r="A8" s="1" t="s">
        <v>14</v>
      </c>
      <c r="B8" s="1" t="s">
        <v>15</v>
      </c>
      <c r="C8" s="3">
        <v>43109</v>
      </c>
      <c r="D8" s="1">
        <v>2714.4</v>
      </c>
      <c r="E8" s="1">
        <v>2715</v>
      </c>
      <c r="F8" s="1">
        <v>2721</v>
      </c>
      <c r="G8" s="1">
        <v>2676.55</v>
      </c>
      <c r="H8" s="1">
        <v>2708.95</v>
      </c>
      <c r="I8" s="1">
        <v>2709</v>
      </c>
      <c r="J8" s="1">
        <v>2703.56</v>
      </c>
      <c r="K8" s="1">
        <v>1074698</v>
      </c>
      <c r="L8" s="1">
        <v>2905511380.0500002</v>
      </c>
      <c r="M8" s="1">
        <v>47403</v>
      </c>
      <c r="N8" s="2">
        <f>IF(ISERR(LN(TCS[[#This Row],[Close Price]]/I7)),"-",LN(TCS[[#This Row],[Close Price]]/I7))</f>
        <v>-1.991371384925287E-3</v>
      </c>
    </row>
    <row r="9" spans="1:14" x14ac:dyDescent="0.3">
      <c r="A9" s="1" t="s">
        <v>14</v>
      </c>
      <c r="B9" s="1" t="s">
        <v>15</v>
      </c>
      <c r="C9" s="3">
        <v>43110</v>
      </c>
      <c r="D9" s="1">
        <v>2709</v>
      </c>
      <c r="E9" s="1">
        <v>2711</v>
      </c>
      <c r="F9" s="1">
        <v>2816</v>
      </c>
      <c r="G9" s="1">
        <v>2694.65</v>
      </c>
      <c r="H9" s="1">
        <v>2803</v>
      </c>
      <c r="I9" s="1">
        <v>2806.6</v>
      </c>
      <c r="J9" s="1">
        <v>2763.3</v>
      </c>
      <c r="K9" s="1">
        <v>1682925</v>
      </c>
      <c r="L9" s="1">
        <v>4650423556.8000002</v>
      </c>
      <c r="M9" s="1">
        <v>70764</v>
      </c>
      <c r="N9" s="2">
        <f>IF(ISERR(LN(TCS[[#This Row],[Close Price]]/I8)),"-",LN(TCS[[#This Row],[Close Price]]/I8))</f>
        <v>3.5394223231940296E-2</v>
      </c>
    </row>
    <row r="10" spans="1:14" x14ac:dyDescent="0.3">
      <c r="A10" s="1" t="s">
        <v>14</v>
      </c>
      <c r="B10" s="1" t="s">
        <v>15</v>
      </c>
      <c r="C10" s="3">
        <v>43111</v>
      </c>
      <c r="D10" s="1">
        <v>2806.6</v>
      </c>
      <c r="E10" s="1">
        <v>2810</v>
      </c>
      <c r="F10" s="1">
        <v>2821.9</v>
      </c>
      <c r="G10" s="1">
        <v>2782.2</v>
      </c>
      <c r="H10" s="1">
        <v>2792.5</v>
      </c>
      <c r="I10" s="1">
        <v>2790.5</v>
      </c>
      <c r="J10" s="1">
        <v>2796.58</v>
      </c>
      <c r="K10" s="1">
        <v>1260524</v>
      </c>
      <c r="L10" s="1">
        <v>3525161028.5</v>
      </c>
      <c r="M10" s="1">
        <v>71604</v>
      </c>
      <c r="N10" s="2">
        <f>IF(ISERR(LN(TCS[[#This Row],[Close Price]]/I9)),"-",LN(TCS[[#This Row],[Close Price]]/I9))</f>
        <v>-5.7529950885471023E-3</v>
      </c>
    </row>
    <row r="11" spans="1:14" x14ac:dyDescent="0.3">
      <c r="A11" s="1" t="s">
        <v>14</v>
      </c>
      <c r="B11" s="1" t="s">
        <v>15</v>
      </c>
      <c r="C11" s="3">
        <v>43112</v>
      </c>
      <c r="D11" s="1">
        <v>2790.5</v>
      </c>
      <c r="E11" s="1">
        <v>2805</v>
      </c>
      <c r="F11" s="1">
        <v>2805</v>
      </c>
      <c r="G11" s="1">
        <v>2740.55</v>
      </c>
      <c r="H11" s="1">
        <v>2769.9</v>
      </c>
      <c r="I11" s="1">
        <v>2776.35</v>
      </c>
      <c r="J11" s="1">
        <v>2764.28</v>
      </c>
      <c r="K11" s="1">
        <v>1680157</v>
      </c>
      <c r="L11" s="1">
        <v>4644422667.8999996</v>
      </c>
      <c r="M11" s="1">
        <v>90884</v>
      </c>
      <c r="N11" s="2">
        <f>IF(ISERR(LN(TCS[[#This Row],[Close Price]]/I10)),"-",LN(TCS[[#This Row],[Close Price]]/I10))</f>
        <v>-5.083675857652935E-3</v>
      </c>
    </row>
    <row r="12" spans="1:14" x14ac:dyDescent="0.3">
      <c r="A12" s="1" t="s">
        <v>14</v>
      </c>
      <c r="B12" s="1" t="s">
        <v>15</v>
      </c>
      <c r="C12" s="3">
        <v>43115</v>
      </c>
      <c r="D12" s="1">
        <v>2776.35</v>
      </c>
      <c r="E12" s="1">
        <v>2777.15</v>
      </c>
      <c r="F12" s="1">
        <v>2808</v>
      </c>
      <c r="G12" s="1">
        <v>2735.05</v>
      </c>
      <c r="H12" s="1">
        <v>2737.4</v>
      </c>
      <c r="I12" s="1">
        <v>2746.1</v>
      </c>
      <c r="J12" s="1">
        <v>2768.32</v>
      </c>
      <c r="K12" s="1">
        <v>728607</v>
      </c>
      <c r="L12" s="1">
        <v>2017014657</v>
      </c>
      <c r="M12" s="1">
        <v>49926</v>
      </c>
      <c r="N12" s="2">
        <f>IF(ISERR(LN(TCS[[#This Row],[Close Price]]/I11)),"-",LN(TCS[[#This Row],[Close Price]]/I11))</f>
        <v>-1.0955392100015232E-2</v>
      </c>
    </row>
    <row r="13" spans="1:14" x14ac:dyDescent="0.3">
      <c r="A13" s="1" t="s">
        <v>14</v>
      </c>
      <c r="B13" s="1" t="s">
        <v>15</v>
      </c>
      <c r="C13" s="3">
        <v>43116</v>
      </c>
      <c r="D13" s="1">
        <v>2746.1</v>
      </c>
      <c r="E13" s="1">
        <v>2756</v>
      </c>
      <c r="F13" s="1">
        <v>2861.65</v>
      </c>
      <c r="G13" s="1">
        <v>2750.55</v>
      </c>
      <c r="H13" s="1">
        <v>2860</v>
      </c>
      <c r="I13" s="1">
        <v>2850.85</v>
      </c>
      <c r="J13" s="1">
        <v>2834.5</v>
      </c>
      <c r="K13" s="1">
        <v>2133876</v>
      </c>
      <c r="L13" s="1">
        <v>6048464571.5</v>
      </c>
      <c r="M13" s="1">
        <v>85776</v>
      </c>
      <c r="N13" s="2">
        <f>IF(ISERR(LN(TCS[[#This Row],[Close Price]]/I12)),"-",LN(TCS[[#This Row],[Close Price]]/I12))</f>
        <v>3.7435472139529039E-2</v>
      </c>
    </row>
    <row r="14" spans="1:14" x14ac:dyDescent="0.3">
      <c r="A14" s="1" t="s">
        <v>14</v>
      </c>
      <c r="B14" s="1" t="s">
        <v>15</v>
      </c>
      <c r="C14" s="3">
        <v>43117</v>
      </c>
      <c r="D14" s="1">
        <v>2850.85</v>
      </c>
      <c r="E14" s="1">
        <v>2870</v>
      </c>
      <c r="F14" s="1">
        <v>2925</v>
      </c>
      <c r="G14" s="1">
        <v>2862.15</v>
      </c>
      <c r="H14" s="1">
        <v>2895</v>
      </c>
      <c r="I14" s="1">
        <v>2888.95</v>
      </c>
      <c r="J14" s="1">
        <v>2900.36</v>
      </c>
      <c r="K14" s="1">
        <v>2140403</v>
      </c>
      <c r="L14" s="1">
        <v>6207945519.5500002</v>
      </c>
      <c r="M14" s="1">
        <v>94873</v>
      </c>
      <c r="N14" s="2">
        <f>IF(ISERR(LN(TCS[[#This Row],[Close Price]]/I13)),"-",LN(TCS[[#This Row],[Close Price]]/I13))</f>
        <v>1.3275918879464913E-2</v>
      </c>
    </row>
    <row r="15" spans="1:14" x14ac:dyDescent="0.3">
      <c r="A15" s="1" t="s">
        <v>14</v>
      </c>
      <c r="B15" s="1" t="s">
        <v>15</v>
      </c>
      <c r="C15" s="3">
        <v>43118</v>
      </c>
      <c r="D15" s="1">
        <v>2888.95</v>
      </c>
      <c r="E15" s="1">
        <v>2897</v>
      </c>
      <c r="F15" s="1">
        <v>2933</v>
      </c>
      <c r="G15" s="1">
        <v>2868.05</v>
      </c>
      <c r="H15" s="1">
        <v>2926.55</v>
      </c>
      <c r="I15" s="1">
        <v>2918.2</v>
      </c>
      <c r="J15" s="1">
        <v>2896.35</v>
      </c>
      <c r="K15" s="1">
        <v>1104739</v>
      </c>
      <c r="L15" s="1">
        <v>3199711974.0999999</v>
      </c>
      <c r="M15" s="1">
        <v>51786</v>
      </c>
      <c r="N15" s="2">
        <f>IF(ISERR(LN(TCS[[#This Row],[Close Price]]/I14)),"-",LN(TCS[[#This Row],[Close Price]]/I14))</f>
        <v>1.0073873540107829E-2</v>
      </c>
    </row>
    <row r="16" spans="1:14" x14ac:dyDescent="0.3">
      <c r="A16" s="1" t="s">
        <v>14</v>
      </c>
      <c r="B16" s="1" t="s">
        <v>15</v>
      </c>
      <c r="C16" s="3">
        <v>43119</v>
      </c>
      <c r="D16" s="1">
        <v>2918.2</v>
      </c>
      <c r="E16" s="1">
        <v>2930.55</v>
      </c>
      <c r="F16" s="1">
        <v>2982</v>
      </c>
      <c r="G16" s="1">
        <v>2903.65</v>
      </c>
      <c r="H16" s="1">
        <v>2974.85</v>
      </c>
      <c r="I16" s="1">
        <v>2959.3</v>
      </c>
      <c r="J16" s="1">
        <v>2930.77</v>
      </c>
      <c r="K16" s="1">
        <v>910000</v>
      </c>
      <c r="L16" s="1">
        <v>2667000913.0999999</v>
      </c>
      <c r="M16" s="1">
        <v>44039</v>
      </c>
      <c r="N16" s="2">
        <f>IF(ISERR(LN(TCS[[#This Row],[Close Price]]/I15)),"-",LN(TCS[[#This Row],[Close Price]]/I15))</f>
        <v>1.398576603435917E-2</v>
      </c>
    </row>
    <row r="17" spans="1:14" x14ac:dyDescent="0.3">
      <c r="A17" s="1" t="s">
        <v>14</v>
      </c>
      <c r="B17" s="1" t="s">
        <v>15</v>
      </c>
      <c r="C17" s="3">
        <v>43122</v>
      </c>
      <c r="D17" s="1">
        <v>2959.3</v>
      </c>
      <c r="E17" s="1">
        <v>2961</v>
      </c>
      <c r="F17" s="1">
        <v>3134.7</v>
      </c>
      <c r="G17" s="1">
        <v>2922</v>
      </c>
      <c r="H17" s="1">
        <v>3090</v>
      </c>
      <c r="I17" s="1">
        <v>3116.4</v>
      </c>
      <c r="J17" s="1">
        <v>3052.16</v>
      </c>
      <c r="K17" s="1">
        <v>2183555</v>
      </c>
      <c r="L17" s="1">
        <v>6664565989.3000002</v>
      </c>
      <c r="M17" s="1">
        <v>97757</v>
      </c>
      <c r="N17" s="2">
        <f>IF(ISERR(LN(TCS[[#This Row],[Close Price]]/I16)),"-",LN(TCS[[#This Row],[Close Price]]/I16))</f>
        <v>5.1725735592422051E-2</v>
      </c>
    </row>
    <row r="18" spans="1:14" x14ac:dyDescent="0.3">
      <c r="A18" s="1" t="s">
        <v>14</v>
      </c>
      <c r="B18" s="1" t="s">
        <v>15</v>
      </c>
      <c r="C18" s="3">
        <v>43123</v>
      </c>
      <c r="D18" s="1">
        <v>3116.4</v>
      </c>
      <c r="E18" s="1">
        <v>3114.95</v>
      </c>
      <c r="F18" s="1">
        <v>3142.35</v>
      </c>
      <c r="G18" s="1">
        <v>3090.05</v>
      </c>
      <c r="H18" s="1">
        <v>3097.9</v>
      </c>
      <c r="I18" s="1">
        <v>3102</v>
      </c>
      <c r="J18" s="1">
        <v>3112.03</v>
      </c>
      <c r="K18" s="1">
        <v>1619805</v>
      </c>
      <c r="L18" s="1">
        <v>5040878629.5500002</v>
      </c>
      <c r="M18" s="1">
        <v>68887</v>
      </c>
      <c r="N18" s="2">
        <f>IF(ISERR(LN(TCS[[#This Row],[Close Price]]/I17)),"-",LN(TCS[[#This Row],[Close Price]]/I17))</f>
        <v>-4.6314247202190201E-3</v>
      </c>
    </row>
    <row r="19" spans="1:14" x14ac:dyDescent="0.3">
      <c r="A19" s="1" t="s">
        <v>14</v>
      </c>
      <c r="B19" s="1" t="s">
        <v>15</v>
      </c>
      <c r="C19" s="3">
        <v>43124</v>
      </c>
      <c r="D19" s="1">
        <v>3102</v>
      </c>
      <c r="E19" s="1">
        <v>3090</v>
      </c>
      <c r="F19" s="1">
        <v>3259.05</v>
      </c>
      <c r="G19" s="1">
        <v>3082.65</v>
      </c>
      <c r="H19" s="1">
        <v>3174.95</v>
      </c>
      <c r="I19" s="1">
        <v>3174.6</v>
      </c>
      <c r="J19" s="1">
        <v>3189.59</v>
      </c>
      <c r="K19" s="1">
        <v>2810769</v>
      </c>
      <c r="L19" s="1">
        <v>8965187783.2000008</v>
      </c>
      <c r="M19" s="1">
        <v>111512</v>
      </c>
      <c r="N19" s="2">
        <f>IF(ISERR(LN(TCS[[#This Row],[Close Price]]/I18)),"-",LN(TCS[[#This Row],[Close Price]]/I18))</f>
        <v>2.3134575401656889E-2</v>
      </c>
    </row>
    <row r="20" spans="1:14" x14ac:dyDescent="0.3">
      <c r="A20" s="1" t="s">
        <v>14</v>
      </c>
      <c r="B20" s="1" t="s">
        <v>15</v>
      </c>
      <c r="C20" s="3">
        <v>43125</v>
      </c>
      <c r="D20" s="1">
        <v>3174.6</v>
      </c>
      <c r="E20" s="1">
        <v>3175</v>
      </c>
      <c r="F20" s="1">
        <v>3179.8</v>
      </c>
      <c r="G20" s="1">
        <v>3081</v>
      </c>
      <c r="H20" s="1">
        <v>3133</v>
      </c>
      <c r="I20" s="1">
        <v>3121.05</v>
      </c>
      <c r="J20" s="1">
        <v>3123.06</v>
      </c>
      <c r="K20" s="1">
        <v>1916922</v>
      </c>
      <c r="L20" s="1">
        <v>5986662027.0500002</v>
      </c>
      <c r="M20" s="1">
        <v>72537</v>
      </c>
      <c r="N20" s="2">
        <f>IF(ISERR(LN(TCS[[#This Row],[Close Price]]/I19)),"-",LN(TCS[[#This Row],[Close Price]]/I19))</f>
        <v>-1.7012156489440496E-2</v>
      </c>
    </row>
    <row r="21" spans="1:14" x14ac:dyDescent="0.3">
      <c r="A21" s="1" t="s">
        <v>14</v>
      </c>
      <c r="B21" s="1" t="s">
        <v>15</v>
      </c>
      <c r="C21" s="3">
        <v>43129</v>
      </c>
      <c r="D21" s="1">
        <v>3121.05</v>
      </c>
      <c r="E21" s="1">
        <v>3131.4</v>
      </c>
      <c r="F21" s="1">
        <v>3225</v>
      </c>
      <c r="G21" s="1">
        <v>3122</v>
      </c>
      <c r="H21" s="1">
        <v>3199.25</v>
      </c>
      <c r="I21" s="1">
        <v>3198.85</v>
      </c>
      <c r="J21" s="1">
        <v>3196.14</v>
      </c>
      <c r="K21" s="1">
        <v>1570530</v>
      </c>
      <c r="L21" s="1">
        <v>5019638549.6000004</v>
      </c>
      <c r="M21" s="1">
        <v>94269</v>
      </c>
      <c r="N21" s="2">
        <f>IF(ISERR(LN(TCS[[#This Row],[Close Price]]/I20)),"-",LN(TCS[[#This Row],[Close Price]]/I20))</f>
        <v>2.4621886548446614E-2</v>
      </c>
    </row>
    <row r="22" spans="1:14" x14ac:dyDescent="0.3">
      <c r="A22" s="1" t="s">
        <v>14</v>
      </c>
      <c r="B22" s="1" t="s">
        <v>15</v>
      </c>
      <c r="C22" s="3">
        <v>43130</v>
      </c>
      <c r="D22" s="1">
        <v>3198.85</v>
      </c>
      <c r="E22" s="1">
        <v>3180</v>
      </c>
      <c r="F22" s="1">
        <v>3203.8</v>
      </c>
      <c r="G22" s="1">
        <v>3143.7</v>
      </c>
      <c r="H22" s="1">
        <v>3152.15</v>
      </c>
      <c r="I22" s="1">
        <v>3152.85</v>
      </c>
      <c r="J22" s="1">
        <v>3166.46</v>
      </c>
      <c r="K22" s="1">
        <v>787379</v>
      </c>
      <c r="L22" s="1">
        <v>2493202689.9499998</v>
      </c>
      <c r="M22" s="1">
        <v>45149</v>
      </c>
      <c r="N22" s="2">
        <f>IF(ISERR(LN(TCS[[#This Row],[Close Price]]/I21)),"-",LN(TCS[[#This Row],[Close Price]]/I21))</f>
        <v>-1.4484564523048563E-2</v>
      </c>
    </row>
    <row r="23" spans="1:14" x14ac:dyDescent="0.3">
      <c r="A23" s="1" t="s">
        <v>14</v>
      </c>
      <c r="B23" s="1" t="s">
        <v>15</v>
      </c>
      <c r="C23" s="3">
        <v>43131</v>
      </c>
      <c r="D23" s="1">
        <v>3152.85</v>
      </c>
      <c r="E23" s="1">
        <v>3137</v>
      </c>
      <c r="F23" s="1">
        <v>3150</v>
      </c>
      <c r="G23" s="1">
        <v>3098.6</v>
      </c>
      <c r="H23" s="1">
        <v>3111.15</v>
      </c>
      <c r="I23" s="1">
        <v>3112.35</v>
      </c>
      <c r="J23" s="1">
        <v>3119.14</v>
      </c>
      <c r="K23" s="1">
        <v>1521607</v>
      </c>
      <c r="L23" s="1">
        <v>4746105492.1000004</v>
      </c>
      <c r="M23" s="1">
        <v>92438</v>
      </c>
      <c r="N23" s="2">
        <f>IF(ISERR(LN(TCS[[#This Row],[Close Price]]/I22)),"-",LN(TCS[[#This Row],[Close Price]]/I22))</f>
        <v>-1.2928737833528898E-2</v>
      </c>
    </row>
    <row r="24" spans="1:14" x14ac:dyDescent="0.3">
      <c r="A24" s="1" t="s">
        <v>14</v>
      </c>
      <c r="B24" s="1" t="s">
        <v>15</v>
      </c>
      <c r="C24" s="3">
        <v>43132</v>
      </c>
      <c r="D24" s="1">
        <v>3112.35</v>
      </c>
      <c r="E24" s="1">
        <v>3124</v>
      </c>
      <c r="F24" s="1">
        <v>3190</v>
      </c>
      <c r="G24" s="1">
        <v>3088.8</v>
      </c>
      <c r="H24" s="1">
        <v>3150</v>
      </c>
      <c r="I24" s="1">
        <v>3138.6</v>
      </c>
      <c r="J24" s="1">
        <v>3146.24</v>
      </c>
      <c r="K24" s="1">
        <v>1200315</v>
      </c>
      <c r="L24" s="1">
        <v>3776473823.3499999</v>
      </c>
      <c r="M24" s="1">
        <v>66084</v>
      </c>
      <c r="N24" s="2">
        <f>IF(ISERR(LN(TCS[[#This Row],[Close Price]]/I23)),"-",LN(TCS[[#This Row],[Close Price]]/I23))</f>
        <v>8.398772764050667E-3</v>
      </c>
    </row>
    <row r="25" spans="1:14" x14ac:dyDescent="0.3">
      <c r="A25" s="1" t="s">
        <v>14</v>
      </c>
      <c r="B25" s="1" t="s">
        <v>15</v>
      </c>
      <c r="C25" s="3">
        <v>43133</v>
      </c>
      <c r="D25" s="1">
        <v>3138.6</v>
      </c>
      <c r="E25" s="1">
        <v>3120</v>
      </c>
      <c r="F25" s="1">
        <v>3190</v>
      </c>
      <c r="G25" s="1">
        <v>3103.45</v>
      </c>
      <c r="H25" s="1">
        <v>3153</v>
      </c>
      <c r="I25" s="1">
        <v>3153.65</v>
      </c>
      <c r="J25" s="1">
        <v>3167.25</v>
      </c>
      <c r="K25" s="1">
        <v>1228245</v>
      </c>
      <c r="L25" s="1">
        <v>3890162746.0999999</v>
      </c>
      <c r="M25" s="1">
        <v>52829</v>
      </c>
      <c r="N25" s="2">
        <f>IF(ISERR(LN(TCS[[#This Row],[Close Price]]/I24)),"-",LN(TCS[[#This Row],[Close Price]]/I24))</f>
        <v>4.7836715641398101E-3</v>
      </c>
    </row>
    <row r="26" spans="1:14" x14ac:dyDescent="0.3">
      <c r="A26" s="1" t="s">
        <v>14</v>
      </c>
      <c r="B26" s="1" t="s">
        <v>15</v>
      </c>
      <c r="C26" s="3">
        <v>43136</v>
      </c>
      <c r="D26" s="1">
        <v>3153.65</v>
      </c>
      <c r="E26" s="1">
        <v>3110</v>
      </c>
      <c r="F26" s="1">
        <v>3188</v>
      </c>
      <c r="G26" s="1">
        <v>3076.85</v>
      </c>
      <c r="H26" s="1">
        <v>3110</v>
      </c>
      <c r="I26" s="1">
        <v>3103.2</v>
      </c>
      <c r="J26" s="1">
        <v>3118.75</v>
      </c>
      <c r="K26" s="1">
        <v>1378871</v>
      </c>
      <c r="L26" s="1">
        <v>4300356206.6999998</v>
      </c>
      <c r="M26" s="1">
        <v>75866</v>
      </c>
      <c r="N26" s="2">
        <f>IF(ISERR(LN(TCS[[#This Row],[Close Price]]/I25)),"-",LN(TCS[[#This Row],[Close Price]]/I25))</f>
        <v>-1.6126675043002782E-2</v>
      </c>
    </row>
    <row r="27" spans="1:14" x14ac:dyDescent="0.3">
      <c r="A27" s="1" t="s">
        <v>14</v>
      </c>
      <c r="B27" s="1" t="s">
        <v>15</v>
      </c>
      <c r="C27" s="3">
        <v>43137</v>
      </c>
      <c r="D27" s="1">
        <v>3103.2</v>
      </c>
      <c r="E27" s="1">
        <v>3010</v>
      </c>
      <c r="F27" s="1">
        <v>3077.15</v>
      </c>
      <c r="G27" s="1">
        <v>2985</v>
      </c>
      <c r="H27" s="1">
        <v>3000</v>
      </c>
      <c r="I27" s="1">
        <v>2997.25</v>
      </c>
      <c r="J27" s="1">
        <v>3020.91</v>
      </c>
      <c r="K27" s="1">
        <v>1328653</v>
      </c>
      <c r="L27" s="1">
        <v>4013743636.4499998</v>
      </c>
      <c r="M27" s="1">
        <v>53630</v>
      </c>
      <c r="N27" s="2">
        <f>IF(ISERR(LN(TCS[[#This Row],[Close Price]]/I26)),"-",LN(TCS[[#This Row],[Close Price]]/I26))</f>
        <v>-3.4738635537994354E-2</v>
      </c>
    </row>
    <row r="28" spans="1:14" x14ac:dyDescent="0.3">
      <c r="A28" s="1" t="s">
        <v>14</v>
      </c>
      <c r="B28" s="1" t="s">
        <v>15</v>
      </c>
      <c r="C28" s="3">
        <v>43138</v>
      </c>
      <c r="D28" s="1">
        <v>2997.25</v>
      </c>
      <c r="E28" s="1">
        <v>3027</v>
      </c>
      <c r="F28" s="1">
        <v>3031</v>
      </c>
      <c r="G28" s="1">
        <v>2947.45</v>
      </c>
      <c r="H28" s="1">
        <v>2959</v>
      </c>
      <c r="I28" s="1">
        <v>2955.05</v>
      </c>
      <c r="J28" s="1">
        <v>2975.26</v>
      </c>
      <c r="K28" s="1">
        <v>1090162</v>
      </c>
      <c r="L28" s="1">
        <v>3243512073.4000001</v>
      </c>
      <c r="M28" s="1">
        <v>55520</v>
      </c>
      <c r="N28" s="2">
        <f>IF(ISERR(LN(TCS[[#This Row],[Close Price]]/I27)),"-",LN(TCS[[#This Row],[Close Price]]/I27))</f>
        <v>-1.4179630416940736E-2</v>
      </c>
    </row>
    <row r="29" spans="1:14" x14ac:dyDescent="0.3">
      <c r="A29" s="1" t="s">
        <v>14</v>
      </c>
      <c r="B29" s="1" t="s">
        <v>15</v>
      </c>
      <c r="C29" s="3">
        <v>43139</v>
      </c>
      <c r="D29" s="1">
        <v>2955.05</v>
      </c>
      <c r="E29" s="1">
        <v>2979.75</v>
      </c>
      <c r="F29" s="1">
        <v>3027.6</v>
      </c>
      <c r="G29" s="1">
        <v>2959</v>
      </c>
      <c r="H29" s="1">
        <v>2966.2</v>
      </c>
      <c r="I29" s="1">
        <v>2974.2</v>
      </c>
      <c r="J29" s="1">
        <v>3000.15</v>
      </c>
      <c r="K29" s="1">
        <v>1377502</v>
      </c>
      <c r="L29" s="1">
        <v>4132716046.6999998</v>
      </c>
      <c r="M29" s="1">
        <v>63513</v>
      </c>
      <c r="N29" s="2">
        <f>IF(ISERR(LN(TCS[[#This Row],[Close Price]]/I28)),"-",LN(TCS[[#This Row],[Close Price]]/I28))</f>
        <v>6.4595240837609525E-3</v>
      </c>
    </row>
    <row r="30" spans="1:14" x14ac:dyDescent="0.3">
      <c r="A30" s="1" t="s">
        <v>14</v>
      </c>
      <c r="B30" s="1" t="s">
        <v>15</v>
      </c>
      <c r="C30" s="3">
        <v>43140</v>
      </c>
      <c r="D30" s="1">
        <v>2974.2</v>
      </c>
      <c r="E30" s="1">
        <v>2950</v>
      </c>
      <c r="F30" s="1">
        <v>2994</v>
      </c>
      <c r="G30" s="1">
        <v>2896.65</v>
      </c>
      <c r="H30" s="1">
        <v>2978.3</v>
      </c>
      <c r="I30" s="1">
        <v>2971.7</v>
      </c>
      <c r="J30" s="1">
        <v>2940.4</v>
      </c>
      <c r="K30" s="1">
        <v>1051229</v>
      </c>
      <c r="L30" s="1">
        <v>3091037411.75</v>
      </c>
      <c r="M30" s="1">
        <v>71919</v>
      </c>
      <c r="N30" s="2">
        <f>IF(ISERR(LN(TCS[[#This Row],[Close Price]]/I29)),"-",LN(TCS[[#This Row],[Close Price]]/I29))</f>
        <v>-8.4091563844683297E-4</v>
      </c>
    </row>
    <row r="31" spans="1:14" x14ac:dyDescent="0.3">
      <c r="A31" s="1" t="s">
        <v>14</v>
      </c>
      <c r="B31" s="1" t="s">
        <v>15</v>
      </c>
      <c r="C31" s="3">
        <v>43143</v>
      </c>
      <c r="D31" s="1">
        <v>2971.7</v>
      </c>
      <c r="E31" s="1">
        <v>2978.3</v>
      </c>
      <c r="F31" s="1">
        <v>3023.35</v>
      </c>
      <c r="G31" s="1">
        <v>2955.55</v>
      </c>
      <c r="H31" s="1">
        <v>2960.15</v>
      </c>
      <c r="I31" s="1">
        <v>2967.3</v>
      </c>
      <c r="J31" s="1">
        <v>2981.33</v>
      </c>
      <c r="K31" s="1">
        <v>987281</v>
      </c>
      <c r="L31" s="1">
        <v>2943408236.5500002</v>
      </c>
      <c r="M31" s="1">
        <v>49385</v>
      </c>
      <c r="N31" s="2">
        <f>IF(ISERR(LN(TCS[[#This Row],[Close Price]]/I30)),"-",LN(TCS[[#This Row],[Close Price]]/I30))</f>
        <v>-1.4817312022314846E-3</v>
      </c>
    </row>
    <row r="32" spans="1:14" x14ac:dyDescent="0.3">
      <c r="A32" s="1" t="s">
        <v>14</v>
      </c>
      <c r="B32" s="1" t="s">
        <v>15</v>
      </c>
      <c r="C32" s="3">
        <v>43145</v>
      </c>
      <c r="D32" s="1">
        <v>2967.3</v>
      </c>
      <c r="E32" s="1">
        <v>2970</v>
      </c>
      <c r="F32" s="1">
        <v>2974.45</v>
      </c>
      <c r="G32" s="1">
        <v>2892.5</v>
      </c>
      <c r="H32" s="1">
        <v>2900</v>
      </c>
      <c r="I32" s="1">
        <v>2911.8</v>
      </c>
      <c r="J32" s="1">
        <v>2939.65</v>
      </c>
      <c r="K32" s="1">
        <v>1423766</v>
      </c>
      <c r="L32" s="1">
        <v>4185366948.8000002</v>
      </c>
      <c r="M32" s="1">
        <v>81932</v>
      </c>
      <c r="N32" s="2">
        <f>IF(ISERR(LN(TCS[[#This Row],[Close Price]]/I31)),"-",LN(TCS[[#This Row],[Close Price]]/I31))</f>
        <v>-1.8881001774679267E-2</v>
      </c>
    </row>
    <row r="33" spans="1:14" x14ac:dyDescent="0.3">
      <c r="A33" s="1" t="s">
        <v>14</v>
      </c>
      <c r="B33" s="1" t="s">
        <v>15</v>
      </c>
      <c r="C33" s="3">
        <v>43146</v>
      </c>
      <c r="D33" s="1">
        <v>2911.8</v>
      </c>
      <c r="E33" s="1">
        <v>2931.95</v>
      </c>
      <c r="F33" s="1">
        <v>2943</v>
      </c>
      <c r="G33" s="1">
        <v>2905.1</v>
      </c>
      <c r="H33" s="1">
        <v>2922</v>
      </c>
      <c r="I33" s="1">
        <v>2925.85</v>
      </c>
      <c r="J33" s="1">
        <v>2925.44</v>
      </c>
      <c r="K33" s="1">
        <v>1232618</v>
      </c>
      <c r="L33" s="1">
        <v>3605953705.8000002</v>
      </c>
      <c r="M33" s="1">
        <v>42920</v>
      </c>
      <c r="N33" s="2">
        <f>IF(ISERR(LN(TCS[[#This Row],[Close Price]]/I32)),"-",LN(TCS[[#This Row],[Close Price]]/I32))</f>
        <v>4.8135901018245743E-3</v>
      </c>
    </row>
    <row r="34" spans="1:14" x14ac:dyDescent="0.3">
      <c r="A34" s="1" t="s">
        <v>14</v>
      </c>
      <c r="B34" s="1" t="s">
        <v>15</v>
      </c>
      <c r="C34" s="3">
        <v>43147</v>
      </c>
      <c r="D34" s="1">
        <v>2925.85</v>
      </c>
      <c r="E34" s="1">
        <v>2923</v>
      </c>
      <c r="F34" s="1">
        <v>2999.6</v>
      </c>
      <c r="G34" s="1">
        <v>2923</v>
      </c>
      <c r="H34" s="1">
        <v>2931</v>
      </c>
      <c r="I34" s="1">
        <v>2933.05</v>
      </c>
      <c r="J34" s="1">
        <v>2965.52</v>
      </c>
      <c r="K34" s="1">
        <v>1257878</v>
      </c>
      <c r="L34" s="1">
        <v>3730256378.25</v>
      </c>
      <c r="M34" s="1">
        <v>52987</v>
      </c>
      <c r="N34" s="2">
        <f>IF(ISERR(LN(TCS[[#This Row],[Close Price]]/I33)),"-",LN(TCS[[#This Row],[Close Price]]/I33))</f>
        <v>2.4578004828448847E-3</v>
      </c>
    </row>
    <row r="35" spans="1:14" x14ac:dyDescent="0.3">
      <c r="A35" s="1" t="s">
        <v>14</v>
      </c>
      <c r="B35" s="1" t="s">
        <v>15</v>
      </c>
      <c r="C35" s="3">
        <v>43150</v>
      </c>
      <c r="D35" s="1">
        <v>2933.05</v>
      </c>
      <c r="E35" s="1">
        <v>2945</v>
      </c>
      <c r="F35" s="1">
        <v>2953.3</v>
      </c>
      <c r="G35" s="1">
        <v>2895.2</v>
      </c>
      <c r="H35" s="1">
        <v>2923.65</v>
      </c>
      <c r="I35" s="1">
        <v>2923.6</v>
      </c>
      <c r="J35" s="1">
        <v>2928.1</v>
      </c>
      <c r="K35" s="1">
        <v>784112</v>
      </c>
      <c r="L35" s="1">
        <v>2295955130.9499998</v>
      </c>
      <c r="M35" s="1">
        <v>37241</v>
      </c>
      <c r="N35" s="2">
        <f>IF(ISERR(LN(TCS[[#This Row],[Close Price]]/I34)),"-",LN(TCS[[#This Row],[Close Price]]/I34))</f>
        <v>-3.227103617658367E-3</v>
      </c>
    </row>
    <row r="36" spans="1:14" x14ac:dyDescent="0.3">
      <c r="A36" s="1" t="s">
        <v>14</v>
      </c>
      <c r="B36" s="1" t="s">
        <v>15</v>
      </c>
      <c r="C36" s="3">
        <v>43151</v>
      </c>
      <c r="D36" s="1">
        <v>2923.6</v>
      </c>
      <c r="E36" s="1">
        <v>2928</v>
      </c>
      <c r="F36" s="1">
        <v>2985.05</v>
      </c>
      <c r="G36" s="1">
        <v>2927.9</v>
      </c>
      <c r="H36" s="1">
        <v>2943</v>
      </c>
      <c r="I36" s="1">
        <v>2944.75</v>
      </c>
      <c r="J36" s="1">
        <v>2959.27</v>
      </c>
      <c r="K36" s="1">
        <v>944534</v>
      </c>
      <c r="L36" s="1">
        <v>2795126450.5999999</v>
      </c>
      <c r="M36" s="1">
        <v>60862</v>
      </c>
      <c r="N36" s="2">
        <f>IF(ISERR(LN(TCS[[#This Row],[Close Price]]/I35)),"-",LN(TCS[[#This Row],[Close Price]]/I35))</f>
        <v>7.2081902326572899E-3</v>
      </c>
    </row>
    <row r="37" spans="1:14" x14ac:dyDescent="0.3">
      <c r="A37" s="1" t="s">
        <v>14</v>
      </c>
      <c r="B37" s="1" t="s">
        <v>15</v>
      </c>
      <c r="C37" s="3">
        <v>43152</v>
      </c>
      <c r="D37" s="1">
        <v>2944.75</v>
      </c>
      <c r="E37" s="1">
        <v>2974</v>
      </c>
      <c r="F37" s="1">
        <v>3062.6</v>
      </c>
      <c r="G37" s="1">
        <v>2960.05</v>
      </c>
      <c r="H37" s="1">
        <v>3042.35</v>
      </c>
      <c r="I37" s="1">
        <v>3042.3</v>
      </c>
      <c r="J37" s="1">
        <v>3016.25</v>
      </c>
      <c r="K37" s="1">
        <v>1544614</v>
      </c>
      <c r="L37" s="1">
        <v>4658937571.8500004</v>
      </c>
      <c r="M37" s="1">
        <v>96721</v>
      </c>
      <c r="N37" s="2">
        <f>IF(ISERR(LN(TCS[[#This Row],[Close Price]]/I36)),"-",LN(TCS[[#This Row],[Close Price]]/I36))</f>
        <v>3.258988444716663E-2</v>
      </c>
    </row>
    <row r="38" spans="1:14" x14ac:dyDescent="0.3">
      <c r="A38" s="1" t="s">
        <v>14</v>
      </c>
      <c r="B38" s="1" t="s">
        <v>15</v>
      </c>
      <c r="C38" s="3">
        <v>43153</v>
      </c>
      <c r="D38" s="1">
        <v>3042.3</v>
      </c>
      <c r="E38" s="1">
        <v>3052</v>
      </c>
      <c r="F38" s="1">
        <v>3079</v>
      </c>
      <c r="G38" s="1">
        <v>3022.5</v>
      </c>
      <c r="H38" s="1">
        <v>3040.05</v>
      </c>
      <c r="I38" s="1">
        <v>3050.2</v>
      </c>
      <c r="J38" s="1">
        <v>3047.84</v>
      </c>
      <c r="K38" s="1">
        <v>1731505</v>
      </c>
      <c r="L38" s="1">
        <v>5277341721.25</v>
      </c>
      <c r="M38" s="1">
        <v>83526</v>
      </c>
      <c r="N38" s="2">
        <f>IF(ISERR(LN(TCS[[#This Row],[Close Price]]/I37)),"-",LN(TCS[[#This Row],[Close Price]]/I37))</f>
        <v>2.5933539360229476E-3</v>
      </c>
    </row>
    <row r="39" spans="1:14" x14ac:dyDescent="0.3">
      <c r="A39" s="1" t="s">
        <v>14</v>
      </c>
      <c r="B39" s="1" t="s">
        <v>15</v>
      </c>
      <c r="C39" s="3">
        <v>43154</v>
      </c>
      <c r="D39" s="1">
        <v>3050.2</v>
      </c>
      <c r="E39" s="1">
        <v>3050</v>
      </c>
      <c r="F39" s="1">
        <v>3089</v>
      </c>
      <c r="G39" s="1">
        <v>2992.1</v>
      </c>
      <c r="H39" s="1">
        <v>3078</v>
      </c>
      <c r="I39" s="1">
        <v>3075.8</v>
      </c>
      <c r="J39" s="1">
        <v>3044.72</v>
      </c>
      <c r="K39" s="1">
        <v>1681250</v>
      </c>
      <c r="L39" s="1">
        <v>5118935937.4499998</v>
      </c>
      <c r="M39" s="1">
        <v>86645</v>
      </c>
      <c r="N39" s="2">
        <f>IF(ISERR(LN(TCS[[#This Row],[Close Price]]/I38)),"-",LN(TCS[[#This Row],[Close Price]]/I38))</f>
        <v>8.3578677837398106E-3</v>
      </c>
    </row>
    <row r="40" spans="1:14" x14ac:dyDescent="0.3">
      <c r="A40" s="1" t="s">
        <v>14</v>
      </c>
      <c r="B40" s="1" t="s">
        <v>15</v>
      </c>
      <c r="C40" s="3">
        <v>43157</v>
      </c>
      <c r="D40" s="1">
        <v>3075.8</v>
      </c>
      <c r="E40" s="1">
        <v>3075</v>
      </c>
      <c r="F40" s="1">
        <v>3089.95</v>
      </c>
      <c r="G40" s="1">
        <v>3021.2</v>
      </c>
      <c r="H40" s="1">
        <v>3025.6</v>
      </c>
      <c r="I40" s="1">
        <v>3031.7</v>
      </c>
      <c r="J40" s="1">
        <v>3044.1</v>
      </c>
      <c r="K40" s="1">
        <v>681941</v>
      </c>
      <c r="L40" s="1">
        <v>2075893518.8499999</v>
      </c>
      <c r="M40" s="1">
        <v>45004</v>
      </c>
      <c r="N40" s="2">
        <f>IF(ISERR(LN(TCS[[#This Row],[Close Price]]/I39)),"-",LN(TCS[[#This Row],[Close Price]]/I39))</f>
        <v>-1.4441511729928982E-2</v>
      </c>
    </row>
    <row r="41" spans="1:14" x14ac:dyDescent="0.3">
      <c r="A41" s="1" t="s">
        <v>14</v>
      </c>
      <c r="B41" s="1" t="s">
        <v>15</v>
      </c>
      <c r="C41" s="3">
        <v>43158</v>
      </c>
      <c r="D41" s="1">
        <v>3031.7</v>
      </c>
      <c r="E41" s="1">
        <v>3041</v>
      </c>
      <c r="F41" s="1">
        <v>3078.55</v>
      </c>
      <c r="G41" s="1">
        <v>3032</v>
      </c>
      <c r="H41" s="1">
        <v>3042</v>
      </c>
      <c r="I41" s="1">
        <v>3042.35</v>
      </c>
      <c r="J41" s="1">
        <v>3054.42</v>
      </c>
      <c r="K41" s="1">
        <v>858900</v>
      </c>
      <c r="L41" s="1">
        <v>2623442712.9000001</v>
      </c>
      <c r="M41" s="1">
        <v>49207</v>
      </c>
      <c r="N41" s="2">
        <f>IF(ISERR(LN(TCS[[#This Row],[Close Price]]/I40)),"-",LN(TCS[[#This Row],[Close Price]]/I40))</f>
        <v>3.5067248092100407E-3</v>
      </c>
    </row>
    <row r="42" spans="1:14" x14ac:dyDescent="0.3">
      <c r="A42" s="1" t="s">
        <v>14</v>
      </c>
      <c r="B42" s="1" t="s">
        <v>15</v>
      </c>
      <c r="C42" s="3">
        <v>43159</v>
      </c>
      <c r="D42" s="1">
        <v>3042.35</v>
      </c>
      <c r="E42" s="1">
        <v>3035</v>
      </c>
      <c r="F42" s="1">
        <v>3063.95</v>
      </c>
      <c r="G42" s="1">
        <v>3021.45</v>
      </c>
      <c r="H42" s="1">
        <v>3033.4</v>
      </c>
      <c r="I42" s="1">
        <v>3035.05</v>
      </c>
      <c r="J42" s="1">
        <v>3040.16</v>
      </c>
      <c r="K42" s="1">
        <v>1353432</v>
      </c>
      <c r="L42" s="1">
        <v>4114652090.5999999</v>
      </c>
      <c r="M42" s="1">
        <v>80437</v>
      </c>
      <c r="N42" s="2">
        <f>IF(ISERR(LN(TCS[[#This Row],[Close Price]]/I41)),"-",LN(TCS[[#This Row],[Close Price]]/I41))</f>
        <v>-2.4023442626280637E-3</v>
      </c>
    </row>
    <row r="43" spans="1:14" x14ac:dyDescent="0.3">
      <c r="A43" s="1" t="s">
        <v>14</v>
      </c>
      <c r="B43" s="1" t="s">
        <v>15</v>
      </c>
      <c r="C43" s="3">
        <v>43160</v>
      </c>
      <c r="D43" s="1">
        <v>3035.05</v>
      </c>
      <c r="E43" s="1">
        <v>3049</v>
      </c>
      <c r="F43" s="1">
        <v>3061.2</v>
      </c>
      <c r="G43" s="1">
        <v>3020</v>
      </c>
      <c r="H43" s="1">
        <v>3033</v>
      </c>
      <c r="I43" s="1">
        <v>3037.7</v>
      </c>
      <c r="J43" s="1">
        <v>3042.25</v>
      </c>
      <c r="K43" s="1">
        <v>859062</v>
      </c>
      <c r="L43" s="1">
        <v>2613481022.0999999</v>
      </c>
      <c r="M43" s="1">
        <v>77493</v>
      </c>
      <c r="N43" s="2">
        <f>IF(ISERR(LN(TCS[[#This Row],[Close Price]]/I42)),"-",LN(TCS[[#This Row],[Close Price]]/I42))</f>
        <v>8.7275128013093565E-4</v>
      </c>
    </row>
    <row r="44" spans="1:14" x14ac:dyDescent="0.3">
      <c r="A44" s="1" t="s">
        <v>14</v>
      </c>
      <c r="B44" s="1" t="s">
        <v>15</v>
      </c>
      <c r="C44" s="3">
        <v>43164</v>
      </c>
      <c r="D44" s="1">
        <v>3037.7</v>
      </c>
      <c r="E44" s="1">
        <v>3049</v>
      </c>
      <c r="F44" s="1">
        <v>3113.65</v>
      </c>
      <c r="G44" s="1">
        <v>3032.95</v>
      </c>
      <c r="H44" s="1">
        <v>3103</v>
      </c>
      <c r="I44" s="1">
        <v>3105.85</v>
      </c>
      <c r="J44" s="1">
        <v>3075.76</v>
      </c>
      <c r="K44" s="1">
        <v>1429084</v>
      </c>
      <c r="L44" s="1">
        <v>4395522746.9499998</v>
      </c>
      <c r="M44" s="1">
        <v>81638</v>
      </c>
      <c r="N44" s="2">
        <f>IF(ISERR(LN(TCS[[#This Row],[Close Price]]/I43)),"-",LN(TCS[[#This Row],[Close Price]]/I43))</f>
        <v>2.218677981460937E-2</v>
      </c>
    </row>
    <row r="45" spans="1:14" x14ac:dyDescent="0.3">
      <c r="A45" s="1" t="s">
        <v>14</v>
      </c>
      <c r="B45" s="1" t="s">
        <v>15</v>
      </c>
      <c r="C45" s="3">
        <v>43165</v>
      </c>
      <c r="D45" s="1">
        <v>3105.85</v>
      </c>
      <c r="E45" s="1">
        <v>3122</v>
      </c>
      <c r="F45" s="1">
        <v>3127</v>
      </c>
      <c r="G45" s="1">
        <v>3030.15</v>
      </c>
      <c r="H45" s="1">
        <v>3041</v>
      </c>
      <c r="I45" s="1">
        <v>3042.8</v>
      </c>
      <c r="J45" s="1">
        <v>3087.33</v>
      </c>
      <c r="K45" s="1">
        <v>953382</v>
      </c>
      <c r="L45" s="1">
        <v>2943402642.5999999</v>
      </c>
      <c r="M45" s="1">
        <v>60270</v>
      </c>
      <c r="N45" s="2">
        <f>IF(ISERR(LN(TCS[[#This Row],[Close Price]]/I44)),"-",LN(TCS[[#This Row],[Close Price]]/I44))</f>
        <v>-2.0509285794070065E-2</v>
      </c>
    </row>
    <row r="46" spans="1:14" x14ac:dyDescent="0.3">
      <c r="A46" s="1" t="s">
        <v>14</v>
      </c>
      <c r="B46" s="1" t="s">
        <v>15</v>
      </c>
      <c r="C46" s="3">
        <v>43166</v>
      </c>
      <c r="D46" s="1">
        <v>3042.8</v>
      </c>
      <c r="E46" s="1">
        <v>3070</v>
      </c>
      <c r="F46" s="1">
        <v>3089</v>
      </c>
      <c r="G46" s="1">
        <v>3018.5</v>
      </c>
      <c r="H46" s="1">
        <v>3028.7</v>
      </c>
      <c r="I46" s="1">
        <v>3027.45</v>
      </c>
      <c r="J46" s="1">
        <v>3045.28</v>
      </c>
      <c r="K46" s="1">
        <v>958886</v>
      </c>
      <c r="L46" s="1">
        <v>2920078406.5999999</v>
      </c>
      <c r="M46" s="1">
        <v>54736</v>
      </c>
      <c r="N46" s="2">
        <f>IF(ISERR(LN(TCS[[#This Row],[Close Price]]/I45)),"-",LN(TCS[[#This Row],[Close Price]]/I45))</f>
        <v>-5.0574631089084984E-3</v>
      </c>
    </row>
    <row r="47" spans="1:14" x14ac:dyDescent="0.3">
      <c r="A47" s="1" t="s">
        <v>14</v>
      </c>
      <c r="B47" s="1" t="s">
        <v>15</v>
      </c>
      <c r="C47" s="3">
        <v>43167</v>
      </c>
      <c r="D47" s="1">
        <v>3027.45</v>
      </c>
      <c r="E47" s="1">
        <v>3054.9</v>
      </c>
      <c r="F47" s="1">
        <v>3054.9</v>
      </c>
      <c r="G47" s="1">
        <v>2987.5</v>
      </c>
      <c r="H47" s="1">
        <v>3001.85</v>
      </c>
      <c r="I47" s="1">
        <v>3003.95</v>
      </c>
      <c r="J47" s="1">
        <v>3017.6</v>
      </c>
      <c r="K47" s="1">
        <v>975913</v>
      </c>
      <c r="L47" s="1">
        <v>2944917233.4499998</v>
      </c>
      <c r="M47" s="1">
        <v>43364</v>
      </c>
      <c r="N47" s="2">
        <f>IF(ISERR(LN(TCS[[#This Row],[Close Price]]/I46)),"-",LN(TCS[[#This Row],[Close Price]]/I46))</f>
        <v>-7.7925917427677811E-3</v>
      </c>
    </row>
    <row r="48" spans="1:14" x14ac:dyDescent="0.3">
      <c r="A48" s="1" t="s">
        <v>14</v>
      </c>
      <c r="B48" s="1" t="s">
        <v>15</v>
      </c>
      <c r="C48" s="3">
        <v>43168</v>
      </c>
      <c r="D48" s="1">
        <v>3003.95</v>
      </c>
      <c r="E48" s="1">
        <v>3005</v>
      </c>
      <c r="F48" s="1">
        <v>3063.2</v>
      </c>
      <c r="G48" s="1">
        <v>2977.2</v>
      </c>
      <c r="H48" s="1">
        <v>3035</v>
      </c>
      <c r="I48" s="1">
        <v>3034.1</v>
      </c>
      <c r="J48" s="1">
        <v>3030.68</v>
      </c>
      <c r="K48" s="1">
        <v>936218</v>
      </c>
      <c r="L48" s="1">
        <v>2837381323.25</v>
      </c>
      <c r="M48" s="1">
        <v>53978</v>
      </c>
      <c r="N48" s="2">
        <f>IF(ISERR(LN(TCS[[#This Row],[Close Price]]/I47)),"-",LN(TCS[[#This Row],[Close Price]]/I47))</f>
        <v>9.9867508829031369E-3</v>
      </c>
    </row>
    <row r="49" spans="1:14" x14ac:dyDescent="0.3">
      <c r="A49" s="1" t="s">
        <v>14</v>
      </c>
      <c r="B49" s="1" t="s">
        <v>15</v>
      </c>
      <c r="C49" s="3">
        <v>43171</v>
      </c>
      <c r="D49" s="1">
        <v>3034.1</v>
      </c>
      <c r="E49" s="1">
        <v>3043</v>
      </c>
      <c r="F49" s="1">
        <v>3083.9</v>
      </c>
      <c r="G49" s="1">
        <v>3035.5</v>
      </c>
      <c r="H49" s="1">
        <v>3046.95</v>
      </c>
      <c r="I49" s="1">
        <v>3052.15</v>
      </c>
      <c r="J49" s="1">
        <v>3060.88</v>
      </c>
      <c r="K49" s="1">
        <v>1045670</v>
      </c>
      <c r="L49" s="1">
        <v>3200669042.9499998</v>
      </c>
      <c r="M49" s="1">
        <v>46166</v>
      </c>
      <c r="N49" s="2">
        <f>IF(ISERR(LN(TCS[[#This Row],[Close Price]]/I48)),"-",LN(TCS[[#This Row],[Close Price]]/I48))</f>
        <v>5.9314201418532051E-3</v>
      </c>
    </row>
    <row r="50" spans="1:14" x14ac:dyDescent="0.3">
      <c r="A50" s="1" t="s">
        <v>14</v>
      </c>
      <c r="B50" s="1" t="s">
        <v>15</v>
      </c>
      <c r="C50" s="3">
        <v>43172</v>
      </c>
      <c r="D50" s="1">
        <v>3052.15</v>
      </c>
      <c r="E50" s="1">
        <v>2924.9</v>
      </c>
      <c r="F50" s="1">
        <v>2939.7</v>
      </c>
      <c r="G50" s="1">
        <v>2872</v>
      </c>
      <c r="H50" s="1">
        <v>2886.1</v>
      </c>
      <c r="I50" s="1">
        <v>2886.8</v>
      </c>
      <c r="J50" s="1">
        <v>2880.44</v>
      </c>
      <c r="K50" s="1">
        <v>44033577</v>
      </c>
      <c r="L50" s="1">
        <v>126836155551.95</v>
      </c>
      <c r="M50" s="1">
        <v>216131</v>
      </c>
      <c r="N50" s="2">
        <f>IF(ISERR(LN(TCS[[#This Row],[Close Price]]/I49)),"-",LN(TCS[[#This Row],[Close Price]]/I49))</f>
        <v>-5.5697638098107939E-2</v>
      </c>
    </row>
    <row r="51" spans="1:14" x14ac:dyDescent="0.3">
      <c r="A51" s="1" t="s">
        <v>14</v>
      </c>
      <c r="B51" s="1" t="s">
        <v>15</v>
      </c>
      <c r="C51" s="3">
        <v>43173</v>
      </c>
      <c r="D51" s="1">
        <v>2886.8</v>
      </c>
      <c r="E51" s="1">
        <v>2892.95</v>
      </c>
      <c r="F51" s="1">
        <v>2923.05</v>
      </c>
      <c r="G51" s="1">
        <v>2875.05</v>
      </c>
      <c r="H51" s="1">
        <v>2887.85</v>
      </c>
      <c r="I51" s="1">
        <v>2886.9</v>
      </c>
      <c r="J51" s="1">
        <v>2899.62</v>
      </c>
      <c r="K51" s="1">
        <v>1834334</v>
      </c>
      <c r="L51" s="1">
        <v>5318879502.8000002</v>
      </c>
      <c r="M51" s="1">
        <v>75794</v>
      </c>
      <c r="N51" s="2">
        <f>IF(ISERR(LN(TCS[[#This Row],[Close Price]]/I50)),"-",LN(TCS[[#This Row],[Close Price]]/I50))</f>
        <v>3.4639832346684772E-5</v>
      </c>
    </row>
    <row r="52" spans="1:14" x14ac:dyDescent="0.3">
      <c r="A52" s="1" t="s">
        <v>14</v>
      </c>
      <c r="B52" s="1" t="s">
        <v>15</v>
      </c>
      <c r="C52" s="3">
        <v>43174</v>
      </c>
      <c r="D52" s="1">
        <v>2886.9</v>
      </c>
      <c r="E52" s="1">
        <v>2895</v>
      </c>
      <c r="F52" s="1">
        <v>2902.55</v>
      </c>
      <c r="G52" s="1">
        <v>2855.6</v>
      </c>
      <c r="H52" s="1">
        <v>2867</v>
      </c>
      <c r="I52" s="1">
        <v>2869.7</v>
      </c>
      <c r="J52" s="1">
        <v>2876.92</v>
      </c>
      <c r="K52" s="1">
        <v>1174453</v>
      </c>
      <c r="L52" s="1">
        <v>3378809879.5</v>
      </c>
      <c r="M52" s="1">
        <v>53254</v>
      </c>
      <c r="N52" s="2">
        <f>IF(ISERR(LN(TCS[[#This Row],[Close Price]]/I51)),"-",LN(TCS[[#This Row],[Close Price]]/I51))</f>
        <v>-5.9757673571239614E-3</v>
      </c>
    </row>
    <row r="53" spans="1:14" x14ac:dyDescent="0.3">
      <c r="A53" s="1" t="s">
        <v>14</v>
      </c>
      <c r="B53" s="1" t="s">
        <v>15</v>
      </c>
      <c r="C53" s="3">
        <v>43175</v>
      </c>
      <c r="D53" s="1">
        <v>2869.7</v>
      </c>
      <c r="E53" s="1">
        <v>2868.8</v>
      </c>
      <c r="F53" s="1">
        <v>2872</v>
      </c>
      <c r="G53" s="1">
        <v>2805</v>
      </c>
      <c r="H53" s="1">
        <v>2828</v>
      </c>
      <c r="I53" s="1">
        <v>2825.7</v>
      </c>
      <c r="J53" s="1">
        <v>2834.32</v>
      </c>
      <c r="K53" s="1">
        <v>3598741</v>
      </c>
      <c r="L53" s="1">
        <v>10199978559.75</v>
      </c>
      <c r="M53" s="1">
        <v>151066</v>
      </c>
      <c r="N53" s="2">
        <f>IF(ISERR(LN(TCS[[#This Row],[Close Price]]/I52)),"-",LN(TCS[[#This Row],[Close Price]]/I52))</f>
        <v>-1.5451373176459808E-2</v>
      </c>
    </row>
    <row r="54" spans="1:14" x14ac:dyDescent="0.3">
      <c r="A54" s="1" t="s">
        <v>14</v>
      </c>
      <c r="B54" s="1" t="s">
        <v>15</v>
      </c>
      <c r="C54" s="3">
        <v>43178</v>
      </c>
      <c r="D54" s="1">
        <v>2825.7</v>
      </c>
      <c r="E54" s="1">
        <v>2829</v>
      </c>
      <c r="F54" s="1">
        <v>2848</v>
      </c>
      <c r="G54" s="1">
        <v>2820</v>
      </c>
      <c r="H54" s="1">
        <v>2828.75</v>
      </c>
      <c r="I54" s="1">
        <v>2831</v>
      </c>
      <c r="J54" s="1">
        <v>2832.48</v>
      </c>
      <c r="K54" s="1">
        <v>1744970</v>
      </c>
      <c r="L54" s="1">
        <v>4942594052.4499998</v>
      </c>
      <c r="M54" s="1">
        <v>93179</v>
      </c>
      <c r="N54" s="2">
        <f>IF(ISERR(LN(TCS[[#This Row],[Close Price]]/I53)),"-",LN(TCS[[#This Row],[Close Price]]/I53))</f>
        <v>1.8738846150186171E-3</v>
      </c>
    </row>
    <row r="55" spans="1:14" x14ac:dyDescent="0.3">
      <c r="A55" s="1" t="s">
        <v>14</v>
      </c>
      <c r="B55" s="1" t="s">
        <v>15</v>
      </c>
      <c r="C55" s="3">
        <v>43179</v>
      </c>
      <c r="D55" s="1">
        <v>2831</v>
      </c>
      <c r="E55" s="1">
        <v>2820</v>
      </c>
      <c r="F55" s="1">
        <v>2873.2</v>
      </c>
      <c r="G55" s="1">
        <v>2819</v>
      </c>
      <c r="H55" s="1">
        <v>2870</v>
      </c>
      <c r="I55" s="1">
        <v>2864.85</v>
      </c>
      <c r="J55" s="1">
        <v>2852.27</v>
      </c>
      <c r="K55" s="1">
        <v>2012492</v>
      </c>
      <c r="L55" s="1">
        <v>5740162500.3500004</v>
      </c>
      <c r="M55" s="1">
        <v>79442</v>
      </c>
      <c r="N55" s="2">
        <f>IF(ISERR(LN(TCS[[#This Row],[Close Price]]/I54)),"-",LN(TCS[[#This Row],[Close Price]]/I54))</f>
        <v>1.1885986645373577E-2</v>
      </c>
    </row>
    <row r="56" spans="1:14" x14ac:dyDescent="0.3">
      <c r="A56" s="1" t="s">
        <v>14</v>
      </c>
      <c r="B56" s="1" t="s">
        <v>15</v>
      </c>
      <c r="C56" s="3">
        <v>43180</v>
      </c>
      <c r="D56" s="1">
        <v>2864.85</v>
      </c>
      <c r="E56" s="1">
        <v>2872.5</v>
      </c>
      <c r="F56" s="1">
        <v>2884.3</v>
      </c>
      <c r="G56" s="1">
        <v>2850</v>
      </c>
      <c r="H56" s="1">
        <v>2856.1</v>
      </c>
      <c r="I56" s="1">
        <v>2856.75</v>
      </c>
      <c r="J56" s="1">
        <v>2865.76</v>
      </c>
      <c r="K56" s="1">
        <v>1953839</v>
      </c>
      <c r="L56" s="1">
        <v>5599239431.1999998</v>
      </c>
      <c r="M56" s="1">
        <v>88110</v>
      </c>
      <c r="N56" s="2">
        <f>IF(ISERR(LN(TCS[[#This Row],[Close Price]]/I55)),"-",LN(TCS[[#This Row],[Close Price]]/I55))</f>
        <v>-2.8313777304500619E-3</v>
      </c>
    </row>
    <row r="57" spans="1:14" x14ac:dyDescent="0.3">
      <c r="A57" s="1" t="s">
        <v>14</v>
      </c>
      <c r="B57" s="1" t="s">
        <v>15</v>
      </c>
      <c r="C57" s="3">
        <v>43181</v>
      </c>
      <c r="D57" s="1">
        <v>2856.75</v>
      </c>
      <c r="E57" s="1">
        <v>2859.95</v>
      </c>
      <c r="F57" s="1">
        <v>2875.95</v>
      </c>
      <c r="G57" s="1">
        <v>2822.55</v>
      </c>
      <c r="H57" s="1">
        <v>2824</v>
      </c>
      <c r="I57" s="1">
        <v>2831.35</v>
      </c>
      <c r="J57" s="1">
        <v>2843.57</v>
      </c>
      <c r="K57" s="1">
        <v>1163047</v>
      </c>
      <c r="L57" s="1">
        <v>3307211011.6999998</v>
      </c>
      <c r="M57" s="1">
        <v>72687</v>
      </c>
      <c r="N57" s="2">
        <f>IF(ISERR(LN(TCS[[#This Row],[Close Price]]/I56)),"-",LN(TCS[[#This Row],[Close Price]]/I56))</f>
        <v>-8.9309853309184079E-3</v>
      </c>
    </row>
    <row r="58" spans="1:14" x14ac:dyDescent="0.3">
      <c r="A58" s="1" t="s">
        <v>14</v>
      </c>
      <c r="B58" s="1" t="s">
        <v>15</v>
      </c>
      <c r="C58" s="3">
        <v>43182</v>
      </c>
      <c r="D58" s="1">
        <v>2831.35</v>
      </c>
      <c r="E58" s="1">
        <v>2802</v>
      </c>
      <c r="F58" s="1">
        <v>2834.1</v>
      </c>
      <c r="G58" s="1">
        <v>2798.05</v>
      </c>
      <c r="H58" s="1">
        <v>2809.2</v>
      </c>
      <c r="I58" s="1">
        <v>2818.15</v>
      </c>
      <c r="J58" s="1">
        <v>2816.79</v>
      </c>
      <c r="K58" s="1">
        <v>1827061</v>
      </c>
      <c r="L58" s="1">
        <v>5146438888.6000004</v>
      </c>
      <c r="M58" s="1">
        <v>77575</v>
      </c>
      <c r="N58" s="2">
        <f>IF(ISERR(LN(TCS[[#This Row],[Close Price]]/I57)),"-",LN(TCS[[#This Row],[Close Price]]/I57))</f>
        <v>-4.672988413308727E-3</v>
      </c>
    </row>
    <row r="59" spans="1:14" x14ac:dyDescent="0.3">
      <c r="A59" s="1" t="s">
        <v>14</v>
      </c>
      <c r="B59" s="1" t="s">
        <v>15</v>
      </c>
      <c r="C59" s="3">
        <v>43185</v>
      </c>
      <c r="D59" s="1">
        <v>2818.15</v>
      </c>
      <c r="E59" s="1">
        <v>2819</v>
      </c>
      <c r="F59" s="1">
        <v>2827.4</v>
      </c>
      <c r="G59" s="1">
        <v>2781.55</v>
      </c>
      <c r="H59" s="1">
        <v>2817</v>
      </c>
      <c r="I59" s="1">
        <v>2817</v>
      </c>
      <c r="J59" s="1">
        <v>2812.33</v>
      </c>
      <c r="K59" s="1">
        <v>1482105</v>
      </c>
      <c r="L59" s="1">
        <v>4168164807.5999999</v>
      </c>
      <c r="M59" s="1">
        <v>76911</v>
      </c>
      <c r="N59" s="2">
        <f>IF(ISERR(LN(TCS[[#This Row],[Close Price]]/I58)),"-",LN(TCS[[#This Row],[Close Price]]/I58))</f>
        <v>-4.0815240622337737E-4</v>
      </c>
    </row>
    <row r="60" spans="1:14" x14ac:dyDescent="0.3">
      <c r="A60" s="1" t="s">
        <v>14</v>
      </c>
      <c r="B60" s="1" t="s">
        <v>15</v>
      </c>
      <c r="C60" s="3">
        <v>43186</v>
      </c>
      <c r="D60" s="1">
        <v>2817</v>
      </c>
      <c r="E60" s="1">
        <v>2825</v>
      </c>
      <c r="F60" s="1">
        <v>2863</v>
      </c>
      <c r="G60" s="1">
        <v>2823.05</v>
      </c>
      <c r="H60" s="1">
        <v>2843.8</v>
      </c>
      <c r="I60" s="1">
        <v>2847.7</v>
      </c>
      <c r="J60" s="1">
        <v>2845.6</v>
      </c>
      <c r="K60" s="1">
        <v>1247287</v>
      </c>
      <c r="L60" s="1">
        <v>3549278192.5999999</v>
      </c>
      <c r="M60" s="1">
        <v>101404</v>
      </c>
      <c r="N60" s="2">
        <f>IF(ISERR(LN(TCS[[#This Row],[Close Price]]/I59)),"-",LN(TCS[[#This Row],[Close Price]]/I59))</f>
        <v>1.0839162028502304E-2</v>
      </c>
    </row>
    <row r="61" spans="1:14" x14ac:dyDescent="0.3">
      <c r="A61" s="1" t="s">
        <v>14</v>
      </c>
      <c r="B61" s="1" t="s">
        <v>15</v>
      </c>
      <c r="C61" s="3">
        <v>43187</v>
      </c>
      <c r="D61" s="1">
        <v>2847.7</v>
      </c>
      <c r="E61" s="1">
        <v>2835.9</v>
      </c>
      <c r="F61" s="1">
        <v>2875</v>
      </c>
      <c r="G61" s="1">
        <v>2825</v>
      </c>
      <c r="H61" s="1">
        <v>2849.35</v>
      </c>
      <c r="I61" s="1">
        <v>2849.15</v>
      </c>
      <c r="J61" s="1">
        <v>2854.33</v>
      </c>
      <c r="K61" s="1">
        <v>3432827</v>
      </c>
      <c r="L61" s="1">
        <v>9798420780.5</v>
      </c>
      <c r="M61" s="1">
        <v>127771</v>
      </c>
      <c r="N61" s="2">
        <f>IF(ISERR(LN(TCS[[#This Row],[Close Price]]/I60)),"-",LN(TCS[[#This Row],[Close Price]]/I60))</f>
        <v>5.0905325971809564E-4</v>
      </c>
    </row>
    <row r="62" spans="1:14" x14ac:dyDescent="0.3">
      <c r="A62" s="1" t="s">
        <v>14</v>
      </c>
      <c r="B62" s="1" t="s">
        <v>15</v>
      </c>
      <c r="C62" s="3">
        <v>43192</v>
      </c>
      <c r="D62" s="1">
        <v>2849.15</v>
      </c>
      <c r="E62" s="1">
        <v>2840</v>
      </c>
      <c r="F62" s="1">
        <v>2914</v>
      </c>
      <c r="G62" s="1">
        <v>2840</v>
      </c>
      <c r="H62" s="1">
        <v>2903</v>
      </c>
      <c r="I62" s="1">
        <v>2909.65</v>
      </c>
      <c r="J62" s="1">
        <v>2888.94</v>
      </c>
      <c r="K62" s="1">
        <v>831494</v>
      </c>
      <c r="L62" s="1">
        <v>2402139242.1999998</v>
      </c>
      <c r="M62" s="1">
        <v>67851</v>
      </c>
      <c r="N62" s="2">
        <f>IF(ISERR(LN(TCS[[#This Row],[Close Price]]/I61)),"-",LN(TCS[[#This Row],[Close Price]]/I61))</f>
        <v>2.1012094853248349E-2</v>
      </c>
    </row>
    <row r="63" spans="1:14" x14ac:dyDescent="0.3">
      <c r="A63" s="1" t="s">
        <v>14</v>
      </c>
      <c r="B63" s="1" t="s">
        <v>15</v>
      </c>
      <c r="C63" s="3">
        <v>43193</v>
      </c>
      <c r="D63" s="1">
        <v>2909.65</v>
      </c>
      <c r="E63" s="1">
        <v>2892.1</v>
      </c>
      <c r="F63" s="1">
        <v>2929.9</v>
      </c>
      <c r="G63" s="1">
        <v>2892.1</v>
      </c>
      <c r="H63" s="1">
        <v>2908.4</v>
      </c>
      <c r="I63" s="1">
        <v>2911.25</v>
      </c>
      <c r="J63" s="1">
        <v>2907.92</v>
      </c>
      <c r="K63" s="1">
        <v>968645</v>
      </c>
      <c r="L63" s="1">
        <v>2816742760.6500001</v>
      </c>
      <c r="M63" s="1">
        <v>49338</v>
      </c>
      <c r="N63" s="2">
        <f>IF(ISERR(LN(TCS[[#This Row],[Close Price]]/I62)),"-",LN(TCS[[#This Row],[Close Price]]/I62))</f>
        <v>5.4974318070947971E-4</v>
      </c>
    </row>
    <row r="64" spans="1:14" x14ac:dyDescent="0.3">
      <c r="A64" s="1" t="s">
        <v>14</v>
      </c>
      <c r="B64" s="1" t="s">
        <v>15</v>
      </c>
      <c r="C64" s="3">
        <v>43194</v>
      </c>
      <c r="D64" s="1">
        <v>2911.25</v>
      </c>
      <c r="E64" s="1">
        <v>2929.45</v>
      </c>
      <c r="F64" s="1">
        <v>2934</v>
      </c>
      <c r="G64" s="1">
        <v>2892</v>
      </c>
      <c r="H64" s="1">
        <v>2906.9</v>
      </c>
      <c r="I64" s="1">
        <v>2910.9</v>
      </c>
      <c r="J64" s="1">
        <v>2914.91</v>
      </c>
      <c r="K64" s="1">
        <v>1420910</v>
      </c>
      <c r="L64" s="1">
        <v>4141824122.6999998</v>
      </c>
      <c r="M64" s="1">
        <v>73678</v>
      </c>
      <c r="N64" s="2">
        <f>IF(ISERR(LN(TCS[[#This Row],[Close Price]]/I63)),"-",LN(TCS[[#This Row],[Close Price]]/I63))</f>
        <v>-1.202304991872117E-4</v>
      </c>
    </row>
    <row r="65" spans="1:14" x14ac:dyDescent="0.3">
      <c r="A65" s="1" t="s">
        <v>14</v>
      </c>
      <c r="B65" s="1" t="s">
        <v>15</v>
      </c>
      <c r="C65" s="3">
        <v>43195</v>
      </c>
      <c r="D65" s="1">
        <v>2910.9</v>
      </c>
      <c r="E65" s="1">
        <v>2926.55</v>
      </c>
      <c r="F65" s="1">
        <v>2963.75</v>
      </c>
      <c r="G65" s="1">
        <v>2920.35</v>
      </c>
      <c r="H65" s="1">
        <v>2954.1</v>
      </c>
      <c r="I65" s="1">
        <v>2957.95</v>
      </c>
      <c r="J65" s="1">
        <v>2949.56</v>
      </c>
      <c r="K65" s="1">
        <v>904712</v>
      </c>
      <c r="L65" s="1">
        <v>2668499201.9499998</v>
      </c>
      <c r="M65" s="1">
        <v>50519</v>
      </c>
      <c r="N65" s="2">
        <f>IF(ISERR(LN(TCS[[#This Row],[Close Price]]/I64)),"-",LN(TCS[[#This Row],[Close Price]]/I64))</f>
        <v>1.6034149115469562E-2</v>
      </c>
    </row>
    <row r="66" spans="1:14" x14ac:dyDescent="0.3">
      <c r="A66" s="1" t="s">
        <v>14</v>
      </c>
      <c r="B66" s="1" t="s">
        <v>15</v>
      </c>
      <c r="C66" s="3">
        <v>43196</v>
      </c>
      <c r="D66" s="1">
        <v>2957.95</v>
      </c>
      <c r="E66" s="1">
        <v>2954</v>
      </c>
      <c r="F66" s="1">
        <v>2960</v>
      </c>
      <c r="G66" s="1">
        <v>2926.55</v>
      </c>
      <c r="H66" s="1">
        <v>2939.7</v>
      </c>
      <c r="I66" s="1">
        <v>2950.3</v>
      </c>
      <c r="J66" s="1">
        <v>2943.69</v>
      </c>
      <c r="K66" s="1">
        <v>564509</v>
      </c>
      <c r="L66" s="1">
        <v>1661739852</v>
      </c>
      <c r="M66" s="1">
        <v>35618</v>
      </c>
      <c r="N66" s="2">
        <f>IF(ISERR(LN(TCS[[#This Row],[Close Price]]/I65)),"-",LN(TCS[[#This Row],[Close Price]]/I65))</f>
        <v>-2.589600736290595E-3</v>
      </c>
    </row>
    <row r="67" spans="1:14" x14ac:dyDescent="0.3">
      <c r="A67" s="1" t="s">
        <v>14</v>
      </c>
      <c r="B67" s="1" t="s">
        <v>15</v>
      </c>
      <c r="C67" s="3">
        <v>43199</v>
      </c>
      <c r="D67" s="1">
        <v>2950.3</v>
      </c>
      <c r="E67" s="1">
        <v>2939.7</v>
      </c>
      <c r="F67" s="1">
        <v>2963.5</v>
      </c>
      <c r="G67" s="1">
        <v>2915</v>
      </c>
      <c r="H67" s="1">
        <v>2925.05</v>
      </c>
      <c r="I67" s="1">
        <v>2923.9</v>
      </c>
      <c r="J67" s="1">
        <v>2936.88</v>
      </c>
      <c r="K67" s="1">
        <v>617933</v>
      </c>
      <c r="L67" s="1">
        <v>1814796241.2</v>
      </c>
      <c r="M67" s="1">
        <v>61304</v>
      </c>
      <c r="N67" s="2">
        <f>IF(ISERR(LN(TCS[[#This Row],[Close Price]]/I66)),"-",LN(TCS[[#This Row],[Close Price]]/I66))</f>
        <v>-8.9885185200994974E-3</v>
      </c>
    </row>
    <row r="68" spans="1:14" x14ac:dyDescent="0.3">
      <c r="A68" s="1" t="s">
        <v>14</v>
      </c>
      <c r="B68" s="1" t="s">
        <v>15</v>
      </c>
      <c r="C68" s="3">
        <v>43200</v>
      </c>
      <c r="D68" s="1">
        <v>2923.9</v>
      </c>
      <c r="E68" s="1">
        <v>2925.7</v>
      </c>
      <c r="F68" s="1">
        <v>2957.25</v>
      </c>
      <c r="G68" s="1">
        <v>2925.7</v>
      </c>
      <c r="H68" s="1">
        <v>2933.4</v>
      </c>
      <c r="I68" s="1">
        <v>2937.6</v>
      </c>
      <c r="J68" s="1">
        <v>2943.58</v>
      </c>
      <c r="K68" s="1">
        <v>592266</v>
      </c>
      <c r="L68" s="1">
        <v>1743380856.55</v>
      </c>
      <c r="M68" s="1">
        <v>56834</v>
      </c>
      <c r="N68" s="2">
        <f>IF(ISERR(LN(TCS[[#This Row],[Close Price]]/I67)),"-",LN(TCS[[#This Row],[Close Price]]/I67))</f>
        <v>4.6745798677283769E-3</v>
      </c>
    </row>
    <row r="69" spans="1:14" x14ac:dyDescent="0.3">
      <c r="A69" s="1" t="s">
        <v>14</v>
      </c>
      <c r="B69" s="1" t="s">
        <v>15</v>
      </c>
      <c r="C69" s="3">
        <v>43201</v>
      </c>
      <c r="D69" s="1">
        <v>2937.6</v>
      </c>
      <c r="E69" s="1">
        <v>2950.6</v>
      </c>
      <c r="F69" s="1">
        <v>3025</v>
      </c>
      <c r="G69" s="1">
        <v>2945.6</v>
      </c>
      <c r="H69" s="1">
        <v>3010</v>
      </c>
      <c r="I69" s="1">
        <v>3014.15</v>
      </c>
      <c r="J69" s="1">
        <v>2987.68</v>
      </c>
      <c r="K69" s="1">
        <v>1562208</v>
      </c>
      <c r="L69" s="1">
        <v>4667384473.8999996</v>
      </c>
      <c r="M69" s="1">
        <v>79572</v>
      </c>
      <c r="N69" s="2">
        <f>IF(ISERR(LN(TCS[[#This Row],[Close Price]]/I68)),"-",LN(TCS[[#This Row],[Close Price]]/I68))</f>
        <v>2.5724945272393721E-2</v>
      </c>
    </row>
    <row r="70" spans="1:14" x14ac:dyDescent="0.3">
      <c r="A70" s="1" t="s">
        <v>14</v>
      </c>
      <c r="B70" s="1" t="s">
        <v>15</v>
      </c>
      <c r="C70" s="3">
        <v>43202</v>
      </c>
      <c r="D70" s="1">
        <v>3014.15</v>
      </c>
      <c r="E70" s="1">
        <v>3010</v>
      </c>
      <c r="F70" s="1">
        <v>3150</v>
      </c>
      <c r="G70" s="1">
        <v>3007.95</v>
      </c>
      <c r="H70" s="1">
        <v>3136</v>
      </c>
      <c r="I70" s="1">
        <v>3139.25</v>
      </c>
      <c r="J70" s="1">
        <v>3116.29</v>
      </c>
      <c r="K70" s="1">
        <v>3057180</v>
      </c>
      <c r="L70" s="1">
        <v>9527046571.3999996</v>
      </c>
      <c r="M70" s="1">
        <v>138550</v>
      </c>
      <c r="N70" s="2">
        <f>IF(ISERR(LN(TCS[[#This Row],[Close Price]]/I69)),"-",LN(TCS[[#This Row],[Close Price]]/I69))</f>
        <v>4.0666051170508227E-2</v>
      </c>
    </row>
    <row r="71" spans="1:14" x14ac:dyDescent="0.3">
      <c r="A71" s="1" t="s">
        <v>14</v>
      </c>
      <c r="B71" s="1" t="s">
        <v>15</v>
      </c>
      <c r="C71" s="3">
        <v>43203</v>
      </c>
      <c r="D71" s="1">
        <v>3139.25</v>
      </c>
      <c r="E71" s="1">
        <v>3150</v>
      </c>
      <c r="F71" s="1">
        <v>3240.8</v>
      </c>
      <c r="G71" s="1">
        <v>3132.1</v>
      </c>
      <c r="H71" s="1">
        <v>3145.5</v>
      </c>
      <c r="I71" s="1">
        <v>3153.3</v>
      </c>
      <c r="J71" s="1">
        <v>3181.37</v>
      </c>
      <c r="K71" s="1">
        <v>4089559</v>
      </c>
      <c r="L71" s="1">
        <v>13010404291.35</v>
      </c>
      <c r="M71" s="1">
        <v>147501</v>
      </c>
      <c r="N71" s="2">
        <f>IF(ISERR(LN(TCS[[#This Row],[Close Price]]/I70)),"-",LN(TCS[[#This Row],[Close Price]]/I70))</f>
        <v>4.4656056283451902E-3</v>
      </c>
    </row>
    <row r="72" spans="1:14" x14ac:dyDescent="0.3">
      <c r="A72" s="1" t="s">
        <v>14</v>
      </c>
      <c r="B72" s="1" t="s">
        <v>15</v>
      </c>
      <c r="C72" s="3">
        <v>43206</v>
      </c>
      <c r="D72" s="1">
        <v>3153.3</v>
      </c>
      <c r="E72" s="1">
        <v>3116</v>
      </c>
      <c r="F72" s="1">
        <v>3199.95</v>
      </c>
      <c r="G72" s="1">
        <v>3110.75</v>
      </c>
      <c r="H72" s="1">
        <v>3185.05</v>
      </c>
      <c r="I72" s="1">
        <v>3187.65</v>
      </c>
      <c r="J72" s="1">
        <v>3169.39</v>
      </c>
      <c r="K72" s="1">
        <v>3135137</v>
      </c>
      <c r="L72" s="1">
        <v>9936460532.7000008</v>
      </c>
      <c r="M72" s="1">
        <v>142448</v>
      </c>
      <c r="N72" s="2">
        <f>IF(ISERR(LN(TCS[[#This Row],[Close Price]]/I71)),"-",LN(TCS[[#This Row],[Close Price]]/I71))</f>
        <v>1.0834444685560805E-2</v>
      </c>
    </row>
    <row r="73" spans="1:14" x14ac:dyDescent="0.3">
      <c r="A73" s="1" t="s">
        <v>14</v>
      </c>
      <c r="B73" s="1" t="s">
        <v>15</v>
      </c>
      <c r="C73" s="3">
        <v>43207</v>
      </c>
      <c r="D73" s="1">
        <v>3187.65</v>
      </c>
      <c r="E73" s="1">
        <v>3187.65</v>
      </c>
      <c r="F73" s="1">
        <v>3194.95</v>
      </c>
      <c r="G73" s="1">
        <v>3147.2</v>
      </c>
      <c r="H73" s="1">
        <v>3163.6</v>
      </c>
      <c r="I73" s="1">
        <v>3166.6</v>
      </c>
      <c r="J73" s="1">
        <v>3165.81</v>
      </c>
      <c r="K73" s="1">
        <v>1650862</v>
      </c>
      <c r="L73" s="1">
        <v>5226319906.3999996</v>
      </c>
      <c r="M73" s="1">
        <v>119475</v>
      </c>
      <c r="N73" s="2">
        <f>IF(ISERR(LN(TCS[[#This Row],[Close Price]]/I72)),"-",LN(TCS[[#This Row],[Close Price]]/I72))</f>
        <v>-6.6255111156455007E-3</v>
      </c>
    </row>
    <row r="74" spans="1:14" x14ac:dyDescent="0.3">
      <c r="A74" s="1" t="s">
        <v>14</v>
      </c>
      <c r="B74" s="1" t="s">
        <v>15</v>
      </c>
      <c r="C74" s="3">
        <v>43208</v>
      </c>
      <c r="D74" s="1">
        <v>3166.6</v>
      </c>
      <c r="E74" s="1">
        <v>3166</v>
      </c>
      <c r="F74" s="1">
        <v>3193.45</v>
      </c>
      <c r="G74" s="1">
        <v>3145.85</v>
      </c>
      <c r="H74" s="1">
        <v>3162.7</v>
      </c>
      <c r="I74" s="1">
        <v>3159.1</v>
      </c>
      <c r="J74" s="1">
        <v>3166.57</v>
      </c>
      <c r="K74" s="1">
        <v>1216533</v>
      </c>
      <c r="L74" s="1">
        <v>3852231610.8000002</v>
      </c>
      <c r="M74" s="1">
        <v>57846</v>
      </c>
      <c r="N74" s="2">
        <f>IF(ISERR(LN(TCS[[#This Row],[Close Price]]/I73)),"-",LN(TCS[[#This Row],[Close Price]]/I73))</f>
        <v>-2.3712801790649472E-3</v>
      </c>
    </row>
    <row r="75" spans="1:14" x14ac:dyDescent="0.3">
      <c r="A75" s="1" t="s">
        <v>14</v>
      </c>
      <c r="B75" s="1" t="s">
        <v>15</v>
      </c>
      <c r="C75" s="3">
        <v>43209</v>
      </c>
      <c r="D75" s="1">
        <v>3159.1</v>
      </c>
      <c r="E75" s="1">
        <v>3179.9</v>
      </c>
      <c r="F75" s="1">
        <v>3217.2</v>
      </c>
      <c r="G75" s="1">
        <v>3165.75</v>
      </c>
      <c r="H75" s="1">
        <v>3191.15</v>
      </c>
      <c r="I75" s="1">
        <v>3191.15</v>
      </c>
      <c r="J75" s="1">
        <v>3190.56</v>
      </c>
      <c r="K75" s="1">
        <v>2410476</v>
      </c>
      <c r="L75" s="1">
        <v>7690774760.8000002</v>
      </c>
      <c r="M75" s="1">
        <v>108523</v>
      </c>
      <c r="N75" s="2">
        <f>IF(ISERR(LN(TCS[[#This Row],[Close Price]]/I74)),"-",LN(TCS[[#This Row],[Close Price]]/I74))</f>
        <v>1.0094176492942477E-2</v>
      </c>
    </row>
    <row r="76" spans="1:14" x14ac:dyDescent="0.3">
      <c r="A76" s="1" t="s">
        <v>14</v>
      </c>
      <c r="B76" s="1" t="s">
        <v>15</v>
      </c>
      <c r="C76" s="3">
        <v>43210</v>
      </c>
      <c r="D76" s="1">
        <v>3191.15</v>
      </c>
      <c r="E76" s="1">
        <v>3250</v>
      </c>
      <c r="F76" s="1">
        <v>3422.35</v>
      </c>
      <c r="G76" s="1">
        <v>3240</v>
      </c>
      <c r="H76" s="1">
        <v>3414</v>
      </c>
      <c r="I76" s="1">
        <v>3402.45</v>
      </c>
      <c r="J76" s="1">
        <v>3351.07</v>
      </c>
      <c r="K76" s="1">
        <v>9232831</v>
      </c>
      <c r="L76" s="1">
        <v>30939850872.200001</v>
      </c>
      <c r="M76" s="1">
        <v>287034</v>
      </c>
      <c r="N76" s="2">
        <f>IF(ISERR(LN(TCS[[#This Row],[Close Price]]/I75)),"-",LN(TCS[[#This Row],[Close Price]]/I75))</f>
        <v>6.4114406959286982E-2</v>
      </c>
    </row>
    <row r="77" spans="1:14" x14ac:dyDescent="0.3">
      <c r="A77" s="1" t="s">
        <v>14</v>
      </c>
      <c r="B77" s="1" t="s">
        <v>15</v>
      </c>
      <c r="C77" s="3">
        <v>43213</v>
      </c>
      <c r="D77" s="1">
        <v>3402.45</v>
      </c>
      <c r="E77" s="1">
        <v>3424</v>
      </c>
      <c r="F77" s="1">
        <v>3557.9</v>
      </c>
      <c r="G77" s="1">
        <v>3389.55</v>
      </c>
      <c r="H77" s="1">
        <v>3395.9</v>
      </c>
      <c r="I77" s="1">
        <v>3408.65</v>
      </c>
      <c r="J77" s="1">
        <v>3478.05</v>
      </c>
      <c r="K77" s="1">
        <v>7592955</v>
      </c>
      <c r="L77" s="1">
        <v>26408656911.799999</v>
      </c>
      <c r="M77" s="1">
        <v>296796</v>
      </c>
      <c r="N77" s="2">
        <f>IF(ISERR(LN(TCS[[#This Row],[Close Price]]/I76)),"-",LN(TCS[[#This Row],[Close Price]]/I76))</f>
        <v>1.8205581220233601E-3</v>
      </c>
    </row>
    <row r="78" spans="1:14" x14ac:dyDescent="0.3">
      <c r="A78" s="1" t="s">
        <v>14</v>
      </c>
      <c r="B78" s="1" t="s">
        <v>15</v>
      </c>
      <c r="C78" s="3">
        <v>43214</v>
      </c>
      <c r="D78" s="1">
        <v>3408.65</v>
      </c>
      <c r="E78" s="1">
        <v>3410</v>
      </c>
      <c r="F78" s="1">
        <v>3443.15</v>
      </c>
      <c r="G78" s="1">
        <v>3342.5</v>
      </c>
      <c r="H78" s="1">
        <v>3380</v>
      </c>
      <c r="I78" s="1">
        <v>3385.65</v>
      </c>
      <c r="J78" s="1">
        <v>3385.7</v>
      </c>
      <c r="K78" s="1">
        <v>4157168</v>
      </c>
      <c r="L78" s="1">
        <v>14074937538.35</v>
      </c>
      <c r="M78" s="1">
        <v>191406</v>
      </c>
      <c r="N78" s="2">
        <f>IF(ISERR(LN(TCS[[#This Row],[Close Price]]/I77)),"-",LN(TCS[[#This Row],[Close Price]]/I77))</f>
        <v>-6.7704069166463461E-3</v>
      </c>
    </row>
    <row r="79" spans="1:14" x14ac:dyDescent="0.3">
      <c r="A79" s="1" t="s">
        <v>14</v>
      </c>
      <c r="B79" s="1" t="s">
        <v>15</v>
      </c>
      <c r="C79" s="3">
        <v>43215</v>
      </c>
      <c r="D79" s="1">
        <v>3385.65</v>
      </c>
      <c r="E79" s="1">
        <v>3385</v>
      </c>
      <c r="F79" s="1">
        <v>3483</v>
      </c>
      <c r="G79" s="1">
        <v>3365.05</v>
      </c>
      <c r="H79" s="1">
        <v>3466</v>
      </c>
      <c r="I79" s="1">
        <v>3470.25</v>
      </c>
      <c r="J79" s="1">
        <v>3445.24</v>
      </c>
      <c r="K79" s="1">
        <v>4098287</v>
      </c>
      <c r="L79" s="1">
        <v>14119584532.15</v>
      </c>
      <c r="M79" s="1">
        <v>186272</v>
      </c>
      <c r="N79" s="2">
        <f>IF(ISERR(LN(TCS[[#This Row],[Close Price]]/I78)),"-",LN(TCS[[#This Row],[Close Price]]/I78))</f>
        <v>2.4680725909343372E-2</v>
      </c>
    </row>
    <row r="80" spans="1:14" x14ac:dyDescent="0.3">
      <c r="A80" s="1" t="s">
        <v>14</v>
      </c>
      <c r="B80" s="1" t="s">
        <v>15</v>
      </c>
      <c r="C80" s="3">
        <v>43216</v>
      </c>
      <c r="D80" s="1">
        <v>3470.25</v>
      </c>
      <c r="E80" s="1">
        <v>3467</v>
      </c>
      <c r="F80" s="1">
        <v>3560</v>
      </c>
      <c r="G80" s="1">
        <v>3467</v>
      </c>
      <c r="H80" s="1">
        <v>3523.95</v>
      </c>
      <c r="I80" s="1">
        <v>3539.25</v>
      </c>
      <c r="J80" s="1">
        <v>3528.84</v>
      </c>
      <c r="K80" s="1">
        <v>6067517</v>
      </c>
      <c r="L80" s="1">
        <v>21411274498.950001</v>
      </c>
      <c r="M80" s="1">
        <v>155107</v>
      </c>
      <c r="N80" s="2">
        <f>IF(ISERR(LN(TCS[[#This Row],[Close Price]]/I79)),"-",LN(TCS[[#This Row],[Close Price]]/I79))</f>
        <v>1.9688202819387927E-2</v>
      </c>
    </row>
    <row r="81" spans="1:14" x14ac:dyDescent="0.3">
      <c r="A81" s="1" t="s">
        <v>14</v>
      </c>
      <c r="B81" s="1" t="s">
        <v>15</v>
      </c>
      <c r="C81" s="3">
        <v>43217</v>
      </c>
      <c r="D81" s="1">
        <v>3539.25</v>
      </c>
      <c r="E81" s="1">
        <v>3525</v>
      </c>
      <c r="F81" s="1">
        <v>3544</v>
      </c>
      <c r="G81" s="1">
        <v>3420</v>
      </c>
      <c r="H81" s="1">
        <v>3458</v>
      </c>
      <c r="I81" s="1">
        <v>3451.95</v>
      </c>
      <c r="J81" s="1">
        <v>3475.49</v>
      </c>
      <c r="K81" s="1">
        <v>2250665</v>
      </c>
      <c r="L81" s="1">
        <v>7822168277.8500004</v>
      </c>
      <c r="M81" s="1">
        <v>143297</v>
      </c>
      <c r="N81" s="2">
        <f>IF(ISERR(LN(TCS[[#This Row],[Close Price]]/I80)),"-",LN(TCS[[#This Row],[Close Price]]/I80))</f>
        <v>-2.4975551533081931E-2</v>
      </c>
    </row>
    <row r="82" spans="1:14" x14ac:dyDescent="0.3">
      <c r="A82" s="1" t="s">
        <v>14</v>
      </c>
      <c r="B82" s="1" t="s">
        <v>15</v>
      </c>
      <c r="C82" s="3">
        <v>43220</v>
      </c>
      <c r="D82" s="1">
        <v>3451.95</v>
      </c>
      <c r="E82" s="1">
        <v>3451.95</v>
      </c>
      <c r="F82" s="1">
        <v>3549</v>
      </c>
      <c r="G82" s="1">
        <v>3437.6</v>
      </c>
      <c r="H82" s="1">
        <v>3529</v>
      </c>
      <c r="I82" s="1">
        <v>3532.1</v>
      </c>
      <c r="J82" s="1">
        <v>3523.56</v>
      </c>
      <c r="K82" s="1">
        <v>1729279</v>
      </c>
      <c r="L82" s="1">
        <v>6093220317.25</v>
      </c>
      <c r="M82" s="1">
        <v>109746</v>
      </c>
      <c r="N82" s="2">
        <f>IF(ISERR(LN(TCS[[#This Row],[Close Price]]/I81)),"-",LN(TCS[[#This Row],[Close Price]]/I81))</f>
        <v>2.2953306152314081E-2</v>
      </c>
    </row>
    <row r="83" spans="1:14" x14ac:dyDescent="0.3">
      <c r="A83" s="1" t="s">
        <v>14</v>
      </c>
      <c r="B83" s="1" t="s">
        <v>15</v>
      </c>
      <c r="C83" s="3">
        <v>43222</v>
      </c>
      <c r="D83" s="1">
        <v>3532.1</v>
      </c>
      <c r="E83" s="1">
        <v>3530.5</v>
      </c>
      <c r="F83" s="1">
        <v>3532.2</v>
      </c>
      <c r="G83" s="1">
        <v>3471.3</v>
      </c>
      <c r="H83" s="1">
        <v>3500</v>
      </c>
      <c r="I83" s="1">
        <v>3499.75</v>
      </c>
      <c r="J83" s="1">
        <v>3496.99</v>
      </c>
      <c r="K83" s="1">
        <v>1579023</v>
      </c>
      <c r="L83" s="1">
        <v>5521825658.3000002</v>
      </c>
      <c r="M83" s="1">
        <v>142452</v>
      </c>
      <c r="N83" s="2">
        <f>IF(ISERR(LN(TCS[[#This Row],[Close Price]]/I82)),"-",LN(TCS[[#This Row],[Close Price]]/I82))</f>
        <v>-9.2010575389041699E-3</v>
      </c>
    </row>
    <row r="84" spans="1:14" x14ac:dyDescent="0.3">
      <c r="A84" s="1" t="s">
        <v>14</v>
      </c>
      <c r="B84" s="1" t="s">
        <v>15</v>
      </c>
      <c r="C84" s="3">
        <v>43223</v>
      </c>
      <c r="D84" s="1">
        <v>3499.75</v>
      </c>
      <c r="E84" s="1">
        <v>3509.8</v>
      </c>
      <c r="F84" s="1">
        <v>3526</v>
      </c>
      <c r="G84" s="1">
        <v>3470.4</v>
      </c>
      <c r="H84" s="1">
        <v>3481.75</v>
      </c>
      <c r="I84" s="1">
        <v>3481.85</v>
      </c>
      <c r="J84" s="1">
        <v>3501.58</v>
      </c>
      <c r="K84" s="1">
        <v>1880775</v>
      </c>
      <c r="L84" s="1">
        <v>6585681501.25</v>
      </c>
      <c r="M84" s="1">
        <v>132523</v>
      </c>
      <c r="N84" s="2">
        <f>IF(ISERR(LN(TCS[[#This Row],[Close Price]]/I83)),"-",LN(TCS[[#This Row],[Close Price]]/I83))</f>
        <v>-5.1277756451214825E-3</v>
      </c>
    </row>
    <row r="85" spans="1:14" x14ac:dyDescent="0.3">
      <c r="A85" s="1" t="s">
        <v>14</v>
      </c>
      <c r="B85" s="1" t="s">
        <v>15</v>
      </c>
      <c r="C85" s="3">
        <v>43224</v>
      </c>
      <c r="D85" s="1">
        <v>3481.85</v>
      </c>
      <c r="E85" s="1">
        <v>3492</v>
      </c>
      <c r="F85" s="1">
        <v>3497</v>
      </c>
      <c r="G85" s="1">
        <v>3470</v>
      </c>
      <c r="H85" s="1">
        <v>3479</v>
      </c>
      <c r="I85" s="1">
        <v>3480.75</v>
      </c>
      <c r="J85" s="1">
        <v>3485.14</v>
      </c>
      <c r="K85" s="1">
        <v>1173622</v>
      </c>
      <c r="L85" s="1">
        <v>4090241756.4000001</v>
      </c>
      <c r="M85" s="1">
        <v>60186</v>
      </c>
      <c r="N85" s="2">
        <f>IF(ISERR(LN(TCS[[#This Row],[Close Price]]/I84)),"-",LN(TCS[[#This Row],[Close Price]]/I84))</f>
        <v>-3.1597392041822833E-4</v>
      </c>
    </row>
    <row r="86" spans="1:14" x14ac:dyDescent="0.3">
      <c r="A86" s="1" t="s">
        <v>14</v>
      </c>
      <c r="B86" s="1" t="s">
        <v>15</v>
      </c>
      <c r="C86" s="3">
        <v>43227</v>
      </c>
      <c r="D86" s="1">
        <v>3480.75</v>
      </c>
      <c r="E86" s="1">
        <v>3490</v>
      </c>
      <c r="F86" s="1">
        <v>3490</v>
      </c>
      <c r="G86" s="1">
        <v>3410.9</v>
      </c>
      <c r="H86" s="1">
        <v>3428</v>
      </c>
      <c r="I86" s="1">
        <v>3420.95</v>
      </c>
      <c r="J86" s="1">
        <v>3438.41</v>
      </c>
      <c r="K86" s="1">
        <v>1742213</v>
      </c>
      <c r="L86" s="1">
        <v>5990435302.8500004</v>
      </c>
      <c r="M86" s="1">
        <v>95521</v>
      </c>
      <c r="N86" s="2">
        <f>IF(ISERR(LN(TCS[[#This Row],[Close Price]]/I85)),"-",LN(TCS[[#This Row],[Close Price]]/I85))</f>
        <v>-1.7329497528070233E-2</v>
      </c>
    </row>
    <row r="87" spans="1:14" x14ac:dyDescent="0.3">
      <c r="A87" s="1" t="s">
        <v>14</v>
      </c>
      <c r="B87" s="1" t="s">
        <v>15</v>
      </c>
      <c r="C87" s="3">
        <v>43228</v>
      </c>
      <c r="D87" s="1">
        <v>3420.95</v>
      </c>
      <c r="E87" s="1">
        <v>3434.7</v>
      </c>
      <c r="F87" s="1">
        <v>3486.5</v>
      </c>
      <c r="G87" s="1">
        <v>3396.7</v>
      </c>
      <c r="H87" s="1">
        <v>3440.2</v>
      </c>
      <c r="I87" s="1">
        <v>3441.2</v>
      </c>
      <c r="J87" s="1">
        <v>3447.8</v>
      </c>
      <c r="K87" s="1">
        <v>1496410</v>
      </c>
      <c r="L87" s="1">
        <v>5159322100.4499998</v>
      </c>
      <c r="M87" s="1">
        <v>75803</v>
      </c>
      <c r="N87" s="2">
        <f>IF(ISERR(LN(TCS[[#This Row],[Close Price]]/I86)),"-",LN(TCS[[#This Row],[Close Price]]/I86))</f>
        <v>5.9019574858683484E-3</v>
      </c>
    </row>
    <row r="88" spans="1:14" x14ac:dyDescent="0.3">
      <c r="A88" s="1" t="s">
        <v>14</v>
      </c>
      <c r="B88" s="1" t="s">
        <v>15</v>
      </c>
      <c r="C88" s="3">
        <v>43229</v>
      </c>
      <c r="D88" s="1">
        <v>3441.2</v>
      </c>
      <c r="E88" s="1">
        <v>3440.2</v>
      </c>
      <c r="F88" s="1">
        <v>3494.75</v>
      </c>
      <c r="G88" s="1">
        <v>3440.2</v>
      </c>
      <c r="H88" s="1">
        <v>3488.5</v>
      </c>
      <c r="I88" s="1">
        <v>3489.3</v>
      </c>
      <c r="J88" s="1">
        <v>3480.95</v>
      </c>
      <c r="K88" s="1">
        <v>1307525</v>
      </c>
      <c r="L88" s="1">
        <v>4551423047.5</v>
      </c>
      <c r="M88" s="1">
        <v>74986</v>
      </c>
      <c r="N88" s="2">
        <f>IF(ISERR(LN(TCS[[#This Row],[Close Price]]/I87)),"-",LN(TCS[[#This Row],[Close Price]]/I87))</f>
        <v>1.38808952659098E-2</v>
      </c>
    </row>
    <row r="89" spans="1:14" x14ac:dyDescent="0.3">
      <c r="A89" s="1" t="s">
        <v>14</v>
      </c>
      <c r="B89" s="1" t="s">
        <v>15</v>
      </c>
      <c r="C89" s="3">
        <v>43230</v>
      </c>
      <c r="D89" s="1">
        <v>3489.3</v>
      </c>
      <c r="E89" s="1">
        <v>3502.95</v>
      </c>
      <c r="F89" s="1">
        <v>3511.15</v>
      </c>
      <c r="G89" s="1">
        <v>3440.2</v>
      </c>
      <c r="H89" s="1">
        <v>3446.3</v>
      </c>
      <c r="I89" s="1">
        <v>3451.25</v>
      </c>
      <c r="J89" s="1">
        <v>3478.59</v>
      </c>
      <c r="K89" s="1">
        <v>1929339</v>
      </c>
      <c r="L89" s="1">
        <v>6711381185.6999998</v>
      </c>
      <c r="M89" s="1">
        <v>78782</v>
      </c>
      <c r="N89" s="2">
        <f>IF(ISERR(LN(TCS[[#This Row],[Close Price]]/I88)),"-",LN(TCS[[#This Row],[Close Price]]/I88))</f>
        <v>-1.0964658768738676E-2</v>
      </c>
    </row>
    <row r="90" spans="1:14" x14ac:dyDescent="0.3">
      <c r="A90" s="1" t="s">
        <v>14</v>
      </c>
      <c r="B90" s="1" t="s">
        <v>15</v>
      </c>
      <c r="C90" s="3">
        <v>43231</v>
      </c>
      <c r="D90" s="1">
        <v>3451.25</v>
      </c>
      <c r="E90" s="1">
        <v>3454.2</v>
      </c>
      <c r="F90" s="1">
        <v>3485</v>
      </c>
      <c r="G90" s="1">
        <v>3442.5</v>
      </c>
      <c r="H90" s="1">
        <v>3461</v>
      </c>
      <c r="I90" s="1">
        <v>3456.95</v>
      </c>
      <c r="J90" s="1">
        <v>3461.07</v>
      </c>
      <c r="K90" s="1">
        <v>1313938</v>
      </c>
      <c r="L90" s="1">
        <v>4547636850.3500004</v>
      </c>
      <c r="M90" s="1">
        <v>44332</v>
      </c>
      <c r="N90" s="2">
        <f>IF(ISERR(LN(TCS[[#This Row],[Close Price]]/I89)),"-",LN(TCS[[#This Row],[Close Price]]/I89))</f>
        <v>1.650213165085362E-3</v>
      </c>
    </row>
    <row r="91" spans="1:14" x14ac:dyDescent="0.3">
      <c r="A91" s="1" t="s">
        <v>14</v>
      </c>
      <c r="B91" s="1" t="s">
        <v>15</v>
      </c>
      <c r="C91" s="3">
        <v>43234</v>
      </c>
      <c r="D91" s="1">
        <v>3456.95</v>
      </c>
      <c r="E91" s="1">
        <v>3457</v>
      </c>
      <c r="F91" s="1">
        <v>3471</v>
      </c>
      <c r="G91" s="1">
        <v>3410.8</v>
      </c>
      <c r="H91" s="1">
        <v>3440</v>
      </c>
      <c r="I91" s="1">
        <v>3433.55</v>
      </c>
      <c r="J91" s="1">
        <v>3427.81</v>
      </c>
      <c r="K91" s="1">
        <v>1216947</v>
      </c>
      <c r="L91" s="1">
        <v>4171459981.0500002</v>
      </c>
      <c r="M91" s="1">
        <v>67155</v>
      </c>
      <c r="N91" s="2">
        <f>IF(ISERR(LN(TCS[[#This Row],[Close Price]]/I90)),"-",LN(TCS[[#This Row],[Close Price]]/I90))</f>
        <v>-6.7919860548656136E-3</v>
      </c>
    </row>
    <row r="92" spans="1:14" x14ac:dyDescent="0.3">
      <c r="A92" s="1" t="s">
        <v>14</v>
      </c>
      <c r="B92" s="1" t="s">
        <v>15</v>
      </c>
      <c r="C92" s="3">
        <v>43235</v>
      </c>
      <c r="D92" s="1">
        <v>3433.55</v>
      </c>
      <c r="E92" s="1">
        <v>3450</v>
      </c>
      <c r="F92" s="1">
        <v>3495.8</v>
      </c>
      <c r="G92" s="1">
        <v>3433.7</v>
      </c>
      <c r="H92" s="1">
        <v>3487</v>
      </c>
      <c r="I92" s="1">
        <v>3482.4</v>
      </c>
      <c r="J92" s="1">
        <v>3477.97</v>
      </c>
      <c r="K92" s="1">
        <v>976445</v>
      </c>
      <c r="L92" s="1">
        <v>3396047379.25</v>
      </c>
      <c r="M92" s="1">
        <v>72769</v>
      </c>
      <c r="N92" s="2">
        <f>IF(ISERR(LN(TCS[[#This Row],[Close Price]]/I91)),"-",LN(TCS[[#This Row],[Close Price]]/I91))</f>
        <v>1.4126999883503867E-2</v>
      </c>
    </row>
    <row r="93" spans="1:14" x14ac:dyDescent="0.3">
      <c r="A93" s="1" t="s">
        <v>14</v>
      </c>
      <c r="B93" s="1" t="s">
        <v>15</v>
      </c>
      <c r="C93" s="3">
        <v>43236</v>
      </c>
      <c r="D93" s="1">
        <v>3482.4</v>
      </c>
      <c r="E93" s="1">
        <v>3479.95</v>
      </c>
      <c r="F93" s="1">
        <v>3509</v>
      </c>
      <c r="G93" s="1">
        <v>3475.25</v>
      </c>
      <c r="H93" s="1">
        <v>3497</v>
      </c>
      <c r="I93" s="1">
        <v>3493.9</v>
      </c>
      <c r="J93" s="1">
        <v>3494.21</v>
      </c>
      <c r="K93" s="1">
        <v>824225</v>
      </c>
      <c r="L93" s="1">
        <v>2880012135</v>
      </c>
      <c r="M93" s="1">
        <v>62359</v>
      </c>
      <c r="N93" s="2">
        <f>IF(ISERR(LN(TCS[[#This Row],[Close Price]]/I92)),"-",LN(TCS[[#This Row],[Close Price]]/I92))</f>
        <v>3.2968795540675765E-3</v>
      </c>
    </row>
    <row r="94" spans="1:14" x14ac:dyDescent="0.3">
      <c r="A94" s="1" t="s">
        <v>14</v>
      </c>
      <c r="B94" s="1" t="s">
        <v>15</v>
      </c>
      <c r="C94" s="3">
        <v>43237</v>
      </c>
      <c r="D94" s="1">
        <v>3493.9</v>
      </c>
      <c r="E94" s="1">
        <v>3512.95</v>
      </c>
      <c r="F94" s="1">
        <v>3533.15</v>
      </c>
      <c r="G94" s="1">
        <v>3476</v>
      </c>
      <c r="H94" s="1">
        <v>3480.8</v>
      </c>
      <c r="I94" s="1">
        <v>3491.8</v>
      </c>
      <c r="J94" s="1">
        <v>3509.69</v>
      </c>
      <c r="K94" s="1">
        <v>1484024</v>
      </c>
      <c r="L94" s="1">
        <v>5208463595.0500002</v>
      </c>
      <c r="M94" s="1">
        <v>147144</v>
      </c>
      <c r="N94" s="2">
        <f>IF(ISERR(LN(TCS[[#This Row],[Close Price]]/I93)),"-",LN(TCS[[#This Row],[Close Price]]/I93))</f>
        <v>-6.0122824148131876E-4</v>
      </c>
    </row>
    <row r="95" spans="1:14" x14ac:dyDescent="0.3">
      <c r="A95" s="1" t="s">
        <v>14</v>
      </c>
      <c r="B95" s="1" t="s">
        <v>15</v>
      </c>
      <c r="C95" s="3">
        <v>43238</v>
      </c>
      <c r="D95" s="1">
        <v>3491.8</v>
      </c>
      <c r="E95" s="1">
        <v>3480.8</v>
      </c>
      <c r="F95" s="1">
        <v>3517.7</v>
      </c>
      <c r="G95" s="1">
        <v>3458</v>
      </c>
      <c r="H95" s="1">
        <v>3495</v>
      </c>
      <c r="I95" s="1">
        <v>3502.05</v>
      </c>
      <c r="J95" s="1">
        <v>3487.86</v>
      </c>
      <c r="K95" s="1">
        <v>937498</v>
      </c>
      <c r="L95" s="1">
        <v>3269860706.5500002</v>
      </c>
      <c r="M95" s="1">
        <v>71488</v>
      </c>
      <c r="N95" s="2">
        <f>IF(ISERR(LN(TCS[[#This Row],[Close Price]]/I94)),"-",LN(TCS[[#This Row],[Close Price]]/I94))</f>
        <v>2.9311487488824094E-3</v>
      </c>
    </row>
    <row r="96" spans="1:14" x14ac:dyDescent="0.3">
      <c r="A96" s="1" t="s">
        <v>14</v>
      </c>
      <c r="B96" s="1" t="s">
        <v>15</v>
      </c>
      <c r="C96" s="3">
        <v>43241</v>
      </c>
      <c r="D96" s="1">
        <v>3502.05</v>
      </c>
      <c r="E96" s="1">
        <v>3528.7</v>
      </c>
      <c r="F96" s="1">
        <v>3592</v>
      </c>
      <c r="G96" s="1">
        <v>3518.05</v>
      </c>
      <c r="H96" s="1">
        <v>3551.8</v>
      </c>
      <c r="I96" s="1">
        <v>3556.75</v>
      </c>
      <c r="J96" s="1">
        <v>3567.15</v>
      </c>
      <c r="K96" s="1">
        <v>1723089</v>
      </c>
      <c r="L96" s="1">
        <v>6146517739.5500002</v>
      </c>
      <c r="M96" s="1">
        <v>113610</v>
      </c>
      <c r="N96" s="2">
        <f>IF(ISERR(LN(TCS[[#This Row],[Close Price]]/I95)),"-",LN(TCS[[#This Row],[Close Price]]/I95))</f>
        <v>1.5498695231719952E-2</v>
      </c>
    </row>
    <row r="97" spans="1:14" x14ac:dyDescent="0.3">
      <c r="A97" s="1" t="s">
        <v>14</v>
      </c>
      <c r="B97" s="1" t="s">
        <v>15</v>
      </c>
      <c r="C97" s="3">
        <v>43242</v>
      </c>
      <c r="D97" s="1">
        <v>3556.75</v>
      </c>
      <c r="E97" s="1">
        <v>3558</v>
      </c>
      <c r="F97" s="1">
        <v>3574.95</v>
      </c>
      <c r="G97" s="1">
        <v>3493.7</v>
      </c>
      <c r="H97" s="1">
        <v>3514.4</v>
      </c>
      <c r="I97" s="1">
        <v>3508.9</v>
      </c>
      <c r="J97" s="1">
        <v>3520.43</v>
      </c>
      <c r="K97" s="1">
        <v>928708</v>
      </c>
      <c r="L97" s="1">
        <v>3269452704</v>
      </c>
      <c r="M97" s="1">
        <v>71360</v>
      </c>
      <c r="N97" s="2">
        <f>IF(ISERR(LN(TCS[[#This Row],[Close Price]]/I96)),"-",LN(TCS[[#This Row],[Close Price]]/I96))</f>
        <v>-1.3544608501761585E-2</v>
      </c>
    </row>
    <row r="98" spans="1:14" x14ac:dyDescent="0.3">
      <c r="A98" s="1" t="s">
        <v>14</v>
      </c>
      <c r="B98" s="1" t="s">
        <v>15</v>
      </c>
      <c r="C98" s="3">
        <v>43243</v>
      </c>
      <c r="D98" s="1">
        <v>3508.9</v>
      </c>
      <c r="E98" s="1">
        <v>3525</v>
      </c>
      <c r="F98" s="1">
        <v>3545</v>
      </c>
      <c r="G98" s="1">
        <v>3481</v>
      </c>
      <c r="H98" s="1">
        <v>3498.95</v>
      </c>
      <c r="I98" s="1">
        <v>3495.1</v>
      </c>
      <c r="J98" s="1">
        <v>3513.84</v>
      </c>
      <c r="K98" s="1">
        <v>753649</v>
      </c>
      <c r="L98" s="1">
        <v>2648198399.9499998</v>
      </c>
      <c r="M98" s="1">
        <v>65699</v>
      </c>
      <c r="N98" s="2">
        <f>IF(ISERR(LN(TCS[[#This Row],[Close Price]]/I97)),"-",LN(TCS[[#This Row],[Close Price]]/I97))</f>
        <v>-3.9406104676379316E-3</v>
      </c>
    </row>
    <row r="99" spans="1:14" x14ac:dyDescent="0.3">
      <c r="A99" s="1" t="s">
        <v>14</v>
      </c>
      <c r="B99" s="1" t="s">
        <v>15</v>
      </c>
      <c r="C99" s="3">
        <v>43244</v>
      </c>
      <c r="D99" s="1">
        <v>3495.1</v>
      </c>
      <c r="E99" s="1">
        <v>3510</v>
      </c>
      <c r="F99" s="1">
        <v>3615</v>
      </c>
      <c r="G99" s="1">
        <v>3502.35</v>
      </c>
      <c r="H99" s="1">
        <v>3610.75</v>
      </c>
      <c r="I99" s="1">
        <v>3603.7</v>
      </c>
      <c r="J99" s="1">
        <v>3579.69</v>
      </c>
      <c r="K99" s="1">
        <v>1481158</v>
      </c>
      <c r="L99" s="1">
        <v>5302086674.25</v>
      </c>
      <c r="M99" s="1">
        <v>78667</v>
      </c>
      <c r="N99" s="2">
        <f>IF(ISERR(LN(TCS[[#This Row],[Close Price]]/I98)),"-",LN(TCS[[#This Row],[Close Price]]/I98))</f>
        <v>3.0599107858133155E-2</v>
      </c>
    </row>
    <row r="100" spans="1:14" x14ac:dyDescent="0.3">
      <c r="A100" s="1" t="s">
        <v>14</v>
      </c>
      <c r="B100" s="1" t="s">
        <v>15</v>
      </c>
      <c r="C100" s="3">
        <v>43245</v>
      </c>
      <c r="D100" s="1">
        <v>3603.7</v>
      </c>
      <c r="E100" s="1">
        <v>3625</v>
      </c>
      <c r="F100" s="1">
        <v>3674.8</v>
      </c>
      <c r="G100" s="1">
        <v>3572.55</v>
      </c>
      <c r="H100" s="1">
        <v>3589.9</v>
      </c>
      <c r="I100" s="1">
        <v>3585.8</v>
      </c>
      <c r="J100" s="1">
        <v>3633.11</v>
      </c>
      <c r="K100" s="1">
        <v>1884886</v>
      </c>
      <c r="L100" s="1">
        <v>6848001305.3000002</v>
      </c>
      <c r="M100" s="1">
        <v>142355</v>
      </c>
      <c r="N100" s="2">
        <f>IF(ISERR(LN(TCS[[#This Row],[Close Price]]/I99)),"-",LN(TCS[[#This Row],[Close Price]]/I99))</f>
        <v>-4.9794942586831063E-3</v>
      </c>
    </row>
    <row r="101" spans="1:14" x14ac:dyDescent="0.3">
      <c r="A101" s="1" t="s">
        <v>14</v>
      </c>
      <c r="B101" s="1" t="s">
        <v>15</v>
      </c>
      <c r="C101" s="3">
        <v>43248</v>
      </c>
      <c r="D101" s="1">
        <v>3585.8</v>
      </c>
      <c r="E101" s="1">
        <v>3616.5</v>
      </c>
      <c r="F101" s="1">
        <v>3616.5</v>
      </c>
      <c r="G101" s="1">
        <v>3486</v>
      </c>
      <c r="H101" s="1">
        <v>3499.35</v>
      </c>
      <c r="I101" s="1">
        <v>3502.05</v>
      </c>
      <c r="J101" s="1">
        <v>3516.38</v>
      </c>
      <c r="K101" s="1">
        <v>1858399</v>
      </c>
      <c r="L101" s="1">
        <v>6534828349.5</v>
      </c>
      <c r="M101" s="1">
        <v>142950</v>
      </c>
      <c r="N101" s="2">
        <f>IF(ISERR(LN(TCS[[#This Row],[Close Price]]/I100)),"-",LN(TCS[[#This Row],[Close Price]]/I100))</f>
        <v>-2.3633089861770543E-2</v>
      </c>
    </row>
    <row r="102" spans="1:14" x14ac:dyDescent="0.3">
      <c r="A102" s="1" t="s">
        <v>14</v>
      </c>
      <c r="B102" s="1" t="s">
        <v>15</v>
      </c>
      <c r="C102" s="3">
        <v>43249</v>
      </c>
      <c r="D102" s="1">
        <v>3502.05</v>
      </c>
      <c r="E102" s="1">
        <v>3529.9</v>
      </c>
      <c r="F102" s="1">
        <v>3544</v>
      </c>
      <c r="G102" s="1">
        <v>3488</v>
      </c>
      <c r="H102" s="1">
        <v>3519.95</v>
      </c>
      <c r="I102" s="1">
        <v>3523.5</v>
      </c>
      <c r="J102" s="1">
        <v>3517.42</v>
      </c>
      <c r="K102" s="1">
        <v>1762656</v>
      </c>
      <c r="L102" s="1">
        <v>6200008340.1499996</v>
      </c>
      <c r="M102" s="1">
        <v>101072</v>
      </c>
      <c r="N102" s="2">
        <f>IF(ISERR(LN(TCS[[#This Row],[Close Price]]/I101)),"-",LN(TCS[[#This Row],[Close Price]]/I101))</f>
        <v>6.1063024675208034E-3</v>
      </c>
    </row>
    <row r="103" spans="1:14" x14ac:dyDescent="0.3">
      <c r="A103" s="1" t="s">
        <v>14</v>
      </c>
      <c r="B103" s="1" t="s">
        <v>15</v>
      </c>
      <c r="C103" s="3">
        <v>43250</v>
      </c>
      <c r="D103" s="1">
        <v>3523.5</v>
      </c>
      <c r="E103" s="1">
        <v>3509.05</v>
      </c>
      <c r="F103" s="1">
        <v>3533</v>
      </c>
      <c r="G103" s="1">
        <v>3482.5</v>
      </c>
      <c r="H103" s="1">
        <v>3507.5</v>
      </c>
      <c r="I103" s="1">
        <v>3514.1</v>
      </c>
      <c r="J103" s="1">
        <v>3508.9</v>
      </c>
      <c r="K103" s="1">
        <v>1889553</v>
      </c>
      <c r="L103" s="1">
        <v>6630243746.6499996</v>
      </c>
      <c r="M103" s="1">
        <v>125085</v>
      </c>
      <c r="N103" s="2">
        <f>IF(ISERR(LN(TCS[[#This Row],[Close Price]]/I102)),"-",LN(TCS[[#This Row],[Close Price]]/I102))</f>
        <v>-2.6713668267657341E-3</v>
      </c>
    </row>
    <row r="104" spans="1:14" x14ac:dyDescent="0.3">
      <c r="A104" s="1" t="s">
        <v>14</v>
      </c>
      <c r="B104" s="1" t="s">
        <v>15</v>
      </c>
      <c r="C104" s="3">
        <v>43251</v>
      </c>
      <c r="D104" s="1">
        <v>3514.1</v>
      </c>
      <c r="E104" s="1">
        <v>1734</v>
      </c>
      <c r="F104" s="1">
        <v>1759.05</v>
      </c>
      <c r="G104" s="1">
        <v>1726.1</v>
      </c>
      <c r="H104" s="1">
        <v>1748.85</v>
      </c>
      <c r="I104" s="1">
        <v>1741.05</v>
      </c>
      <c r="J104" s="1">
        <v>1742.44</v>
      </c>
      <c r="K104" s="1">
        <v>5049371</v>
      </c>
      <c r="L104" s="1">
        <v>8798250473.7000008</v>
      </c>
      <c r="M104" s="1">
        <v>207998</v>
      </c>
      <c r="N104" s="2">
        <f>IF(ISERR(LN(TCS[[#This Row],[Close Price]]/I103)),"-",LN(TCS[[#This Row],[Close Price]]/I103))</f>
        <v>-0.70229506745757009</v>
      </c>
    </row>
    <row r="105" spans="1:14" x14ac:dyDescent="0.3">
      <c r="A105" s="1" t="s">
        <v>14</v>
      </c>
      <c r="B105" s="1" t="s">
        <v>15</v>
      </c>
      <c r="C105" s="3">
        <v>43252</v>
      </c>
      <c r="D105" s="1">
        <v>1741.05</v>
      </c>
      <c r="E105" s="1">
        <v>1754</v>
      </c>
      <c r="F105" s="1">
        <v>1757.5</v>
      </c>
      <c r="G105" s="1">
        <v>1716.3</v>
      </c>
      <c r="H105" s="1">
        <v>1732</v>
      </c>
      <c r="I105" s="1">
        <v>1732.45</v>
      </c>
      <c r="J105" s="1">
        <v>1742.29</v>
      </c>
      <c r="K105" s="1">
        <v>1603856</v>
      </c>
      <c r="L105" s="1">
        <v>2794386298.3499999</v>
      </c>
      <c r="M105" s="1">
        <v>74272</v>
      </c>
      <c r="N105" s="2">
        <f>IF(ISERR(LN(TCS[[#This Row],[Close Price]]/I104)),"-",LN(TCS[[#This Row],[Close Price]]/I104))</f>
        <v>-4.9517878640016558E-3</v>
      </c>
    </row>
    <row r="106" spans="1:14" x14ac:dyDescent="0.3">
      <c r="A106" s="1" t="s">
        <v>14</v>
      </c>
      <c r="B106" s="1" t="s">
        <v>15</v>
      </c>
      <c r="C106" s="3">
        <v>43255</v>
      </c>
      <c r="D106" s="1">
        <v>1732.45</v>
      </c>
      <c r="E106" s="1">
        <v>1745</v>
      </c>
      <c r="F106" s="1">
        <v>1749</v>
      </c>
      <c r="G106" s="1">
        <v>1712.6</v>
      </c>
      <c r="H106" s="1">
        <v>1742</v>
      </c>
      <c r="I106" s="1">
        <v>1744.25</v>
      </c>
      <c r="J106" s="1">
        <v>1730.25</v>
      </c>
      <c r="K106" s="1">
        <v>1681483</v>
      </c>
      <c r="L106" s="1">
        <v>2909393689.6999998</v>
      </c>
      <c r="M106" s="1">
        <v>96686</v>
      </c>
      <c r="N106" s="2">
        <f>IF(ISERR(LN(TCS[[#This Row],[Close Price]]/I105)),"-",LN(TCS[[#This Row],[Close Price]]/I105))</f>
        <v>6.7880722006063363E-3</v>
      </c>
    </row>
    <row r="107" spans="1:14" x14ac:dyDescent="0.3">
      <c r="A107" s="1" t="s">
        <v>14</v>
      </c>
      <c r="B107" s="1" t="s">
        <v>15</v>
      </c>
      <c r="C107" s="3">
        <v>43256</v>
      </c>
      <c r="D107" s="1">
        <v>1744.25</v>
      </c>
      <c r="E107" s="1">
        <v>1744</v>
      </c>
      <c r="F107" s="1">
        <v>1751.9</v>
      </c>
      <c r="G107" s="1">
        <v>1711.15</v>
      </c>
      <c r="H107" s="1">
        <v>1723</v>
      </c>
      <c r="I107" s="1">
        <v>1721.6</v>
      </c>
      <c r="J107" s="1">
        <v>1728.88</v>
      </c>
      <c r="K107" s="1">
        <v>2449568</v>
      </c>
      <c r="L107" s="1">
        <v>4235000687.9000001</v>
      </c>
      <c r="M107" s="1">
        <v>133067</v>
      </c>
      <c r="N107" s="2">
        <f>IF(ISERR(LN(TCS[[#This Row],[Close Price]]/I106)),"-",LN(TCS[[#This Row],[Close Price]]/I106))</f>
        <v>-1.3070572851880678E-2</v>
      </c>
    </row>
    <row r="108" spans="1:14" x14ac:dyDescent="0.3">
      <c r="A108" s="1" t="s">
        <v>14</v>
      </c>
      <c r="B108" s="1" t="s">
        <v>15</v>
      </c>
      <c r="C108" s="3">
        <v>43257</v>
      </c>
      <c r="D108" s="1">
        <v>1721.6</v>
      </c>
      <c r="E108" s="1">
        <v>1723</v>
      </c>
      <c r="F108" s="1">
        <v>1734.9</v>
      </c>
      <c r="G108" s="1">
        <v>1715.2</v>
      </c>
      <c r="H108" s="1">
        <v>1725</v>
      </c>
      <c r="I108" s="1">
        <v>1725.75</v>
      </c>
      <c r="J108" s="1">
        <v>1725.85</v>
      </c>
      <c r="K108" s="1">
        <v>2236512</v>
      </c>
      <c r="L108" s="1">
        <v>3859874684.0999999</v>
      </c>
      <c r="M108" s="1">
        <v>73770</v>
      </c>
      <c r="N108" s="2">
        <f>IF(ISERR(LN(TCS[[#This Row],[Close Price]]/I107)),"-",LN(TCS[[#This Row],[Close Price]]/I107))</f>
        <v>2.4076476161196216E-3</v>
      </c>
    </row>
    <row r="109" spans="1:14" x14ac:dyDescent="0.3">
      <c r="A109" s="1" t="s">
        <v>14</v>
      </c>
      <c r="B109" s="1" t="s">
        <v>15</v>
      </c>
      <c r="C109" s="3">
        <v>43258</v>
      </c>
      <c r="D109" s="1">
        <v>1725.75</v>
      </c>
      <c r="E109" s="1">
        <v>1725</v>
      </c>
      <c r="F109" s="1">
        <v>1749</v>
      </c>
      <c r="G109" s="1">
        <v>1723.8</v>
      </c>
      <c r="H109" s="1">
        <v>1734.05</v>
      </c>
      <c r="I109" s="1">
        <v>1735.55</v>
      </c>
      <c r="J109" s="1">
        <v>1738</v>
      </c>
      <c r="K109" s="1">
        <v>2414762</v>
      </c>
      <c r="L109" s="1">
        <v>4196845765.1999998</v>
      </c>
      <c r="M109" s="1">
        <v>105531</v>
      </c>
      <c r="N109" s="2">
        <f>IF(ISERR(LN(TCS[[#This Row],[Close Price]]/I108)),"-",LN(TCS[[#This Row],[Close Price]]/I108))</f>
        <v>5.6626274444214302E-3</v>
      </c>
    </row>
    <row r="110" spans="1:14" x14ac:dyDescent="0.3">
      <c r="A110" s="1" t="s">
        <v>14</v>
      </c>
      <c r="B110" s="1" t="s">
        <v>15</v>
      </c>
      <c r="C110" s="3">
        <v>43259</v>
      </c>
      <c r="D110" s="1">
        <v>1735.55</v>
      </c>
      <c r="E110" s="1">
        <v>1735</v>
      </c>
      <c r="F110" s="1">
        <v>1757.3</v>
      </c>
      <c r="G110" s="1">
        <v>1735</v>
      </c>
      <c r="H110" s="1">
        <v>1742.95</v>
      </c>
      <c r="I110" s="1">
        <v>1747.1</v>
      </c>
      <c r="J110" s="1">
        <v>1748.59</v>
      </c>
      <c r="K110" s="1">
        <v>2582138</v>
      </c>
      <c r="L110" s="1">
        <v>4515097488.6999998</v>
      </c>
      <c r="M110" s="1">
        <v>90908</v>
      </c>
      <c r="N110" s="2">
        <f>IF(ISERR(LN(TCS[[#This Row],[Close Price]]/I109)),"-",LN(TCS[[#This Row],[Close Price]]/I109))</f>
        <v>6.6329044523922558E-3</v>
      </c>
    </row>
    <row r="111" spans="1:14" x14ac:dyDescent="0.3">
      <c r="A111" s="1" t="s">
        <v>14</v>
      </c>
      <c r="B111" s="1" t="s">
        <v>15</v>
      </c>
      <c r="C111" s="3">
        <v>43262</v>
      </c>
      <c r="D111" s="1">
        <v>1747.1</v>
      </c>
      <c r="E111" s="1">
        <v>1747.1</v>
      </c>
      <c r="F111" s="1">
        <v>1763</v>
      </c>
      <c r="G111" s="1">
        <v>1743</v>
      </c>
      <c r="H111" s="1">
        <v>1750.9</v>
      </c>
      <c r="I111" s="1">
        <v>1749.7</v>
      </c>
      <c r="J111" s="1">
        <v>1752.55</v>
      </c>
      <c r="K111" s="1">
        <v>2179378</v>
      </c>
      <c r="L111" s="1">
        <v>3819463189.4499998</v>
      </c>
      <c r="M111" s="1">
        <v>104681</v>
      </c>
      <c r="N111" s="2">
        <f>IF(ISERR(LN(TCS[[#This Row],[Close Price]]/I110)),"-",LN(TCS[[#This Row],[Close Price]]/I110))</f>
        <v>1.4870741701752568E-3</v>
      </c>
    </row>
    <row r="112" spans="1:14" x14ac:dyDescent="0.3">
      <c r="A112" s="1" t="s">
        <v>14</v>
      </c>
      <c r="B112" s="1" t="s">
        <v>15</v>
      </c>
      <c r="C112" s="3">
        <v>43263</v>
      </c>
      <c r="D112" s="1">
        <v>1749.7</v>
      </c>
      <c r="E112" s="1">
        <v>1757</v>
      </c>
      <c r="F112" s="1">
        <v>1785</v>
      </c>
      <c r="G112" s="1">
        <v>1753</v>
      </c>
      <c r="H112" s="1">
        <v>1781.05</v>
      </c>
      <c r="I112" s="1">
        <v>1781</v>
      </c>
      <c r="J112" s="1">
        <v>1773.52</v>
      </c>
      <c r="K112" s="1">
        <v>4608875</v>
      </c>
      <c r="L112" s="1">
        <v>8173948345.1000004</v>
      </c>
      <c r="M112" s="1">
        <v>108707</v>
      </c>
      <c r="N112" s="2">
        <f>IF(ISERR(LN(TCS[[#This Row],[Close Price]]/I111)),"-",LN(TCS[[#This Row],[Close Price]]/I111))</f>
        <v>1.7730659639087532E-2</v>
      </c>
    </row>
    <row r="113" spans="1:14" x14ac:dyDescent="0.3">
      <c r="A113" s="1" t="s">
        <v>14</v>
      </c>
      <c r="B113" s="1" t="s">
        <v>15</v>
      </c>
      <c r="C113" s="3">
        <v>43264</v>
      </c>
      <c r="D113" s="1">
        <v>1781</v>
      </c>
      <c r="E113" s="1">
        <v>1816</v>
      </c>
      <c r="F113" s="1">
        <v>1831.65</v>
      </c>
      <c r="G113" s="1">
        <v>1798</v>
      </c>
      <c r="H113" s="1">
        <v>1824</v>
      </c>
      <c r="I113" s="1">
        <v>1824.1</v>
      </c>
      <c r="J113" s="1">
        <v>1818.17</v>
      </c>
      <c r="K113" s="1">
        <v>5370983</v>
      </c>
      <c r="L113" s="1">
        <v>9765380711.7999992</v>
      </c>
      <c r="M113" s="1">
        <v>236378</v>
      </c>
      <c r="N113" s="2">
        <f>IF(ISERR(LN(TCS[[#This Row],[Close Price]]/I112)),"-",LN(TCS[[#This Row],[Close Price]]/I112))</f>
        <v>2.3911710403207085E-2</v>
      </c>
    </row>
    <row r="114" spans="1:14" x14ac:dyDescent="0.3">
      <c r="A114" s="1" t="s">
        <v>14</v>
      </c>
      <c r="B114" s="1" t="s">
        <v>15</v>
      </c>
      <c r="C114" s="3">
        <v>43265</v>
      </c>
      <c r="D114" s="1">
        <v>1824.1</v>
      </c>
      <c r="E114" s="1">
        <v>1830</v>
      </c>
      <c r="F114" s="1">
        <v>1832.3</v>
      </c>
      <c r="G114" s="1">
        <v>1784</v>
      </c>
      <c r="H114" s="1">
        <v>1784.95</v>
      </c>
      <c r="I114" s="1">
        <v>1787.55</v>
      </c>
      <c r="J114" s="1">
        <v>1795.49</v>
      </c>
      <c r="K114" s="1">
        <v>3819998</v>
      </c>
      <c r="L114" s="1">
        <v>6858771088.1999998</v>
      </c>
      <c r="M114" s="1">
        <v>185231</v>
      </c>
      <c r="N114" s="2">
        <f>IF(ISERR(LN(TCS[[#This Row],[Close Price]]/I113)),"-",LN(TCS[[#This Row],[Close Price]]/I113))</f>
        <v>-2.0240747487944025E-2</v>
      </c>
    </row>
    <row r="115" spans="1:14" x14ac:dyDescent="0.3">
      <c r="A115" s="1" t="s">
        <v>14</v>
      </c>
      <c r="B115" s="1" t="s">
        <v>15</v>
      </c>
      <c r="C115" s="3">
        <v>43266</v>
      </c>
      <c r="D115" s="1">
        <v>1787.55</v>
      </c>
      <c r="E115" s="1">
        <v>1800</v>
      </c>
      <c r="F115" s="1">
        <v>1847.1</v>
      </c>
      <c r="G115" s="1">
        <v>1788.6</v>
      </c>
      <c r="H115" s="1">
        <v>1840</v>
      </c>
      <c r="I115" s="1">
        <v>1840.05</v>
      </c>
      <c r="J115" s="1">
        <v>1823.42</v>
      </c>
      <c r="K115" s="1">
        <v>9183574</v>
      </c>
      <c r="L115" s="1">
        <v>16745544383.35</v>
      </c>
      <c r="M115" s="1">
        <v>232555</v>
      </c>
      <c r="N115" s="2">
        <f>IF(ISERR(LN(TCS[[#This Row],[Close Price]]/I114)),"-",LN(TCS[[#This Row],[Close Price]]/I114))</f>
        <v>2.8946777941945879E-2</v>
      </c>
    </row>
    <row r="116" spans="1:14" x14ac:dyDescent="0.3">
      <c r="A116" s="1" t="s">
        <v>14</v>
      </c>
      <c r="B116" s="1" t="s">
        <v>15</v>
      </c>
      <c r="C116" s="3">
        <v>43269</v>
      </c>
      <c r="D116" s="1">
        <v>1840.05</v>
      </c>
      <c r="E116" s="1">
        <v>1867.95</v>
      </c>
      <c r="F116" s="1">
        <v>1867.95</v>
      </c>
      <c r="G116" s="1">
        <v>1822.15</v>
      </c>
      <c r="H116" s="1">
        <v>1824</v>
      </c>
      <c r="I116" s="1">
        <v>1829</v>
      </c>
      <c r="J116" s="1">
        <v>1840.85</v>
      </c>
      <c r="K116" s="1">
        <v>4674987</v>
      </c>
      <c r="L116" s="1">
        <v>8605956299.8999996</v>
      </c>
      <c r="M116" s="1">
        <v>212032</v>
      </c>
      <c r="N116" s="2">
        <f>IF(ISERR(LN(TCS[[#This Row],[Close Price]]/I115)),"-",LN(TCS[[#This Row],[Close Price]]/I115))</f>
        <v>-6.023375756004941E-3</v>
      </c>
    </row>
    <row r="117" spans="1:14" x14ac:dyDescent="0.3">
      <c r="A117" s="1" t="s">
        <v>14</v>
      </c>
      <c r="B117" s="1" t="s">
        <v>15</v>
      </c>
      <c r="C117" s="3">
        <v>43270</v>
      </c>
      <c r="D117" s="1">
        <v>1829</v>
      </c>
      <c r="E117" s="1">
        <v>1822.15</v>
      </c>
      <c r="F117" s="1">
        <v>1839</v>
      </c>
      <c r="G117" s="1">
        <v>1821</v>
      </c>
      <c r="H117" s="1">
        <v>1822.9</v>
      </c>
      <c r="I117" s="1">
        <v>1824.5</v>
      </c>
      <c r="J117" s="1">
        <v>1829.83</v>
      </c>
      <c r="K117" s="1">
        <v>3245034</v>
      </c>
      <c r="L117" s="1">
        <v>5937862115.25</v>
      </c>
      <c r="M117" s="1">
        <v>139033</v>
      </c>
      <c r="N117" s="2">
        <f>IF(ISERR(LN(TCS[[#This Row],[Close Price]]/I116)),"-",LN(TCS[[#This Row],[Close Price]]/I116))</f>
        <v>-2.4633925143633822E-3</v>
      </c>
    </row>
    <row r="118" spans="1:14" x14ac:dyDescent="0.3">
      <c r="A118" s="1" t="s">
        <v>14</v>
      </c>
      <c r="B118" s="1" t="s">
        <v>15</v>
      </c>
      <c r="C118" s="3">
        <v>43271</v>
      </c>
      <c r="D118" s="1">
        <v>1824.5</v>
      </c>
      <c r="E118" s="1">
        <v>1832</v>
      </c>
      <c r="F118" s="1">
        <v>1836.3</v>
      </c>
      <c r="G118" s="1">
        <v>1818.6</v>
      </c>
      <c r="H118" s="1">
        <v>1820</v>
      </c>
      <c r="I118" s="1">
        <v>1822.45</v>
      </c>
      <c r="J118" s="1">
        <v>1828.68</v>
      </c>
      <c r="K118" s="1">
        <v>3107695</v>
      </c>
      <c r="L118" s="1">
        <v>5682968753.8999996</v>
      </c>
      <c r="M118" s="1">
        <v>151059</v>
      </c>
      <c r="N118" s="2">
        <f>IF(ISERR(LN(TCS[[#This Row],[Close Price]]/I117)),"-",LN(TCS[[#This Row],[Close Price]]/I117))</f>
        <v>-1.1242272122808802E-3</v>
      </c>
    </row>
    <row r="119" spans="1:14" x14ac:dyDescent="0.3">
      <c r="A119" s="1" t="s">
        <v>14</v>
      </c>
      <c r="B119" s="1" t="s">
        <v>15</v>
      </c>
      <c r="C119" s="3">
        <v>43272</v>
      </c>
      <c r="D119" s="1">
        <v>1822.45</v>
      </c>
      <c r="E119" s="1">
        <v>1832</v>
      </c>
      <c r="F119" s="1">
        <v>1832</v>
      </c>
      <c r="G119" s="1">
        <v>1817.6</v>
      </c>
      <c r="H119" s="1">
        <v>1820</v>
      </c>
      <c r="I119" s="1">
        <v>1819.35</v>
      </c>
      <c r="J119" s="1">
        <v>1822.83</v>
      </c>
      <c r="K119" s="1">
        <v>2910659</v>
      </c>
      <c r="L119" s="1">
        <v>5305644225.8000002</v>
      </c>
      <c r="M119" s="1">
        <v>130989</v>
      </c>
      <c r="N119" s="2">
        <f>IF(ISERR(LN(TCS[[#This Row],[Close Price]]/I118)),"-",LN(TCS[[#This Row],[Close Price]]/I118))</f>
        <v>-1.7024552412222543E-3</v>
      </c>
    </row>
    <row r="120" spans="1:14" x14ac:dyDescent="0.3">
      <c r="A120" s="1" t="s">
        <v>14</v>
      </c>
      <c r="B120" s="1" t="s">
        <v>15</v>
      </c>
      <c r="C120" s="3">
        <v>43273</v>
      </c>
      <c r="D120" s="1">
        <v>1819.35</v>
      </c>
      <c r="E120" s="1">
        <v>1827</v>
      </c>
      <c r="F120" s="1">
        <v>1827</v>
      </c>
      <c r="G120" s="1">
        <v>1799.55</v>
      </c>
      <c r="H120" s="1">
        <v>1809</v>
      </c>
      <c r="I120" s="1">
        <v>1809.8</v>
      </c>
      <c r="J120" s="1">
        <v>1810.38</v>
      </c>
      <c r="K120" s="1">
        <v>2949458</v>
      </c>
      <c r="L120" s="1">
        <v>5339626532.6999998</v>
      </c>
      <c r="M120" s="1">
        <v>225703</v>
      </c>
      <c r="N120" s="2">
        <f>IF(ISERR(LN(TCS[[#This Row],[Close Price]]/I119)),"-",LN(TCS[[#This Row],[Close Price]]/I119))</f>
        <v>-5.2629525059663378E-3</v>
      </c>
    </row>
    <row r="121" spans="1:14" x14ac:dyDescent="0.3">
      <c r="A121" s="1" t="s">
        <v>14</v>
      </c>
      <c r="B121" s="1" t="s">
        <v>15</v>
      </c>
      <c r="C121" s="3">
        <v>43276</v>
      </c>
      <c r="D121" s="1">
        <v>1809.8</v>
      </c>
      <c r="E121" s="1">
        <v>1811.9</v>
      </c>
      <c r="F121" s="1">
        <v>1822.35</v>
      </c>
      <c r="G121" s="1">
        <v>1806</v>
      </c>
      <c r="H121" s="1">
        <v>1817.75</v>
      </c>
      <c r="I121" s="1">
        <v>1819.25</v>
      </c>
      <c r="J121" s="1">
        <v>1817.52</v>
      </c>
      <c r="K121" s="1">
        <v>2083217</v>
      </c>
      <c r="L121" s="1">
        <v>3786278981.1500001</v>
      </c>
      <c r="M121" s="1">
        <v>115086</v>
      </c>
      <c r="N121" s="2">
        <f>IF(ISERR(LN(TCS[[#This Row],[Close Price]]/I120)),"-",LN(TCS[[#This Row],[Close Price]]/I120))</f>
        <v>5.2079863101628914E-3</v>
      </c>
    </row>
    <row r="122" spans="1:14" x14ac:dyDescent="0.3">
      <c r="A122" s="1" t="s">
        <v>14</v>
      </c>
      <c r="B122" s="1" t="s">
        <v>15</v>
      </c>
      <c r="C122" s="3">
        <v>43277</v>
      </c>
      <c r="D122" s="1">
        <v>1819.25</v>
      </c>
      <c r="E122" s="1">
        <v>1823</v>
      </c>
      <c r="F122" s="1">
        <v>1861</v>
      </c>
      <c r="G122" s="1">
        <v>1821</v>
      </c>
      <c r="H122" s="1">
        <v>1852.05</v>
      </c>
      <c r="I122" s="1">
        <v>1852</v>
      </c>
      <c r="J122" s="1">
        <v>1842.52</v>
      </c>
      <c r="K122" s="1">
        <v>4679712</v>
      </c>
      <c r="L122" s="1">
        <v>8622455574.9500008</v>
      </c>
      <c r="M122" s="1">
        <v>160270</v>
      </c>
      <c r="N122" s="2">
        <f>IF(ISERR(LN(TCS[[#This Row],[Close Price]]/I121)),"-",LN(TCS[[#This Row],[Close Price]]/I121))</f>
        <v>1.7841807978928762E-2</v>
      </c>
    </row>
    <row r="123" spans="1:14" x14ac:dyDescent="0.3">
      <c r="A123" s="1" t="s">
        <v>14</v>
      </c>
      <c r="B123" s="1" t="s">
        <v>15</v>
      </c>
      <c r="C123" s="3">
        <v>43278</v>
      </c>
      <c r="D123" s="1">
        <v>1852</v>
      </c>
      <c r="E123" s="1">
        <v>1860</v>
      </c>
      <c r="F123" s="1">
        <v>1885.15</v>
      </c>
      <c r="G123" s="1">
        <v>1851.25</v>
      </c>
      <c r="H123" s="1">
        <v>1857.5</v>
      </c>
      <c r="I123" s="1">
        <v>1858</v>
      </c>
      <c r="J123" s="1">
        <v>1870.51</v>
      </c>
      <c r="K123" s="1">
        <v>4081208</v>
      </c>
      <c r="L123" s="1">
        <v>7633922937.8500004</v>
      </c>
      <c r="M123" s="1">
        <v>163411</v>
      </c>
      <c r="N123" s="2">
        <f>IF(ISERR(LN(TCS[[#This Row],[Close Price]]/I122)),"-",LN(TCS[[#This Row],[Close Price]]/I122))</f>
        <v>3.2345041676590976E-3</v>
      </c>
    </row>
    <row r="124" spans="1:14" x14ac:dyDescent="0.3">
      <c r="A124" s="1" t="s">
        <v>14</v>
      </c>
      <c r="B124" s="1" t="s">
        <v>15</v>
      </c>
      <c r="C124" s="3">
        <v>43279</v>
      </c>
      <c r="D124" s="1">
        <v>1858</v>
      </c>
      <c r="E124" s="1">
        <v>1865</v>
      </c>
      <c r="F124" s="1">
        <v>1871</v>
      </c>
      <c r="G124" s="1">
        <v>1826.3</v>
      </c>
      <c r="H124" s="1">
        <v>1844.1</v>
      </c>
      <c r="I124" s="1">
        <v>1842.7</v>
      </c>
      <c r="J124" s="1">
        <v>1846.23</v>
      </c>
      <c r="K124" s="1">
        <v>4888125</v>
      </c>
      <c r="L124" s="1">
        <v>9024622355.4500008</v>
      </c>
      <c r="M124" s="1">
        <v>176902</v>
      </c>
      <c r="N124" s="2">
        <f>IF(ISERR(LN(TCS[[#This Row],[Close Price]]/I123)),"-",LN(TCS[[#This Row],[Close Price]]/I123))</f>
        <v>-8.2687530329685847E-3</v>
      </c>
    </row>
    <row r="125" spans="1:14" x14ac:dyDescent="0.3">
      <c r="A125" s="1" t="s">
        <v>14</v>
      </c>
      <c r="B125" s="1" t="s">
        <v>15</v>
      </c>
      <c r="C125" s="3">
        <v>43280</v>
      </c>
      <c r="D125" s="1">
        <v>1842.7</v>
      </c>
      <c r="E125" s="1">
        <v>1844.9</v>
      </c>
      <c r="F125" s="1">
        <v>1867.4</v>
      </c>
      <c r="G125" s="1">
        <v>1842.3</v>
      </c>
      <c r="H125" s="1">
        <v>1844.95</v>
      </c>
      <c r="I125" s="1">
        <v>1847.75</v>
      </c>
      <c r="J125" s="1">
        <v>1851.25</v>
      </c>
      <c r="K125" s="1">
        <v>3506276</v>
      </c>
      <c r="L125" s="1">
        <v>6490978437.6000004</v>
      </c>
      <c r="M125" s="1">
        <v>213525</v>
      </c>
      <c r="N125" s="2">
        <f>IF(ISERR(LN(TCS[[#This Row],[Close Price]]/I124)),"-",LN(TCS[[#This Row],[Close Price]]/I124))</f>
        <v>2.7367953241809796E-3</v>
      </c>
    </row>
    <row r="126" spans="1:14" x14ac:dyDescent="0.3">
      <c r="A126" s="1" t="s">
        <v>14</v>
      </c>
      <c r="B126" s="1" t="s">
        <v>15</v>
      </c>
      <c r="C126" s="3">
        <v>43283</v>
      </c>
      <c r="D126" s="1">
        <v>1847.75</v>
      </c>
      <c r="E126" s="1">
        <v>1852</v>
      </c>
      <c r="F126" s="1">
        <v>1857.8</v>
      </c>
      <c r="G126" s="1">
        <v>1841.1</v>
      </c>
      <c r="H126" s="1">
        <v>1854.05</v>
      </c>
      <c r="I126" s="1">
        <v>1851.35</v>
      </c>
      <c r="J126" s="1">
        <v>1852</v>
      </c>
      <c r="K126" s="1">
        <v>2650290</v>
      </c>
      <c r="L126" s="1">
        <v>4908342579.8999996</v>
      </c>
      <c r="M126" s="1">
        <v>137325</v>
      </c>
      <c r="N126" s="2">
        <f>IF(ISERR(LN(TCS[[#This Row],[Close Price]]/I125)),"-",LN(TCS[[#This Row],[Close Price]]/I125))</f>
        <v>1.9464200138222768E-3</v>
      </c>
    </row>
    <row r="127" spans="1:14" x14ac:dyDescent="0.3">
      <c r="A127" s="1" t="s">
        <v>14</v>
      </c>
      <c r="B127" s="1" t="s">
        <v>15</v>
      </c>
      <c r="C127" s="3">
        <v>43284</v>
      </c>
      <c r="D127" s="1">
        <v>1851.35</v>
      </c>
      <c r="E127" s="1">
        <v>1859.95</v>
      </c>
      <c r="F127" s="1">
        <v>1879.9</v>
      </c>
      <c r="G127" s="1">
        <v>1857.05</v>
      </c>
      <c r="H127" s="1">
        <v>1874.25</v>
      </c>
      <c r="I127" s="1">
        <v>1874.05</v>
      </c>
      <c r="J127" s="1">
        <v>1872.16</v>
      </c>
      <c r="K127" s="1">
        <v>3242233</v>
      </c>
      <c r="L127" s="1">
        <v>6069985147.5</v>
      </c>
      <c r="M127" s="1">
        <v>191297</v>
      </c>
      <c r="N127" s="2">
        <f>IF(ISERR(LN(TCS[[#This Row],[Close Price]]/I126)),"-",LN(TCS[[#This Row],[Close Price]]/I126))</f>
        <v>1.2186761660098305E-2</v>
      </c>
    </row>
    <row r="128" spans="1:14" x14ac:dyDescent="0.3">
      <c r="A128" s="1" t="s">
        <v>14</v>
      </c>
      <c r="B128" s="1" t="s">
        <v>15</v>
      </c>
      <c r="C128" s="3">
        <v>43285</v>
      </c>
      <c r="D128" s="1">
        <v>1874.05</v>
      </c>
      <c r="E128" s="1">
        <v>1879.9</v>
      </c>
      <c r="F128" s="1">
        <v>1879.9</v>
      </c>
      <c r="G128" s="1">
        <v>1857.15</v>
      </c>
      <c r="H128" s="1">
        <v>1867</v>
      </c>
      <c r="I128" s="1">
        <v>1866.15</v>
      </c>
      <c r="J128" s="1">
        <v>1863.61</v>
      </c>
      <c r="K128" s="1">
        <v>2700614</v>
      </c>
      <c r="L128" s="1">
        <v>5032886447.1999998</v>
      </c>
      <c r="M128" s="1">
        <v>116958</v>
      </c>
      <c r="N128" s="2">
        <f>IF(ISERR(LN(TCS[[#This Row],[Close Price]]/I127)),"-",LN(TCS[[#This Row],[Close Price]]/I127))</f>
        <v>-4.2243793103070078E-3</v>
      </c>
    </row>
    <row r="129" spans="1:14" x14ac:dyDescent="0.3">
      <c r="A129" s="1" t="s">
        <v>14</v>
      </c>
      <c r="B129" s="1" t="s">
        <v>15</v>
      </c>
      <c r="C129" s="3">
        <v>43286</v>
      </c>
      <c r="D129" s="1">
        <v>1866.15</v>
      </c>
      <c r="E129" s="1">
        <v>1873</v>
      </c>
      <c r="F129" s="1">
        <v>1887.5</v>
      </c>
      <c r="G129" s="1">
        <v>1862.1</v>
      </c>
      <c r="H129" s="1">
        <v>1883.8</v>
      </c>
      <c r="I129" s="1">
        <v>1880.3</v>
      </c>
      <c r="J129" s="1">
        <v>1874.33</v>
      </c>
      <c r="K129" s="1">
        <v>2472571</v>
      </c>
      <c r="L129" s="1">
        <v>4634408415.6499996</v>
      </c>
      <c r="M129" s="1">
        <v>94620</v>
      </c>
      <c r="N129" s="2">
        <f>IF(ISERR(LN(TCS[[#This Row],[Close Price]]/I128)),"-",LN(TCS[[#This Row],[Close Price]]/I128))</f>
        <v>7.5538535328192064E-3</v>
      </c>
    </row>
    <row r="130" spans="1:14" x14ac:dyDescent="0.3">
      <c r="A130" s="1" t="s">
        <v>14</v>
      </c>
      <c r="B130" s="1" t="s">
        <v>15</v>
      </c>
      <c r="C130" s="3">
        <v>43287</v>
      </c>
      <c r="D130" s="1">
        <v>1880.3</v>
      </c>
      <c r="E130" s="1">
        <v>1882.85</v>
      </c>
      <c r="F130" s="1">
        <v>1921</v>
      </c>
      <c r="G130" s="1">
        <v>1881.65</v>
      </c>
      <c r="H130" s="1">
        <v>1917.75</v>
      </c>
      <c r="I130" s="1">
        <v>1912.95</v>
      </c>
      <c r="J130" s="1">
        <v>1907.65</v>
      </c>
      <c r="K130" s="1">
        <v>3713781</v>
      </c>
      <c r="L130" s="1">
        <v>7084608223.6000004</v>
      </c>
      <c r="M130" s="1">
        <v>143673</v>
      </c>
      <c r="N130" s="2">
        <f>IF(ISERR(LN(TCS[[#This Row],[Close Price]]/I129)),"-",LN(TCS[[#This Row],[Close Price]]/I129))</f>
        <v>1.7215214579589751E-2</v>
      </c>
    </row>
    <row r="131" spans="1:14" x14ac:dyDescent="0.3">
      <c r="A131" s="1" t="s">
        <v>14</v>
      </c>
      <c r="B131" s="1" t="s">
        <v>15</v>
      </c>
      <c r="C131" s="3">
        <v>43290</v>
      </c>
      <c r="D131" s="1">
        <v>1912.95</v>
      </c>
      <c r="E131" s="1">
        <v>1924</v>
      </c>
      <c r="F131" s="1">
        <v>1924.4</v>
      </c>
      <c r="G131" s="1">
        <v>1876.5</v>
      </c>
      <c r="H131" s="1">
        <v>1884.2</v>
      </c>
      <c r="I131" s="1">
        <v>1883</v>
      </c>
      <c r="J131" s="1">
        <v>1888.15</v>
      </c>
      <c r="K131" s="1">
        <v>6151747</v>
      </c>
      <c r="L131" s="1">
        <v>11615411506.799999</v>
      </c>
      <c r="M131" s="1">
        <v>193730</v>
      </c>
      <c r="N131" s="2">
        <f>IF(ISERR(LN(TCS[[#This Row],[Close Price]]/I130)),"-",LN(TCS[[#This Row],[Close Price]]/I130))</f>
        <v>-1.5780303483866092E-2</v>
      </c>
    </row>
    <row r="132" spans="1:14" x14ac:dyDescent="0.3">
      <c r="A132" s="1" t="s">
        <v>14</v>
      </c>
      <c r="B132" s="1" t="s">
        <v>15</v>
      </c>
      <c r="C132" s="3">
        <v>43291</v>
      </c>
      <c r="D132" s="1">
        <v>1883</v>
      </c>
      <c r="E132" s="1">
        <v>1898</v>
      </c>
      <c r="F132" s="1">
        <v>1898.9</v>
      </c>
      <c r="G132" s="1">
        <v>1870.75</v>
      </c>
      <c r="H132" s="1">
        <v>1876.05</v>
      </c>
      <c r="I132" s="1">
        <v>1875.1</v>
      </c>
      <c r="J132" s="1">
        <v>1881.79</v>
      </c>
      <c r="K132" s="1">
        <v>5303302</v>
      </c>
      <c r="L132" s="1">
        <v>9979704601.25</v>
      </c>
      <c r="M132" s="1">
        <v>187687</v>
      </c>
      <c r="N132" s="2">
        <f>IF(ISERR(LN(TCS[[#This Row],[Close Price]]/I131)),"-",LN(TCS[[#This Row],[Close Price]]/I131))</f>
        <v>-4.2042583414795562E-3</v>
      </c>
    </row>
    <row r="133" spans="1:14" x14ac:dyDescent="0.3">
      <c r="A133" s="1" t="s">
        <v>14</v>
      </c>
      <c r="B133" s="1" t="s">
        <v>15</v>
      </c>
      <c r="C133" s="3">
        <v>43292</v>
      </c>
      <c r="D133" s="1">
        <v>1875.1</v>
      </c>
      <c r="E133" s="1">
        <v>1900</v>
      </c>
      <c r="F133" s="1">
        <v>1998</v>
      </c>
      <c r="G133" s="1">
        <v>1894.15</v>
      </c>
      <c r="H133" s="1">
        <v>1970</v>
      </c>
      <c r="I133" s="1">
        <v>1979.9</v>
      </c>
      <c r="J133" s="1">
        <v>1951.99</v>
      </c>
      <c r="K133" s="1">
        <v>22903802</v>
      </c>
      <c r="L133" s="1">
        <v>44708105351.400002</v>
      </c>
      <c r="M133" s="1">
        <v>482657</v>
      </c>
      <c r="N133" s="2">
        <f>IF(ISERR(LN(TCS[[#This Row],[Close Price]]/I132)),"-",LN(TCS[[#This Row],[Close Price]]/I132))</f>
        <v>5.43843470469801E-2</v>
      </c>
    </row>
    <row r="134" spans="1:14" x14ac:dyDescent="0.3">
      <c r="A134" s="1" t="s">
        <v>14</v>
      </c>
      <c r="B134" s="1" t="s">
        <v>15</v>
      </c>
      <c r="C134" s="3">
        <v>43293</v>
      </c>
      <c r="D134" s="1">
        <v>1979.9</v>
      </c>
      <c r="E134" s="1">
        <v>1984</v>
      </c>
      <c r="F134" s="1">
        <v>1990.9</v>
      </c>
      <c r="G134" s="1">
        <v>1960.5</v>
      </c>
      <c r="H134" s="1">
        <v>1973</v>
      </c>
      <c r="I134" s="1">
        <v>1971.35</v>
      </c>
      <c r="J134" s="1">
        <v>1972.52</v>
      </c>
      <c r="K134" s="1">
        <v>6921701</v>
      </c>
      <c r="L134" s="1">
        <v>13653172983.9</v>
      </c>
      <c r="M134" s="1">
        <v>204057</v>
      </c>
      <c r="N134" s="2">
        <f>IF(ISERR(LN(TCS[[#This Row],[Close Price]]/I133)),"-",LN(TCS[[#This Row],[Close Price]]/I133))</f>
        <v>-4.3277511393684633E-3</v>
      </c>
    </row>
    <row r="135" spans="1:14" x14ac:dyDescent="0.3">
      <c r="A135" s="1" t="s">
        <v>14</v>
      </c>
      <c r="B135" s="1" t="s">
        <v>15</v>
      </c>
      <c r="C135" s="3">
        <v>43294</v>
      </c>
      <c r="D135" s="1">
        <v>1971.35</v>
      </c>
      <c r="E135" s="1">
        <v>1975</v>
      </c>
      <c r="F135" s="1">
        <v>1997.9</v>
      </c>
      <c r="G135" s="1">
        <v>1974</v>
      </c>
      <c r="H135" s="1">
        <v>1977.6</v>
      </c>
      <c r="I135" s="1">
        <v>1981.1</v>
      </c>
      <c r="J135" s="1">
        <v>1986.23</v>
      </c>
      <c r="K135" s="1">
        <v>4148185</v>
      </c>
      <c r="L135" s="1">
        <v>8239240068</v>
      </c>
      <c r="M135" s="1">
        <v>146909</v>
      </c>
      <c r="N135" s="2">
        <f>IF(ISERR(LN(TCS[[#This Row],[Close Price]]/I134)),"-",LN(TCS[[#This Row],[Close Price]]/I134))</f>
        <v>4.9336587569965042E-3</v>
      </c>
    </row>
    <row r="136" spans="1:14" x14ac:dyDescent="0.3">
      <c r="A136" s="1" t="s">
        <v>14</v>
      </c>
      <c r="B136" s="1" t="s">
        <v>15</v>
      </c>
      <c r="C136" s="3">
        <v>43297</v>
      </c>
      <c r="D136" s="1">
        <v>1981.1</v>
      </c>
      <c r="E136" s="1">
        <v>1990</v>
      </c>
      <c r="F136" s="1">
        <v>1996</v>
      </c>
      <c r="G136" s="1">
        <v>1977.45</v>
      </c>
      <c r="H136" s="1">
        <v>1988.85</v>
      </c>
      <c r="I136" s="1">
        <v>1989.2</v>
      </c>
      <c r="J136" s="1">
        <v>1988.74</v>
      </c>
      <c r="K136" s="1">
        <v>2582159</v>
      </c>
      <c r="L136" s="1">
        <v>5135235030.6000004</v>
      </c>
      <c r="M136" s="1">
        <v>112338</v>
      </c>
      <c r="N136" s="2">
        <f>IF(ISERR(LN(TCS[[#This Row],[Close Price]]/I135)),"-",LN(TCS[[#This Row],[Close Price]]/I135))</f>
        <v>4.0803018603025373E-3</v>
      </c>
    </row>
    <row r="137" spans="1:14" x14ac:dyDescent="0.3">
      <c r="A137" s="1" t="s">
        <v>14</v>
      </c>
      <c r="B137" s="1" t="s">
        <v>15</v>
      </c>
      <c r="C137" s="3">
        <v>43298</v>
      </c>
      <c r="D137" s="1">
        <v>1989.2</v>
      </c>
      <c r="E137" s="1">
        <v>1989</v>
      </c>
      <c r="F137" s="1">
        <v>2009</v>
      </c>
      <c r="G137" s="1">
        <v>1981</v>
      </c>
      <c r="H137" s="1">
        <v>2000</v>
      </c>
      <c r="I137" s="1">
        <v>2002.15</v>
      </c>
      <c r="J137" s="1">
        <v>1994.6</v>
      </c>
      <c r="K137" s="1">
        <v>3315492</v>
      </c>
      <c r="L137" s="1">
        <v>6613072315.4499998</v>
      </c>
      <c r="M137" s="1">
        <v>105130</v>
      </c>
      <c r="N137" s="2">
        <f>IF(ISERR(LN(TCS[[#This Row],[Close Price]]/I136)),"-",LN(TCS[[#This Row],[Close Price]]/I136))</f>
        <v>6.4890553027642951E-3</v>
      </c>
    </row>
    <row r="138" spans="1:14" x14ac:dyDescent="0.3">
      <c r="A138" s="1" t="s">
        <v>14</v>
      </c>
      <c r="B138" s="1" t="s">
        <v>15</v>
      </c>
      <c r="C138" s="3">
        <v>43299</v>
      </c>
      <c r="D138" s="1">
        <v>2002.15</v>
      </c>
      <c r="E138" s="1">
        <v>2005</v>
      </c>
      <c r="F138" s="1">
        <v>2011.7</v>
      </c>
      <c r="G138" s="1">
        <v>1993.05</v>
      </c>
      <c r="H138" s="1">
        <v>2000</v>
      </c>
      <c r="I138" s="1">
        <v>2000.25</v>
      </c>
      <c r="J138" s="1">
        <v>2000.88</v>
      </c>
      <c r="K138" s="1">
        <v>2013869</v>
      </c>
      <c r="L138" s="1">
        <v>4029511535.5999999</v>
      </c>
      <c r="M138" s="1">
        <v>93022</v>
      </c>
      <c r="N138" s="2">
        <f>IF(ISERR(LN(TCS[[#This Row],[Close Price]]/I137)),"-",LN(TCS[[#This Row],[Close Price]]/I137))</f>
        <v>-9.4943041311442778E-4</v>
      </c>
    </row>
    <row r="139" spans="1:14" x14ac:dyDescent="0.3">
      <c r="A139" s="1" t="s">
        <v>14</v>
      </c>
      <c r="B139" s="1" t="s">
        <v>15</v>
      </c>
      <c r="C139" s="3">
        <v>43300</v>
      </c>
      <c r="D139" s="1">
        <v>2000.25</v>
      </c>
      <c r="E139" s="1">
        <v>2002.1</v>
      </c>
      <c r="F139" s="1">
        <v>2010.45</v>
      </c>
      <c r="G139" s="1">
        <v>1970</v>
      </c>
      <c r="H139" s="1">
        <v>1986</v>
      </c>
      <c r="I139" s="1">
        <v>1981.4</v>
      </c>
      <c r="J139" s="1">
        <v>1984.27</v>
      </c>
      <c r="K139" s="1">
        <v>1746318</v>
      </c>
      <c r="L139" s="1">
        <v>3465172736</v>
      </c>
      <c r="M139" s="1">
        <v>81270</v>
      </c>
      <c r="N139" s="2">
        <f>IF(ISERR(LN(TCS[[#This Row],[Close Price]]/I138)),"-",LN(TCS[[#This Row],[Close Price]]/I138))</f>
        <v>-9.46850719130337E-3</v>
      </c>
    </row>
    <row r="140" spans="1:14" x14ac:dyDescent="0.3">
      <c r="A140" s="1" t="s">
        <v>14</v>
      </c>
      <c r="B140" s="1" t="s">
        <v>15</v>
      </c>
      <c r="C140" s="3">
        <v>43301</v>
      </c>
      <c r="D140" s="1">
        <v>1981.4</v>
      </c>
      <c r="E140" s="1">
        <v>1984.9</v>
      </c>
      <c r="F140" s="1">
        <v>2000</v>
      </c>
      <c r="G140" s="1">
        <v>1984</v>
      </c>
      <c r="H140" s="1">
        <v>1998.1</v>
      </c>
      <c r="I140" s="1">
        <v>1996.6</v>
      </c>
      <c r="J140" s="1">
        <v>1993.61</v>
      </c>
      <c r="K140" s="1">
        <v>1934995</v>
      </c>
      <c r="L140" s="1">
        <v>3857631216</v>
      </c>
      <c r="M140" s="1">
        <v>97910</v>
      </c>
      <c r="N140" s="2">
        <f>IF(ISERR(LN(TCS[[#This Row],[Close Price]]/I139)),"-",LN(TCS[[#This Row],[Close Price]]/I139))</f>
        <v>7.6420683633949445E-3</v>
      </c>
    </row>
    <row r="141" spans="1:14" x14ac:dyDescent="0.3">
      <c r="A141" s="1" t="s">
        <v>14</v>
      </c>
      <c r="B141" s="1" t="s">
        <v>15</v>
      </c>
      <c r="C141" s="3">
        <v>43304</v>
      </c>
      <c r="D141" s="1">
        <v>1996.6</v>
      </c>
      <c r="E141" s="1">
        <v>2001</v>
      </c>
      <c r="F141" s="1">
        <v>2009.95</v>
      </c>
      <c r="G141" s="1">
        <v>1986</v>
      </c>
      <c r="H141" s="1">
        <v>2001.1</v>
      </c>
      <c r="I141" s="1">
        <v>2005.65</v>
      </c>
      <c r="J141" s="1">
        <v>2005.83</v>
      </c>
      <c r="K141" s="1">
        <v>2086201</v>
      </c>
      <c r="L141" s="1">
        <v>4184572277.0999999</v>
      </c>
      <c r="M141" s="1">
        <v>88812</v>
      </c>
      <c r="N141" s="2">
        <f>IF(ISERR(LN(TCS[[#This Row],[Close Price]]/I140)),"-",LN(TCS[[#This Row],[Close Price]]/I140))</f>
        <v>4.5224638264594391E-3</v>
      </c>
    </row>
    <row r="142" spans="1:14" x14ac:dyDescent="0.3">
      <c r="A142" s="1" t="s">
        <v>14</v>
      </c>
      <c r="B142" s="1" t="s">
        <v>15</v>
      </c>
      <c r="C142" s="3">
        <v>43305</v>
      </c>
      <c r="D142" s="1">
        <v>2005.65</v>
      </c>
      <c r="E142" s="1">
        <v>2015</v>
      </c>
      <c r="F142" s="1">
        <v>2015</v>
      </c>
      <c r="G142" s="1">
        <v>1984.15</v>
      </c>
      <c r="H142" s="1">
        <v>1996.45</v>
      </c>
      <c r="I142" s="1">
        <v>1999</v>
      </c>
      <c r="J142" s="1">
        <v>1998.52</v>
      </c>
      <c r="K142" s="1">
        <v>2038423</v>
      </c>
      <c r="L142" s="1">
        <v>4073820958.0500002</v>
      </c>
      <c r="M142" s="1">
        <v>96571</v>
      </c>
      <c r="N142" s="2">
        <f>IF(ISERR(LN(TCS[[#This Row],[Close Price]]/I141)),"-",LN(TCS[[#This Row],[Close Price]]/I141))</f>
        <v>-3.3211422283841515E-3</v>
      </c>
    </row>
    <row r="143" spans="1:14" x14ac:dyDescent="0.3">
      <c r="A143" s="1" t="s">
        <v>14</v>
      </c>
      <c r="B143" s="1" t="s">
        <v>15</v>
      </c>
      <c r="C143" s="3">
        <v>43306</v>
      </c>
      <c r="D143" s="1">
        <v>1999</v>
      </c>
      <c r="E143" s="1">
        <v>2001.9</v>
      </c>
      <c r="F143" s="1">
        <v>2002</v>
      </c>
      <c r="G143" s="1">
        <v>1968.4</v>
      </c>
      <c r="H143" s="1">
        <v>1977.5</v>
      </c>
      <c r="I143" s="1">
        <v>1981.5</v>
      </c>
      <c r="J143" s="1">
        <v>1979.25</v>
      </c>
      <c r="K143" s="1">
        <v>1535492</v>
      </c>
      <c r="L143" s="1">
        <v>3039127153.4000001</v>
      </c>
      <c r="M143" s="1">
        <v>92993</v>
      </c>
      <c r="N143" s="2">
        <f>IF(ISERR(LN(TCS[[#This Row],[Close Price]]/I142)),"-",LN(TCS[[#This Row],[Close Price]]/I142))</f>
        <v>-8.7929218699103525E-3</v>
      </c>
    </row>
    <row r="144" spans="1:14" x14ac:dyDescent="0.3">
      <c r="A144" s="1" t="s">
        <v>14</v>
      </c>
      <c r="B144" s="1" t="s">
        <v>15</v>
      </c>
      <c r="C144" s="3">
        <v>43307</v>
      </c>
      <c r="D144" s="1">
        <v>1981.5</v>
      </c>
      <c r="E144" s="1">
        <v>1974.95</v>
      </c>
      <c r="F144" s="1">
        <v>1985</v>
      </c>
      <c r="G144" s="1">
        <v>1955.1</v>
      </c>
      <c r="H144" s="1">
        <v>1956</v>
      </c>
      <c r="I144" s="1">
        <v>1964.7</v>
      </c>
      <c r="J144" s="1">
        <v>1968.67</v>
      </c>
      <c r="K144" s="1">
        <v>3503036</v>
      </c>
      <c r="L144" s="1">
        <v>6896326862.8999996</v>
      </c>
      <c r="M144" s="1">
        <v>110618</v>
      </c>
      <c r="N144" s="2">
        <f>IF(ISERR(LN(TCS[[#This Row],[Close Price]]/I143)),"-",LN(TCS[[#This Row],[Close Price]]/I143))</f>
        <v>-8.5145717383721276E-3</v>
      </c>
    </row>
    <row r="145" spans="1:14" x14ac:dyDescent="0.3">
      <c r="A145" s="1" t="s">
        <v>14</v>
      </c>
      <c r="B145" s="1" t="s">
        <v>15</v>
      </c>
      <c r="C145" s="3">
        <v>43308</v>
      </c>
      <c r="D145" s="1">
        <v>1964.7</v>
      </c>
      <c r="E145" s="1">
        <v>1960.85</v>
      </c>
      <c r="F145" s="1">
        <v>1964.65</v>
      </c>
      <c r="G145" s="1">
        <v>1940.3</v>
      </c>
      <c r="H145" s="1">
        <v>1943.75</v>
      </c>
      <c r="I145" s="1">
        <v>1943.75</v>
      </c>
      <c r="J145" s="1">
        <v>1948.53</v>
      </c>
      <c r="K145" s="1">
        <v>2033977</v>
      </c>
      <c r="L145" s="1">
        <v>3963271946.5</v>
      </c>
      <c r="M145" s="1">
        <v>103516</v>
      </c>
      <c r="N145" s="2">
        <f>IF(ISERR(LN(TCS[[#This Row],[Close Price]]/I144)),"-",LN(TCS[[#This Row],[Close Price]]/I144))</f>
        <v>-1.0720464964573302E-2</v>
      </c>
    </row>
    <row r="146" spans="1:14" x14ac:dyDescent="0.3">
      <c r="A146" s="1" t="s">
        <v>14</v>
      </c>
      <c r="B146" s="1" t="s">
        <v>15</v>
      </c>
      <c r="C146" s="3">
        <v>43311</v>
      </c>
      <c r="D146" s="1">
        <v>1943.75</v>
      </c>
      <c r="E146" s="1">
        <v>1943</v>
      </c>
      <c r="F146" s="1">
        <v>1954.7</v>
      </c>
      <c r="G146" s="1">
        <v>1931.55</v>
      </c>
      <c r="H146" s="1">
        <v>1944.3</v>
      </c>
      <c r="I146" s="1">
        <v>1944.6</v>
      </c>
      <c r="J146" s="1">
        <v>1942.3</v>
      </c>
      <c r="K146" s="1">
        <v>1579251</v>
      </c>
      <c r="L146" s="1">
        <v>3067386014.4499998</v>
      </c>
      <c r="M146" s="1">
        <v>74802</v>
      </c>
      <c r="N146" s="2">
        <f>IF(ISERR(LN(TCS[[#This Row],[Close Price]]/I145)),"-",LN(TCS[[#This Row],[Close Price]]/I145))</f>
        <v>4.3720344801247678E-4</v>
      </c>
    </row>
    <row r="147" spans="1:14" x14ac:dyDescent="0.3">
      <c r="A147" s="1" t="s">
        <v>14</v>
      </c>
      <c r="B147" s="1" t="s">
        <v>15</v>
      </c>
      <c r="C147" s="3">
        <v>43312</v>
      </c>
      <c r="D147" s="1">
        <v>1944.6</v>
      </c>
      <c r="E147" s="1">
        <v>1942</v>
      </c>
      <c r="F147" s="1">
        <v>1947</v>
      </c>
      <c r="G147" s="1">
        <v>1928</v>
      </c>
      <c r="H147" s="1">
        <v>1947</v>
      </c>
      <c r="I147" s="1">
        <v>1940.2</v>
      </c>
      <c r="J147" s="1">
        <v>1934.85</v>
      </c>
      <c r="K147" s="1">
        <v>2204803</v>
      </c>
      <c r="L147" s="1">
        <v>4265970111.1500001</v>
      </c>
      <c r="M147" s="1">
        <v>125163</v>
      </c>
      <c r="N147" s="2">
        <f>IF(ISERR(LN(TCS[[#This Row],[Close Price]]/I146)),"-",LN(TCS[[#This Row],[Close Price]]/I146))</f>
        <v>-2.2652398483734289E-3</v>
      </c>
    </row>
    <row r="148" spans="1:14" x14ac:dyDescent="0.3">
      <c r="A148" s="1" t="s">
        <v>14</v>
      </c>
      <c r="B148" s="1" t="s">
        <v>15</v>
      </c>
      <c r="C148" s="3">
        <v>43313</v>
      </c>
      <c r="D148" s="1">
        <v>1940.2</v>
      </c>
      <c r="E148" s="1">
        <v>1949.95</v>
      </c>
      <c r="F148" s="1">
        <v>1981.55</v>
      </c>
      <c r="G148" s="1">
        <v>1949.8</v>
      </c>
      <c r="H148" s="1">
        <v>1973</v>
      </c>
      <c r="I148" s="1">
        <v>1976.5</v>
      </c>
      <c r="J148" s="1">
        <v>1972.85</v>
      </c>
      <c r="K148" s="1">
        <v>2425180</v>
      </c>
      <c r="L148" s="1">
        <v>4784507538.6999998</v>
      </c>
      <c r="M148" s="1">
        <v>94019</v>
      </c>
      <c r="N148" s="2">
        <f>IF(ISERR(LN(TCS[[#This Row],[Close Price]]/I147)),"-",LN(TCS[[#This Row],[Close Price]]/I147))</f>
        <v>1.8536543209557086E-2</v>
      </c>
    </row>
    <row r="149" spans="1:14" x14ac:dyDescent="0.3">
      <c r="A149" s="1" t="s">
        <v>14</v>
      </c>
      <c r="B149" s="1" t="s">
        <v>15</v>
      </c>
      <c r="C149" s="3">
        <v>43314</v>
      </c>
      <c r="D149" s="1">
        <v>1976.5</v>
      </c>
      <c r="E149" s="1">
        <v>1980</v>
      </c>
      <c r="F149" s="1">
        <v>1985</v>
      </c>
      <c r="G149" s="1">
        <v>1945</v>
      </c>
      <c r="H149" s="1">
        <v>1947.5</v>
      </c>
      <c r="I149" s="1">
        <v>1948.4</v>
      </c>
      <c r="J149" s="1">
        <v>1960.41</v>
      </c>
      <c r="K149" s="1">
        <v>1509287</v>
      </c>
      <c r="L149" s="1">
        <v>2958815209.4000001</v>
      </c>
      <c r="M149" s="1">
        <v>85680</v>
      </c>
      <c r="N149" s="2">
        <f>IF(ISERR(LN(TCS[[#This Row],[Close Price]]/I148)),"-",LN(TCS[[#This Row],[Close Price]]/I148))</f>
        <v>-1.4319080804352602E-2</v>
      </c>
    </row>
    <row r="150" spans="1:14" x14ac:dyDescent="0.3">
      <c r="A150" s="1" t="s">
        <v>14</v>
      </c>
      <c r="B150" s="1" t="s">
        <v>15</v>
      </c>
      <c r="C150" s="3">
        <v>43315</v>
      </c>
      <c r="D150" s="1">
        <v>1948.4</v>
      </c>
      <c r="E150" s="1">
        <v>1956.5</v>
      </c>
      <c r="F150" s="1">
        <v>1982.05</v>
      </c>
      <c r="G150" s="1">
        <v>1956.5</v>
      </c>
      <c r="H150" s="1">
        <v>1978</v>
      </c>
      <c r="I150" s="1">
        <v>1979.45</v>
      </c>
      <c r="J150" s="1">
        <v>1973.58</v>
      </c>
      <c r="K150" s="1">
        <v>1505131</v>
      </c>
      <c r="L150" s="1">
        <v>2970498995.4000001</v>
      </c>
      <c r="M150" s="1">
        <v>91920</v>
      </c>
      <c r="N150" s="2">
        <f>IF(ISERR(LN(TCS[[#This Row],[Close Price]]/I149)),"-",LN(TCS[[#This Row],[Close Price]]/I149))</f>
        <v>1.5810505391022581E-2</v>
      </c>
    </row>
    <row r="151" spans="1:14" x14ac:dyDescent="0.3">
      <c r="A151" s="1" t="s">
        <v>14</v>
      </c>
      <c r="B151" s="1" t="s">
        <v>15</v>
      </c>
      <c r="C151" s="3">
        <v>43318</v>
      </c>
      <c r="D151" s="1">
        <v>1979.45</v>
      </c>
      <c r="E151" s="1">
        <v>1997</v>
      </c>
      <c r="F151" s="1">
        <v>1998.95</v>
      </c>
      <c r="G151" s="1">
        <v>1972.25</v>
      </c>
      <c r="H151" s="1">
        <v>1975.05</v>
      </c>
      <c r="I151" s="1">
        <v>1975.55</v>
      </c>
      <c r="J151" s="1">
        <v>1981.25</v>
      </c>
      <c r="K151" s="1">
        <v>1532249</v>
      </c>
      <c r="L151" s="1">
        <v>3035769014.75</v>
      </c>
      <c r="M151" s="1">
        <v>62917</v>
      </c>
      <c r="N151" s="2">
        <f>IF(ISERR(LN(TCS[[#This Row],[Close Price]]/I150)),"-",LN(TCS[[#This Row],[Close Price]]/I150))</f>
        <v>-1.9721877441696862E-3</v>
      </c>
    </row>
    <row r="152" spans="1:14" x14ac:dyDescent="0.3">
      <c r="A152" s="1" t="s">
        <v>14</v>
      </c>
      <c r="B152" s="1" t="s">
        <v>15</v>
      </c>
      <c r="C152" s="3">
        <v>43319</v>
      </c>
      <c r="D152" s="1">
        <v>1975.55</v>
      </c>
      <c r="E152" s="1">
        <v>1978.2</v>
      </c>
      <c r="F152" s="1">
        <v>1979.15</v>
      </c>
      <c r="G152" s="1">
        <v>1960.5</v>
      </c>
      <c r="H152" s="1">
        <v>1969</v>
      </c>
      <c r="I152" s="1">
        <v>1967.35</v>
      </c>
      <c r="J152" s="1">
        <v>1967.34</v>
      </c>
      <c r="K152" s="1">
        <v>1353560</v>
      </c>
      <c r="L152" s="1">
        <v>2662908261.6500001</v>
      </c>
      <c r="M152" s="1">
        <v>95485</v>
      </c>
      <c r="N152" s="2">
        <f>IF(ISERR(LN(TCS[[#This Row],[Close Price]]/I151)),"-",LN(TCS[[#This Row],[Close Price]]/I151))</f>
        <v>-4.1593810758434263E-3</v>
      </c>
    </row>
    <row r="153" spans="1:14" x14ac:dyDescent="0.3">
      <c r="A153" s="1" t="s">
        <v>14</v>
      </c>
      <c r="B153" s="1" t="s">
        <v>15</v>
      </c>
      <c r="C153" s="3">
        <v>43320</v>
      </c>
      <c r="D153" s="1">
        <v>1967.35</v>
      </c>
      <c r="E153" s="1">
        <v>1972</v>
      </c>
      <c r="F153" s="1">
        <v>1978.3</v>
      </c>
      <c r="G153" s="1">
        <v>1962</v>
      </c>
      <c r="H153" s="1">
        <v>1975</v>
      </c>
      <c r="I153" s="1">
        <v>1974</v>
      </c>
      <c r="J153" s="1">
        <v>1969.57</v>
      </c>
      <c r="K153" s="1">
        <v>1315062</v>
      </c>
      <c r="L153" s="1">
        <v>2590100268.3499999</v>
      </c>
      <c r="M153" s="1">
        <v>78555</v>
      </c>
      <c r="N153" s="2">
        <f>IF(ISERR(LN(TCS[[#This Row],[Close Price]]/I152)),"-",LN(TCS[[#This Row],[Close Price]]/I152))</f>
        <v>3.3744814900296479E-3</v>
      </c>
    </row>
    <row r="154" spans="1:14" x14ac:dyDescent="0.3">
      <c r="A154" s="1" t="s">
        <v>14</v>
      </c>
      <c r="B154" s="1" t="s">
        <v>15</v>
      </c>
      <c r="C154" s="3">
        <v>43321</v>
      </c>
      <c r="D154" s="1">
        <v>1974</v>
      </c>
      <c r="E154" s="1">
        <v>1980</v>
      </c>
      <c r="F154" s="1">
        <v>1980.8</v>
      </c>
      <c r="G154" s="1">
        <v>1966</v>
      </c>
      <c r="H154" s="1">
        <v>1978</v>
      </c>
      <c r="I154" s="1">
        <v>1974.35</v>
      </c>
      <c r="J154" s="1">
        <v>1974.51</v>
      </c>
      <c r="K154" s="1">
        <v>2060297</v>
      </c>
      <c r="L154" s="1">
        <v>4068073026.5999999</v>
      </c>
      <c r="M154" s="1">
        <v>88956</v>
      </c>
      <c r="N154" s="2">
        <f>IF(ISERR(LN(TCS[[#This Row],[Close Price]]/I153)),"-",LN(TCS[[#This Row],[Close Price]]/I153))</f>
        <v>1.7728924787155855E-4</v>
      </c>
    </row>
    <row r="155" spans="1:14" x14ac:dyDescent="0.3">
      <c r="A155" s="1" t="s">
        <v>14</v>
      </c>
      <c r="B155" s="1" t="s">
        <v>15</v>
      </c>
      <c r="C155" s="3">
        <v>43322</v>
      </c>
      <c r="D155" s="1">
        <v>1974.35</v>
      </c>
      <c r="E155" s="1">
        <v>1980.95</v>
      </c>
      <c r="F155" s="1">
        <v>1996.5</v>
      </c>
      <c r="G155" s="1">
        <v>1972.05</v>
      </c>
      <c r="H155" s="1">
        <v>1992</v>
      </c>
      <c r="I155" s="1">
        <v>1993.1</v>
      </c>
      <c r="J155" s="1">
        <v>1985.67</v>
      </c>
      <c r="K155" s="1">
        <v>2784105</v>
      </c>
      <c r="L155" s="1">
        <v>5528317088.3500004</v>
      </c>
      <c r="M155" s="1">
        <v>105306</v>
      </c>
      <c r="N155" s="2">
        <f>IF(ISERR(LN(TCS[[#This Row],[Close Price]]/I154)),"-",LN(TCS[[#This Row],[Close Price]]/I154))</f>
        <v>9.451985327393447E-3</v>
      </c>
    </row>
    <row r="156" spans="1:14" x14ac:dyDescent="0.3">
      <c r="A156" s="1" t="s">
        <v>14</v>
      </c>
      <c r="B156" s="1" t="s">
        <v>15</v>
      </c>
      <c r="C156" s="3">
        <v>43325</v>
      </c>
      <c r="D156" s="1">
        <v>1993.1</v>
      </c>
      <c r="E156" s="1">
        <v>1997.8</v>
      </c>
      <c r="F156" s="1">
        <v>2004.25</v>
      </c>
      <c r="G156" s="1">
        <v>1990</v>
      </c>
      <c r="H156" s="1">
        <v>1999.5</v>
      </c>
      <c r="I156" s="1">
        <v>2000.15</v>
      </c>
      <c r="J156" s="1">
        <v>1998.04</v>
      </c>
      <c r="K156" s="1">
        <v>3559575</v>
      </c>
      <c r="L156" s="1">
        <v>7112184424.5</v>
      </c>
      <c r="M156" s="1">
        <v>176860</v>
      </c>
      <c r="N156" s="2">
        <f>IF(ISERR(LN(TCS[[#This Row],[Close Price]]/I155)),"-",LN(TCS[[#This Row],[Close Price]]/I155))</f>
        <v>3.53096216103118E-3</v>
      </c>
    </row>
    <row r="157" spans="1:14" x14ac:dyDescent="0.3">
      <c r="A157" s="1" t="s">
        <v>14</v>
      </c>
      <c r="B157" s="1" t="s">
        <v>15</v>
      </c>
      <c r="C157" s="3">
        <v>43326</v>
      </c>
      <c r="D157" s="1">
        <v>2000.15</v>
      </c>
      <c r="E157" s="1">
        <v>1992</v>
      </c>
      <c r="F157" s="1">
        <v>2024.6</v>
      </c>
      <c r="G157" s="1">
        <v>1982.4</v>
      </c>
      <c r="H157" s="1">
        <v>2000</v>
      </c>
      <c r="I157" s="1">
        <v>2003.55</v>
      </c>
      <c r="J157" s="1">
        <v>2010.34</v>
      </c>
      <c r="K157" s="1">
        <v>3311765</v>
      </c>
      <c r="L157" s="1">
        <v>6657770585.3000002</v>
      </c>
      <c r="M157" s="1">
        <v>120349</v>
      </c>
      <c r="N157" s="2">
        <f>IF(ISERR(LN(TCS[[#This Row],[Close Price]]/I156)),"-",LN(TCS[[#This Row],[Close Price]]/I156))</f>
        <v>1.6984293615009075E-3</v>
      </c>
    </row>
    <row r="158" spans="1:14" x14ac:dyDescent="0.3">
      <c r="A158" s="1" t="s">
        <v>14</v>
      </c>
      <c r="B158" s="1" t="s">
        <v>15</v>
      </c>
      <c r="C158" s="3">
        <v>43328</v>
      </c>
      <c r="D158" s="1">
        <v>2003.55</v>
      </c>
      <c r="E158" s="1">
        <v>2000.3</v>
      </c>
      <c r="F158" s="1">
        <v>2020.05</v>
      </c>
      <c r="G158" s="1">
        <v>1995</v>
      </c>
      <c r="H158" s="1">
        <v>2009.1</v>
      </c>
      <c r="I158" s="1">
        <v>2008.5</v>
      </c>
      <c r="J158" s="1">
        <v>2008.49</v>
      </c>
      <c r="K158" s="1">
        <v>2152065</v>
      </c>
      <c r="L158" s="1">
        <v>4322407891.5500002</v>
      </c>
      <c r="M158" s="1">
        <v>153660</v>
      </c>
      <c r="N158" s="2">
        <f>IF(ISERR(LN(TCS[[#This Row],[Close Price]]/I157)),"-",LN(TCS[[#This Row],[Close Price]]/I157))</f>
        <v>2.4675677081128686E-3</v>
      </c>
    </row>
    <row r="159" spans="1:14" x14ac:dyDescent="0.3">
      <c r="A159" s="1" t="s">
        <v>14</v>
      </c>
      <c r="B159" s="1" t="s">
        <v>15</v>
      </c>
      <c r="C159" s="3">
        <v>43329</v>
      </c>
      <c r="D159" s="1">
        <v>2008.5</v>
      </c>
      <c r="E159" s="1">
        <v>2013.85</v>
      </c>
      <c r="F159" s="1">
        <v>2021.9</v>
      </c>
      <c r="G159" s="1">
        <v>2004</v>
      </c>
      <c r="H159" s="1">
        <v>2010</v>
      </c>
      <c r="I159" s="1">
        <v>2012.75</v>
      </c>
      <c r="J159" s="1">
        <v>2012.85</v>
      </c>
      <c r="K159" s="1">
        <v>1213731</v>
      </c>
      <c r="L159" s="1">
        <v>2443058585.3499999</v>
      </c>
      <c r="M159" s="1">
        <v>114738</v>
      </c>
      <c r="N159" s="2">
        <f>IF(ISERR(LN(TCS[[#This Row],[Close Price]]/I158)),"-",LN(TCS[[#This Row],[Close Price]]/I158))</f>
        <v>2.1137713807531746E-3</v>
      </c>
    </row>
    <row r="160" spans="1:14" x14ac:dyDescent="0.3">
      <c r="A160" s="1" t="s">
        <v>14</v>
      </c>
      <c r="B160" s="1" t="s">
        <v>15</v>
      </c>
      <c r="C160" s="3">
        <v>43332</v>
      </c>
      <c r="D160" s="1">
        <v>2012.75</v>
      </c>
      <c r="E160" s="1">
        <v>2024</v>
      </c>
      <c r="F160" s="1">
        <v>2024</v>
      </c>
      <c r="G160" s="1">
        <v>2003.7</v>
      </c>
      <c r="H160" s="1">
        <v>2014.15</v>
      </c>
      <c r="I160" s="1">
        <v>2009.95</v>
      </c>
      <c r="J160" s="1">
        <v>2011.43</v>
      </c>
      <c r="K160" s="1">
        <v>1587032</v>
      </c>
      <c r="L160" s="1">
        <v>3192197146.5999999</v>
      </c>
      <c r="M160" s="1">
        <v>125610</v>
      </c>
      <c r="N160" s="2">
        <f>IF(ISERR(LN(TCS[[#This Row],[Close Price]]/I159)),"-",LN(TCS[[#This Row],[Close Price]]/I159))</f>
        <v>-1.3921000582626459E-3</v>
      </c>
    </row>
    <row r="161" spans="1:14" x14ac:dyDescent="0.3">
      <c r="A161" s="1" t="s">
        <v>14</v>
      </c>
      <c r="B161" s="1" t="s">
        <v>15</v>
      </c>
      <c r="C161" s="3">
        <v>43333</v>
      </c>
      <c r="D161" s="1">
        <v>2009.95</v>
      </c>
      <c r="E161" s="1">
        <v>2010.15</v>
      </c>
      <c r="F161" s="1">
        <v>2024</v>
      </c>
      <c r="G161" s="1">
        <v>2004</v>
      </c>
      <c r="H161" s="1">
        <v>2014</v>
      </c>
      <c r="I161" s="1">
        <v>2017.65</v>
      </c>
      <c r="J161" s="1">
        <v>2015.38</v>
      </c>
      <c r="K161" s="1">
        <v>1376866</v>
      </c>
      <c r="L161" s="1">
        <v>2774903727.9499998</v>
      </c>
      <c r="M161" s="1">
        <v>67624</v>
      </c>
      <c r="N161" s="2">
        <f>IF(ISERR(LN(TCS[[#This Row],[Close Price]]/I160)),"-",LN(TCS[[#This Row],[Close Price]]/I160))</f>
        <v>3.8236217008728157E-3</v>
      </c>
    </row>
    <row r="162" spans="1:14" x14ac:dyDescent="0.3">
      <c r="A162" s="1" t="s">
        <v>14</v>
      </c>
      <c r="B162" s="1" t="s">
        <v>15</v>
      </c>
      <c r="C162" s="3">
        <v>43335</v>
      </c>
      <c r="D162" s="1">
        <v>2017.65</v>
      </c>
      <c r="E162" s="1">
        <v>2022.8</v>
      </c>
      <c r="F162" s="1">
        <v>2038</v>
      </c>
      <c r="G162" s="1">
        <v>2020.3</v>
      </c>
      <c r="H162" s="1">
        <v>2033.9</v>
      </c>
      <c r="I162" s="1">
        <v>2035.1</v>
      </c>
      <c r="J162" s="1">
        <v>2030.81</v>
      </c>
      <c r="K162" s="1">
        <v>3046791</v>
      </c>
      <c r="L162" s="1">
        <v>6187460520.6999998</v>
      </c>
      <c r="M162" s="1">
        <v>147069</v>
      </c>
      <c r="N162" s="2">
        <f>IF(ISERR(LN(TCS[[#This Row],[Close Price]]/I161)),"-",LN(TCS[[#This Row],[Close Price]]/I161))</f>
        <v>8.6114898958023975E-3</v>
      </c>
    </row>
    <row r="163" spans="1:14" x14ac:dyDescent="0.3">
      <c r="A163" s="1" t="s">
        <v>14</v>
      </c>
      <c r="B163" s="1" t="s">
        <v>15</v>
      </c>
      <c r="C163" s="3">
        <v>43336</v>
      </c>
      <c r="D163" s="1">
        <v>2035.1</v>
      </c>
      <c r="E163" s="1">
        <v>2035.1</v>
      </c>
      <c r="F163" s="1">
        <v>2046</v>
      </c>
      <c r="G163" s="1">
        <v>2031</v>
      </c>
      <c r="H163" s="1">
        <v>2041.6</v>
      </c>
      <c r="I163" s="1">
        <v>2043</v>
      </c>
      <c r="J163" s="1">
        <v>2041.86</v>
      </c>
      <c r="K163" s="1">
        <v>1570533</v>
      </c>
      <c r="L163" s="1">
        <v>3206801587.5999999</v>
      </c>
      <c r="M163" s="1">
        <v>89779</v>
      </c>
      <c r="N163" s="2">
        <f>IF(ISERR(LN(TCS[[#This Row],[Close Price]]/I162)),"-",LN(TCS[[#This Row],[Close Price]]/I162))</f>
        <v>3.8743580991193126E-3</v>
      </c>
    </row>
    <row r="164" spans="1:14" x14ac:dyDescent="0.3">
      <c r="A164" s="1" t="s">
        <v>14</v>
      </c>
      <c r="B164" s="1" t="s">
        <v>15</v>
      </c>
      <c r="C164" s="3">
        <v>43339</v>
      </c>
      <c r="D164" s="1">
        <v>2043</v>
      </c>
      <c r="E164" s="1">
        <v>2043</v>
      </c>
      <c r="F164" s="1">
        <v>2059</v>
      </c>
      <c r="G164" s="1">
        <v>2035</v>
      </c>
      <c r="H164" s="1">
        <v>2050.0500000000002</v>
      </c>
      <c r="I164" s="1">
        <v>2050.9</v>
      </c>
      <c r="J164" s="1">
        <v>2051.79</v>
      </c>
      <c r="K164" s="1">
        <v>1532702</v>
      </c>
      <c r="L164" s="1">
        <v>3144788538.6999998</v>
      </c>
      <c r="M164" s="1">
        <v>95164</v>
      </c>
      <c r="N164" s="2">
        <f>IF(ISERR(LN(TCS[[#This Row],[Close Price]]/I163)),"-",LN(TCS[[#This Row],[Close Price]]/I163))</f>
        <v>3.8594053620651268E-3</v>
      </c>
    </row>
    <row r="165" spans="1:14" x14ac:dyDescent="0.3">
      <c r="A165" s="1" t="s">
        <v>14</v>
      </c>
      <c r="B165" s="1" t="s">
        <v>15</v>
      </c>
      <c r="C165" s="3">
        <v>43340</v>
      </c>
      <c r="D165" s="1">
        <v>2050.9</v>
      </c>
      <c r="E165" s="1">
        <v>2055</v>
      </c>
      <c r="F165" s="1">
        <v>2072</v>
      </c>
      <c r="G165" s="1">
        <v>2052</v>
      </c>
      <c r="H165" s="1">
        <v>2069.9499999999998</v>
      </c>
      <c r="I165" s="1">
        <v>2069.1999999999998</v>
      </c>
      <c r="J165" s="1">
        <v>2065.5</v>
      </c>
      <c r="K165" s="1">
        <v>1987983</v>
      </c>
      <c r="L165" s="1">
        <v>4106175143.5999999</v>
      </c>
      <c r="M165" s="1">
        <v>108533</v>
      </c>
      <c r="N165" s="2">
        <f>IF(ISERR(LN(TCS[[#This Row],[Close Price]]/I164)),"-",LN(TCS[[#This Row],[Close Price]]/I164))</f>
        <v>8.8833379496727292E-3</v>
      </c>
    </row>
    <row r="166" spans="1:14" x14ac:dyDescent="0.3">
      <c r="A166" s="1" t="s">
        <v>14</v>
      </c>
      <c r="B166" s="1" t="s">
        <v>15</v>
      </c>
      <c r="C166" s="3">
        <v>43341</v>
      </c>
      <c r="D166" s="1">
        <v>2069.1999999999998</v>
      </c>
      <c r="E166" s="1">
        <v>2072.5</v>
      </c>
      <c r="F166" s="1">
        <v>2076.6</v>
      </c>
      <c r="G166" s="1">
        <v>2045.6</v>
      </c>
      <c r="H166" s="1">
        <v>2073.25</v>
      </c>
      <c r="I166" s="1">
        <v>2072</v>
      </c>
      <c r="J166" s="1">
        <v>2065.1</v>
      </c>
      <c r="K166" s="1">
        <v>1525867</v>
      </c>
      <c r="L166" s="1">
        <v>3151066991.1500001</v>
      </c>
      <c r="M166" s="1">
        <v>88327</v>
      </c>
      <c r="N166" s="2">
        <f>IF(ISERR(LN(TCS[[#This Row],[Close Price]]/I165)),"-",LN(TCS[[#This Row],[Close Price]]/I165))</f>
        <v>1.3522652500137541E-3</v>
      </c>
    </row>
    <row r="167" spans="1:14" x14ac:dyDescent="0.3">
      <c r="A167" s="1" t="s">
        <v>14</v>
      </c>
      <c r="B167" s="1" t="s">
        <v>15</v>
      </c>
      <c r="C167" s="3">
        <v>43342</v>
      </c>
      <c r="D167" s="1">
        <v>2072</v>
      </c>
      <c r="E167" s="1">
        <v>2068</v>
      </c>
      <c r="F167" s="1">
        <v>2085</v>
      </c>
      <c r="G167" s="1">
        <v>2065.5</v>
      </c>
      <c r="H167" s="1">
        <v>2081.25</v>
      </c>
      <c r="I167" s="1">
        <v>2082.4</v>
      </c>
      <c r="J167" s="1">
        <v>2078.06</v>
      </c>
      <c r="K167" s="1">
        <v>2408020</v>
      </c>
      <c r="L167" s="1">
        <v>5003999131.1499996</v>
      </c>
      <c r="M167" s="1">
        <v>125517</v>
      </c>
      <c r="N167" s="2">
        <f>IF(ISERR(LN(TCS[[#This Row],[Close Price]]/I166)),"-",LN(TCS[[#This Row],[Close Price]]/I166))</f>
        <v>5.0067503009819537E-3</v>
      </c>
    </row>
    <row r="168" spans="1:14" x14ac:dyDescent="0.3">
      <c r="A168" s="1" t="s">
        <v>14</v>
      </c>
      <c r="B168" s="1" t="s">
        <v>15</v>
      </c>
      <c r="C168" s="3">
        <v>43343</v>
      </c>
      <c r="D168" s="1">
        <v>2082.4</v>
      </c>
      <c r="E168" s="1">
        <v>2082.3000000000002</v>
      </c>
      <c r="F168" s="1">
        <v>2092</v>
      </c>
      <c r="G168" s="1">
        <v>2074</v>
      </c>
      <c r="H168" s="1">
        <v>2078</v>
      </c>
      <c r="I168" s="1">
        <v>2078.4</v>
      </c>
      <c r="J168" s="1">
        <v>2082.1</v>
      </c>
      <c r="K168" s="1">
        <v>2504554</v>
      </c>
      <c r="L168" s="1">
        <v>5214722720.8500004</v>
      </c>
      <c r="M168" s="1">
        <v>137612</v>
      </c>
      <c r="N168" s="2">
        <f>IF(ISERR(LN(TCS[[#This Row],[Close Price]]/I167)),"-",LN(TCS[[#This Row],[Close Price]]/I167))</f>
        <v>-1.9227077640205606E-3</v>
      </c>
    </row>
    <row r="169" spans="1:14" x14ac:dyDescent="0.3">
      <c r="A169" s="1" t="s">
        <v>14</v>
      </c>
      <c r="B169" s="1" t="s">
        <v>15</v>
      </c>
      <c r="C169" s="3">
        <v>43346</v>
      </c>
      <c r="D169" s="1">
        <v>2078.4</v>
      </c>
      <c r="E169" s="1">
        <v>2084.8000000000002</v>
      </c>
      <c r="F169" s="1">
        <v>2090</v>
      </c>
      <c r="G169" s="1">
        <v>2048.4</v>
      </c>
      <c r="H169" s="1">
        <v>2050.3000000000002</v>
      </c>
      <c r="I169" s="1">
        <v>2052.9</v>
      </c>
      <c r="J169" s="1">
        <v>2072.5</v>
      </c>
      <c r="K169" s="1">
        <v>1439711</v>
      </c>
      <c r="L169" s="1">
        <v>2983803308.9000001</v>
      </c>
      <c r="M169" s="1">
        <v>66713</v>
      </c>
      <c r="N169" s="2">
        <f>IF(ISERR(LN(TCS[[#This Row],[Close Price]]/I168)),"-",LN(TCS[[#This Row],[Close Price]]/I168))</f>
        <v>-1.2344939289773376E-2</v>
      </c>
    </row>
    <row r="170" spans="1:14" x14ac:dyDescent="0.3">
      <c r="A170" s="1" t="s">
        <v>14</v>
      </c>
      <c r="B170" s="1" t="s">
        <v>15</v>
      </c>
      <c r="C170" s="3">
        <v>43347</v>
      </c>
      <c r="D170" s="1">
        <v>2052.9</v>
      </c>
      <c r="E170" s="1">
        <v>2059.8000000000002</v>
      </c>
      <c r="F170" s="1">
        <v>2104.75</v>
      </c>
      <c r="G170" s="1">
        <v>2056.9499999999998</v>
      </c>
      <c r="H170" s="1">
        <v>2100</v>
      </c>
      <c r="I170" s="1">
        <v>2098.9</v>
      </c>
      <c r="J170" s="1">
        <v>2093.77</v>
      </c>
      <c r="K170" s="1">
        <v>4420803</v>
      </c>
      <c r="L170" s="1">
        <v>9256152898.5499992</v>
      </c>
      <c r="M170" s="1">
        <v>272369</v>
      </c>
      <c r="N170" s="2">
        <f>IF(ISERR(LN(TCS[[#This Row],[Close Price]]/I169)),"-",LN(TCS[[#This Row],[Close Price]]/I169))</f>
        <v>2.215997032500865E-2</v>
      </c>
    </row>
    <row r="171" spans="1:14" x14ac:dyDescent="0.3">
      <c r="A171" s="1" t="s">
        <v>14</v>
      </c>
      <c r="B171" s="1" t="s">
        <v>15</v>
      </c>
      <c r="C171" s="3">
        <v>43348</v>
      </c>
      <c r="D171" s="1">
        <v>2098.9</v>
      </c>
      <c r="E171" s="1">
        <v>2100</v>
      </c>
      <c r="F171" s="1">
        <v>2107.25</v>
      </c>
      <c r="G171" s="1">
        <v>2075.0500000000002</v>
      </c>
      <c r="H171" s="1">
        <v>2077</v>
      </c>
      <c r="I171" s="1">
        <v>2079.25</v>
      </c>
      <c r="J171" s="1">
        <v>2086.52</v>
      </c>
      <c r="K171" s="1">
        <v>1681106</v>
      </c>
      <c r="L171" s="1">
        <v>3507659103.6999998</v>
      </c>
      <c r="M171" s="1">
        <v>125377</v>
      </c>
      <c r="N171" s="2">
        <f>IF(ISERR(LN(TCS[[#This Row],[Close Price]]/I170)),"-",LN(TCS[[#This Row],[Close Price]]/I170))</f>
        <v>-9.4061462027735295E-3</v>
      </c>
    </row>
    <row r="172" spans="1:14" x14ac:dyDescent="0.3">
      <c r="A172" s="1" t="s">
        <v>14</v>
      </c>
      <c r="B172" s="1" t="s">
        <v>15</v>
      </c>
      <c r="C172" s="3">
        <v>43349</v>
      </c>
      <c r="D172" s="1">
        <v>2079.25</v>
      </c>
      <c r="E172" s="1">
        <v>2075</v>
      </c>
      <c r="F172" s="1">
        <v>2081.5</v>
      </c>
      <c r="G172" s="1">
        <v>2060.3000000000002</v>
      </c>
      <c r="H172" s="1">
        <v>2074.5</v>
      </c>
      <c r="I172" s="1">
        <v>2075.3000000000002</v>
      </c>
      <c r="J172" s="1">
        <v>2070.41</v>
      </c>
      <c r="K172" s="1">
        <v>2238097</v>
      </c>
      <c r="L172" s="1">
        <v>4633767811.5</v>
      </c>
      <c r="M172" s="1">
        <v>123504</v>
      </c>
      <c r="N172" s="2">
        <f>IF(ISERR(LN(TCS[[#This Row],[Close Price]]/I171)),"-",LN(TCS[[#This Row],[Close Price]]/I171))</f>
        <v>-1.9015302211821512E-3</v>
      </c>
    </row>
    <row r="173" spans="1:14" x14ac:dyDescent="0.3">
      <c r="A173" s="1" t="s">
        <v>14</v>
      </c>
      <c r="B173" s="1" t="s">
        <v>15</v>
      </c>
      <c r="C173" s="3">
        <v>43350</v>
      </c>
      <c r="D173" s="1">
        <v>2075.3000000000002</v>
      </c>
      <c r="E173" s="1">
        <v>2079.3000000000002</v>
      </c>
      <c r="F173" s="1">
        <v>2084</v>
      </c>
      <c r="G173" s="1">
        <v>2065.4</v>
      </c>
      <c r="H173" s="1">
        <v>2078.75</v>
      </c>
      <c r="I173" s="1">
        <v>2079.85</v>
      </c>
      <c r="J173" s="1">
        <v>2076.27</v>
      </c>
      <c r="K173" s="1">
        <v>1312182</v>
      </c>
      <c r="L173" s="1">
        <v>2724446612.1500001</v>
      </c>
      <c r="M173" s="1">
        <v>91094</v>
      </c>
      <c r="N173" s="2">
        <f>IF(ISERR(LN(TCS[[#This Row],[Close Price]]/I172)),"-",LN(TCS[[#This Row],[Close Price]]/I172))</f>
        <v>2.1900541826941977E-3</v>
      </c>
    </row>
    <row r="174" spans="1:14" x14ac:dyDescent="0.3">
      <c r="A174" s="1" t="s">
        <v>14</v>
      </c>
      <c r="B174" s="1" t="s">
        <v>15</v>
      </c>
      <c r="C174" s="3">
        <v>43353</v>
      </c>
      <c r="D174" s="1">
        <v>2079.85</v>
      </c>
      <c r="E174" s="1">
        <v>2084.4</v>
      </c>
      <c r="F174" s="1">
        <v>2093.4</v>
      </c>
      <c r="G174" s="1">
        <v>2074.25</v>
      </c>
      <c r="H174" s="1">
        <v>2084</v>
      </c>
      <c r="I174" s="1">
        <v>2080.75</v>
      </c>
      <c r="J174" s="1">
        <v>2083.98</v>
      </c>
      <c r="K174" s="1">
        <v>1530539</v>
      </c>
      <c r="L174" s="1">
        <v>3189620194.9000001</v>
      </c>
      <c r="M174" s="1">
        <v>96119</v>
      </c>
      <c r="N174" s="2">
        <f>IF(ISERR(LN(TCS[[#This Row],[Close Price]]/I173)),"-",LN(TCS[[#This Row],[Close Price]]/I173))</f>
        <v>4.3262991589561149E-4</v>
      </c>
    </row>
    <row r="175" spans="1:14" x14ac:dyDescent="0.3">
      <c r="A175" s="1" t="s">
        <v>14</v>
      </c>
      <c r="B175" s="1" t="s">
        <v>15</v>
      </c>
      <c r="C175" s="3">
        <v>43354</v>
      </c>
      <c r="D175" s="1">
        <v>2080.75</v>
      </c>
      <c r="E175" s="1">
        <v>2089</v>
      </c>
      <c r="F175" s="1">
        <v>2089</v>
      </c>
      <c r="G175" s="1">
        <v>2042.2</v>
      </c>
      <c r="H175" s="1">
        <v>2045.15</v>
      </c>
      <c r="I175" s="1">
        <v>2046.25</v>
      </c>
      <c r="J175" s="1">
        <v>2055.9299999999998</v>
      </c>
      <c r="K175" s="1">
        <v>3679745</v>
      </c>
      <c r="L175" s="1">
        <v>7565314867.5</v>
      </c>
      <c r="M175" s="1">
        <v>153230</v>
      </c>
      <c r="N175" s="2">
        <f>IF(ISERR(LN(TCS[[#This Row],[Close Price]]/I174)),"-",LN(TCS[[#This Row],[Close Price]]/I174))</f>
        <v>-1.6719555940859842E-2</v>
      </c>
    </row>
    <row r="176" spans="1:14" x14ac:dyDescent="0.3">
      <c r="A176" s="1" t="s">
        <v>14</v>
      </c>
      <c r="B176" s="1" t="s">
        <v>15</v>
      </c>
      <c r="C176" s="3">
        <v>43355</v>
      </c>
      <c r="D176" s="1">
        <v>2046.25</v>
      </c>
      <c r="E176" s="1">
        <v>2052.35</v>
      </c>
      <c r="F176" s="1">
        <v>2068.9</v>
      </c>
      <c r="G176" s="1">
        <v>2040</v>
      </c>
      <c r="H176" s="1">
        <v>2045</v>
      </c>
      <c r="I176" s="1">
        <v>2043.95</v>
      </c>
      <c r="J176" s="1">
        <v>2048.9299999999998</v>
      </c>
      <c r="K176" s="1">
        <v>2307661</v>
      </c>
      <c r="L176" s="1">
        <v>4728228780.1999998</v>
      </c>
      <c r="M176" s="1">
        <v>135528</v>
      </c>
      <c r="N176" s="2">
        <f>IF(ISERR(LN(TCS[[#This Row],[Close Price]]/I175)),"-",LN(TCS[[#This Row],[Close Price]]/I175))</f>
        <v>-1.1246395004755926E-3</v>
      </c>
    </row>
    <row r="177" spans="1:14" x14ac:dyDescent="0.3">
      <c r="A177" s="1" t="s">
        <v>14</v>
      </c>
      <c r="B177" s="1" t="s">
        <v>15</v>
      </c>
      <c r="C177" s="3">
        <v>43357</v>
      </c>
      <c r="D177" s="1">
        <v>2043.95</v>
      </c>
      <c r="E177" s="1">
        <v>2044</v>
      </c>
      <c r="F177" s="1">
        <v>2071.5500000000002</v>
      </c>
      <c r="G177" s="1">
        <v>2018.15</v>
      </c>
      <c r="H177" s="1">
        <v>2066.9499999999998</v>
      </c>
      <c r="I177" s="1">
        <v>2065.4</v>
      </c>
      <c r="J177" s="1">
        <v>2042.02</v>
      </c>
      <c r="K177" s="1">
        <v>3642038</v>
      </c>
      <c r="L177" s="1">
        <v>7437129776.3500004</v>
      </c>
      <c r="M177" s="1">
        <v>160266</v>
      </c>
      <c r="N177" s="2">
        <f>IF(ISERR(LN(TCS[[#This Row],[Close Price]]/I176)),"-",LN(TCS[[#This Row],[Close Price]]/I176))</f>
        <v>1.0439702052434493E-2</v>
      </c>
    </row>
    <row r="178" spans="1:14" x14ac:dyDescent="0.3">
      <c r="A178" s="1" t="s">
        <v>14</v>
      </c>
      <c r="B178" s="1" t="s">
        <v>15</v>
      </c>
      <c r="C178" s="3">
        <v>43360</v>
      </c>
      <c r="D178" s="1">
        <v>2065.4</v>
      </c>
      <c r="E178" s="1">
        <v>2070</v>
      </c>
      <c r="F178" s="1">
        <v>2077.8000000000002</v>
      </c>
      <c r="G178" s="1">
        <v>2054.5500000000002</v>
      </c>
      <c r="H178" s="1">
        <v>2072</v>
      </c>
      <c r="I178" s="1">
        <v>2074.15</v>
      </c>
      <c r="J178" s="1">
        <v>2067.17</v>
      </c>
      <c r="K178" s="1">
        <v>1033857</v>
      </c>
      <c r="L178" s="1">
        <v>2137157571.0999999</v>
      </c>
      <c r="M178" s="1">
        <v>66371</v>
      </c>
      <c r="N178" s="2">
        <f>IF(ISERR(LN(TCS[[#This Row],[Close Price]]/I177)),"-",LN(TCS[[#This Row],[Close Price]]/I177))</f>
        <v>4.2275189484856637E-3</v>
      </c>
    </row>
    <row r="179" spans="1:14" x14ac:dyDescent="0.3">
      <c r="A179" s="1" t="s">
        <v>14</v>
      </c>
      <c r="B179" s="1" t="s">
        <v>15</v>
      </c>
      <c r="C179" s="3">
        <v>43361</v>
      </c>
      <c r="D179" s="1">
        <v>2074.15</v>
      </c>
      <c r="E179" s="1">
        <v>2073</v>
      </c>
      <c r="F179" s="1">
        <v>2078.8000000000002</v>
      </c>
      <c r="G179" s="1">
        <v>2057.6</v>
      </c>
      <c r="H179" s="1">
        <v>2074</v>
      </c>
      <c r="I179" s="1">
        <v>2070.75</v>
      </c>
      <c r="J179" s="1">
        <v>2069.75</v>
      </c>
      <c r="K179" s="1">
        <v>1456507</v>
      </c>
      <c r="L179" s="1">
        <v>3014609448.25</v>
      </c>
      <c r="M179" s="1">
        <v>77936</v>
      </c>
      <c r="N179" s="2">
        <f>IF(ISERR(LN(TCS[[#This Row],[Close Price]]/I178)),"-",LN(TCS[[#This Row],[Close Price]]/I178))</f>
        <v>-1.640570707415766E-3</v>
      </c>
    </row>
    <row r="180" spans="1:14" x14ac:dyDescent="0.3">
      <c r="A180" s="1" t="s">
        <v>14</v>
      </c>
      <c r="B180" s="1" t="s">
        <v>15</v>
      </c>
      <c r="C180" s="3">
        <v>43362</v>
      </c>
      <c r="D180" s="1">
        <v>2070.75</v>
      </c>
      <c r="E180" s="1">
        <v>2071.9</v>
      </c>
      <c r="F180" s="1">
        <v>2089</v>
      </c>
      <c r="G180" s="1">
        <v>2066.85</v>
      </c>
      <c r="H180" s="1">
        <v>2076</v>
      </c>
      <c r="I180" s="1">
        <v>2077.9</v>
      </c>
      <c r="J180" s="1">
        <v>2081.5300000000002</v>
      </c>
      <c r="K180" s="1">
        <v>1301268</v>
      </c>
      <c r="L180" s="1">
        <v>2708622535.5</v>
      </c>
      <c r="M180" s="1">
        <v>122321</v>
      </c>
      <c r="N180" s="2">
        <f>IF(ISERR(LN(TCS[[#This Row],[Close Price]]/I179)),"-",LN(TCS[[#This Row],[Close Price]]/I179))</f>
        <v>3.4469078274610393E-3</v>
      </c>
    </row>
    <row r="181" spans="1:14" x14ac:dyDescent="0.3">
      <c r="A181" s="1" t="s">
        <v>14</v>
      </c>
      <c r="B181" s="1" t="s">
        <v>15</v>
      </c>
      <c r="C181" s="3">
        <v>43364</v>
      </c>
      <c r="D181" s="1">
        <v>2077.9</v>
      </c>
      <c r="E181" s="1">
        <v>2077</v>
      </c>
      <c r="F181" s="1">
        <v>2121</v>
      </c>
      <c r="G181" s="1">
        <v>2050.15</v>
      </c>
      <c r="H181" s="1">
        <v>2111.9</v>
      </c>
      <c r="I181" s="1">
        <v>2103.15</v>
      </c>
      <c r="J181" s="1">
        <v>2083.75</v>
      </c>
      <c r="K181" s="1">
        <v>4508530</v>
      </c>
      <c r="L181" s="1">
        <v>9394632968.1499996</v>
      </c>
      <c r="M181" s="1">
        <v>163985</v>
      </c>
      <c r="N181" s="2">
        <f>IF(ISERR(LN(TCS[[#This Row],[Close Price]]/I180)),"-",LN(TCS[[#This Row],[Close Price]]/I180))</f>
        <v>1.2078452529415938E-2</v>
      </c>
    </row>
    <row r="182" spans="1:14" x14ac:dyDescent="0.3">
      <c r="A182" s="1" t="s">
        <v>14</v>
      </c>
      <c r="B182" s="1" t="s">
        <v>15</v>
      </c>
      <c r="C182" s="3">
        <v>43367</v>
      </c>
      <c r="D182" s="1">
        <v>2103.15</v>
      </c>
      <c r="E182" s="1">
        <v>2115</v>
      </c>
      <c r="F182" s="1">
        <v>2210.5</v>
      </c>
      <c r="G182" s="1">
        <v>2098.15</v>
      </c>
      <c r="H182" s="1">
        <v>2208</v>
      </c>
      <c r="I182" s="1">
        <v>2198.4499999999998</v>
      </c>
      <c r="J182" s="1">
        <v>2168.27</v>
      </c>
      <c r="K182" s="1">
        <v>3032226</v>
      </c>
      <c r="L182" s="1">
        <v>6574669912.8999996</v>
      </c>
      <c r="M182" s="1">
        <v>134605</v>
      </c>
      <c r="N182" s="2">
        <f>IF(ISERR(LN(TCS[[#This Row],[Close Price]]/I181)),"-",LN(TCS[[#This Row],[Close Price]]/I181))</f>
        <v>4.4316345747825885E-2</v>
      </c>
    </row>
    <row r="183" spans="1:14" x14ac:dyDescent="0.3">
      <c r="A183" s="1" t="s">
        <v>14</v>
      </c>
      <c r="B183" s="1" t="s">
        <v>15</v>
      </c>
      <c r="C183" s="3">
        <v>43368</v>
      </c>
      <c r="D183" s="1">
        <v>2198.4499999999998</v>
      </c>
      <c r="E183" s="1">
        <v>2204.9</v>
      </c>
      <c r="F183" s="1">
        <v>2211.9</v>
      </c>
      <c r="G183" s="1">
        <v>2153.8000000000002</v>
      </c>
      <c r="H183" s="1">
        <v>2183.1</v>
      </c>
      <c r="I183" s="1">
        <v>2183.1999999999998</v>
      </c>
      <c r="J183" s="1">
        <v>2186.15</v>
      </c>
      <c r="K183" s="1">
        <v>2868778</v>
      </c>
      <c r="L183" s="1">
        <v>6271565161.1000004</v>
      </c>
      <c r="M183" s="1">
        <v>141519</v>
      </c>
      <c r="N183" s="2">
        <f>IF(ISERR(LN(TCS[[#This Row],[Close Price]]/I182)),"-",LN(TCS[[#This Row],[Close Price]]/I182))</f>
        <v>-6.9608761889476001E-3</v>
      </c>
    </row>
    <row r="184" spans="1:14" x14ac:dyDescent="0.3">
      <c r="A184" s="1" t="s">
        <v>14</v>
      </c>
      <c r="B184" s="1" t="s">
        <v>15</v>
      </c>
      <c r="C184" s="3">
        <v>43369</v>
      </c>
      <c r="D184" s="1">
        <v>2183.1999999999998</v>
      </c>
      <c r="E184" s="1">
        <v>2187</v>
      </c>
      <c r="F184" s="1">
        <v>2199</v>
      </c>
      <c r="G184" s="1">
        <v>2135.1</v>
      </c>
      <c r="H184" s="1">
        <v>2147.15</v>
      </c>
      <c r="I184" s="1">
        <v>2142.15</v>
      </c>
      <c r="J184" s="1">
        <v>2161.8000000000002</v>
      </c>
      <c r="K184" s="1">
        <v>1970951</v>
      </c>
      <c r="L184" s="1">
        <v>4260808099.4499998</v>
      </c>
      <c r="M184" s="1">
        <v>95921</v>
      </c>
      <c r="N184" s="2">
        <f>IF(ISERR(LN(TCS[[#This Row],[Close Price]]/I183)),"-",LN(TCS[[#This Row],[Close Price]]/I183))</f>
        <v>-1.898169282707677E-2</v>
      </c>
    </row>
    <row r="185" spans="1:14" x14ac:dyDescent="0.3">
      <c r="A185" s="1" t="s">
        <v>14</v>
      </c>
      <c r="B185" s="1" t="s">
        <v>15</v>
      </c>
      <c r="C185" s="3">
        <v>43370</v>
      </c>
      <c r="D185" s="1">
        <v>2142.15</v>
      </c>
      <c r="E185" s="1">
        <v>2141.9</v>
      </c>
      <c r="F185" s="1">
        <v>2209.6999999999998</v>
      </c>
      <c r="G185" s="1">
        <v>2135.8000000000002</v>
      </c>
      <c r="H185" s="1">
        <v>2185</v>
      </c>
      <c r="I185" s="1">
        <v>2188.85</v>
      </c>
      <c r="J185" s="1">
        <v>2175.5700000000002</v>
      </c>
      <c r="K185" s="1">
        <v>3311802</v>
      </c>
      <c r="L185" s="1">
        <v>7205048027.3999996</v>
      </c>
      <c r="M185" s="1">
        <v>110444</v>
      </c>
      <c r="N185" s="2">
        <f>IF(ISERR(LN(TCS[[#This Row],[Close Price]]/I184)),"-",LN(TCS[[#This Row],[Close Price]]/I184))</f>
        <v>2.1566294167520535E-2</v>
      </c>
    </row>
    <row r="186" spans="1:14" x14ac:dyDescent="0.3">
      <c r="A186" s="1" t="s">
        <v>14</v>
      </c>
      <c r="B186" s="1" t="s">
        <v>15</v>
      </c>
      <c r="C186" s="3">
        <v>43371</v>
      </c>
      <c r="D186" s="1">
        <v>2188.85</v>
      </c>
      <c r="E186" s="1">
        <v>2178</v>
      </c>
      <c r="F186" s="1">
        <v>2190</v>
      </c>
      <c r="G186" s="1">
        <v>2158.85</v>
      </c>
      <c r="H186" s="1">
        <v>2186</v>
      </c>
      <c r="I186" s="1">
        <v>2183.6999999999998</v>
      </c>
      <c r="J186" s="1">
        <v>2177.54</v>
      </c>
      <c r="K186" s="1">
        <v>2904371</v>
      </c>
      <c r="L186" s="1">
        <v>6324389223.3999996</v>
      </c>
      <c r="M186" s="1">
        <v>150520</v>
      </c>
      <c r="N186" s="2">
        <f>IF(ISERR(LN(TCS[[#This Row],[Close Price]]/I185)),"-",LN(TCS[[#This Row],[Close Price]]/I185))</f>
        <v>-2.3556059422505937E-3</v>
      </c>
    </row>
    <row r="187" spans="1:14" x14ac:dyDescent="0.3">
      <c r="A187" s="1" t="s">
        <v>14</v>
      </c>
      <c r="B187" s="1" t="s">
        <v>15</v>
      </c>
      <c r="C187" s="3">
        <v>43374</v>
      </c>
      <c r="D187" s="1">
        <v>2183.6999999999998</v>
      </c>
      <c r="E187" s="1">
        <v>2190.9</v>
      </c>
      <c r="F187" s="1">
        <v>2275.9499999999998</v>
      </c>
      <c r="G187" s="1">
        <v>2190.35</v>
      </c>
      <c r="H187" s="1">
        <v>2250.3000000000002</v>
      </c>
      <c r="I187" s="1">
        <v>2255.5500000000002</v>
      </c>
      <c r="J187" s="1">
        <v>2242.36</v>
      </c>
      <c r="K187" s="1">
        <v>3772208</v>
      </c>
      <c r="L187" s="1">
        <v>8458652684.8999996</v>
      </c>
      <c r="M187" s="1">
        <v>201352</v>
      </c>
      <c r="N187" s="2">
        <f>IF(ISERR(LN(TCS[[#This Row],[Close Price]]/I186)),"-",LN(TCS[[#This Row],[Close Price]]/I186))</f>
        <v>3.2373159844116942E-2</v>
      </c>
    </row>
    <row r="188" spans="1:14" x14ac:dyDescent="0.3">
      <c r="A188" s="1" t="s">
        <v>14</v>
      </c>
      <c r="B188" s="1" t="s">
        <v>15</v>
      </c>
      <c r="C188" s="3">
        <v>43376</v>
      </c>
      <c r="D188" s="1">
        <v>2255.5500000000002</v>
      </c>
      <c r="E188" s="1">
        <v>2250.3000000000002</v>
      </c>
      <c r="F188" s="1">
        <v>2255</v>
      </c>
      <c r="G188" s="1">
        <v>2155.6</v>
      </c>
      <c r="H188" s="1">
        <v>2156.65</v>
      </c>
      <c r="I188" s="1">
        <v>2162.85</v>
      </c>
      <c r="J188" s="1">
        <v>2195.08</v>
      </c>
      <c r="K188" s="1">
        <v>3902322</v>
      </c>
      <c r="L188" s="1">
        <v>8565892400.8500004</v>
      </c>
      <c r="M188" s="1">
        <v>205361</v>
      </c>
      <c r="N188" s="2">
        <f>IF(ISERR(LN(TCS[[#This Row],[Close Price]]/I187)),"-",LN(TCS[[#This Row],[Close Price]]/I187))</f>
        <v>-4.1967049215673242E-2</v>
      </c>
    </row>
    <row r="189" spans="1:14" x14ac:dyDescent="0.3">
      <c r="A189" s="1" t="s">
        <v>14</v>
      </c>
      <c r="B189" s="1" t="s">
        <v>15</v>
      </c>
      <c r="C189" s="3">
        <v>43377</v>
      </c>
      <c r="D189" s="1">
        <v>2162.85</v>
      </c>
      <c r="E189" s="1">
        <v>2156.6</v>
      </c>
      <c r="F189" s="1">
        <v>2156.65</v>
      </c>
      <c r="G189" s="1">
        <v>2056.35</v>
      </c>
      <c r="H189" s="1">
        <v>2063</v>
      </c>
      <c r="I189" s="1">
        <v>2064.8000000000002</v>
      </c>
      <c r="J189" s="1">
        <v>2084.35</v>
      </c>
      <c r="K189" s="1">
        <v>4762419</v>
      </c>
      <c r="L189" s="1">
        <v>9926539004.5499992</v>
      </c>
      <c r="M189" s="1">
        <v>190870</v>
      </c>
      <c r="N189" s="2">
        <f>IF(ISERR(LN(TCS[[#This Row],[Close Price]]/I188)),"-",LN(TCS[[#This Row],[Close Price]]/I188))</f>
        <v>-4.6393427016361441E-2</v>
      </c>
    </row>
    <row r="190" spans="1:14" x14ac:dyDescent="0.3">
      <c r="A190" s="1" t="s">
        <v>14</v>
      </c>
      <c r="B190" s="1" t="s">
        <v>15</v>
      </c>
      <c r="C190" s="3">
        <v>43378</v>
      </c>
      <c r="D190" s="1">
        <v>2064.8000000000002</v>
      </c>
      <c r="E190" s="1">
        <v>2050</v>
      </c>
      <c r="F190" s="1">
        <v>2120</v>
      </c>
      <c r="G190" s="1">
        <v>2020.9</v>
      </c>
      <c r="H190" s="1">
        <v>2100</v>
      </c>
      <c r="I190" s="1">
        <v>2102.65</v>
      </c>
      <c r="J190" s="1">
        <v>2079.0500000000002</v>
      </c>
      <c r="K190" s="1">
        <v>3417624</v>
      </c>
      <c r="L190" s="1">
        <v>7105425699.5500002</v>
      </c>
      <c r="M190" s="1">
        <v>141442</v>
      </c>
      <c r="N190" s="2">
        <f>IF(ISERR(LN(TCS[[#This Row],[Close Price]]/I189)),"-",LN(TCS[[#This Row],[Close Price]]/I189))</f>
        <v>1.8165084536388112E-2</v>
      </c>
    </row>
    <row r="191" spans="1:14" x14ac:dyDescent="0.3">
      <c r="A191" s="1" t="s">
        <v>14</v>
      </c>
      <c r="B191" s="1" t="s">
        <v>15</v>
      </c>
      <c r="C191" s="3">
        <v>43381</v>
      </c>
      <c r="D191" s="1">
        <v>2102.65</v>
      </c>
      <c r="E191" s="1">
        <v>2102.65</v>
      </c>
      <c r="F191" s="1">
        <v>2122.1999999999998</v>
      </c>
      <c r="G191" s="1">
        <v>2048.15</v>
      </c>
      <c r="H191" s="1">
        <v>2077.4</v>
      </c>
      <c r="I191" s="1">
        <v>2077.5500000000002</v>
      </c>
      <c r="J191" s="1">
        <v>2074.9899999999998</v>
      </c>
      <c r="K191" s="1">
        <v>2010154</v>
      </c>
      <c r="L191" s="1">
        <v>4171051462.0500002</v>
      </c>
      <c r="M191" s="1">
        <v>133651</v>
      </c>
      <c r="N191" s="2">
        <f>IF(ISERR(LN(TCS[[#This Row],[Close Price]]/I190)),"-",LN(TCS[[#This Row],[Close Price]]/I190))</f>
        <v>-1.2009139112115612E-2</v>
      </c>
    </row>
    <row r="192" spans="1:14" x14ac:dyDescent="0.3">
      <c r="A192" s="1" t="s">
        <v>14</v>
      </c>
      <c r="B192" s="1" t="s">
        <v>15</v>
      </c>
      <c r="C192" s="3">
        <v>43382</v>
      </c>
      <c r="D192" s="1">
        <v>2077.5500000000002</v>
      </c>
      <c r="E192" s="1">
        <v>2080.35</v>
      </c>
      <c r="F192" s="1">
        <v>2107.65</v>
      </c>
      <c r="G192" s="1">
        <v>2053.1999999999998</v>
      </c>
      <c r="H192" s="1">
        <v>2093.1999999999998</v>
      </c>
      <c r="I192" s="1">
        <v>2091.8000000000002</v>
      </c>
      <c r="J192" s="1">
        <v>2086.0700000000002</v>
      </c>
      <c r="K192" s="1">
        <v>1867130</v>
      </c>
      <c r="L192" s="1">
        <v>3894967407.8000002</v>
      </c>
      <c r="M192" s="1">
        <v>95316</v>
      </c>
      <c r="N192" s="2">
        <f>IF(ISERR(LN(TCS[[#This Row],[Close Price]]/I191)),"-",LN(TCS[[#This Row],[Close Price]]/I191))</f>
        <v>6.8356244914912333E-3</v>
      </c>
    </row>
    <row r="193" spans="1:14" x14ac:dyDescent="0.3">
      <c r="A193" s="1" t="s">
        <v>14</v>
      </c>
      <c r="B193" s="1" t="s">
        <v>15</v>
      </c>
      <c r="C193" s="3">
        <v>43383</v>
      </c>
      <c r="D193" s="1">
        <v>2091.8000000000002</v>
      </c>
      <c r="E193" s="1">
        <v>2100</v>
      </c>
      <c r="F193" s="1">
        <v>2105.9499999999998</v>
      </c>
      <c r="G193" s="1">
        <v>2029</v>
      </c>
      <c r="H193" s="1">
        <v>2044</v>
      </c>
      <c r="I193" s="1">
        <v>2043.6</v>
      </c>
      <c r="J193" s="1">
        <v>2063.1</v>
      </c>
      <c r="K193" s="1">
        <v>2749573</v>
      </c>
      <c r="L193" s="1">
        <v>5672634238.6000004</v>
      </c>
      <c r="M193" s="1">
        <v>185433</v>
      </c>
      <c r="N193" s="2">
        <f>IF(ISERR(LN(TCS[[#This Row],[Close Price]]/I192)),"-",LN(TCS[[#This Row],[Close Price]]/I192))</f>
        <v>-2.3311980863525011E-2</v>
      </c>
    </row>
    <row r="194" spans="1:14" x14ac:dyDescent="0.3">
      <c r="A194" s="1" t="s">
        <v>14</v>
      </c>
      <c r="B194" s="1" t="s">
        <v>15</v>
      </c>
      <c r="C194" s="3">
        <v>43384</v>
      </c>
      <c r="D194" s="1">
        <v>2043.6</v>
      </c>
      <c r="E194" s="1">
        <v>1985</v>
      </c>
      <c r="F194" s="1">
        <v>2013</v>
      </c>
      <c r="G194" s="1">
        <v>1941</v>
      </c>
      <c r="H194" s="1">
        <v>1995</v>
      </c>
      <c r="I194" s="1">
        <v>1979.95</v>
      </c>
      <c r="J194" s="1">
        <v>1984.8</v>
      </c>
      <c r="K194" s="1">
        <v>4700256</v>
      </c>
      <c r="L194" s="1">
        <v>9329052362.3500004</v>
      </c>
      <c r="M194" s="1">
        <v>217064</v>
      </c>
      <c r="N194" s="2">
        <f>IF(ISERR(LN(TCS[[#This Row],[Close Price]]/I193)),"-",LN(TCS[[#This Row],[Close Price]]/I193))</f>
        <v>-3.1641366612164795E-2</v>
      </c>
    </row>
    <row r="195" spans="1:14" x14ac:dyDescent="0.3">
      <c r="A195" s="1" t="s">
        <v>14</v>
      </c>
      <c r="B195" s="1" t="s">
        <v>15</v>
      </c>
      <c r="C195" s="3">
        <v>43385</v>
      </c>
      <c r="D195" s="1">
        <v>1979.95</v>
      </c>
      <c r="E195" s="1">
        <v>1978</v>
      </c>
      <c r="F195" s="1">
        <v>1978</v>
      </c>
      <c r="G195" s="1">
        <v>1903</v>
      </c>
      <c r="H195" s="1">
        <v>1920</v>
      </c>
      <c r="I195" s="1">
        <v>1918.3</v>
      </c>
      <c r="J195" s="1">
        <v>1927.35</v>
      </c>
      <c r="K195" s="1">
        <v>9373289</v>
      </c>
      <c r="L195" s="1">
        <v>18065633066.799999</v>
      </c>
      <c r="M195" s="1">
        <v>337356</v>
      </c>
      <c r="N195" s="2">
        <f>IF(ISERR(LN(TCS[[#This Row],[Close Price]]/I194)),"-",LN(TCS[[#This Row],[Close Price]]/I194))</f>
        <v>-3.1632214702185919E-2</v>
      </c>
    </row>
    <row r="196" spans="1:14" x14ac:dyDescent="0.3">
      <c r="A196" s="1" t="s">
        <v>14</v>
      </c>
      <c r="B196" s="1" t="s">
        <v>15</v>
      </c>
      <c r="C196" s="3">
        <v>43388</v>
      </c>
      <c r="D196" s="1">
        <v>1918.3</v>
      </c>
      <c r="E196" s="1">
        <v>1940</v>
      </c>
      <c r="F196" s="1">
        <v>1955.55</v>
      </c>
      <c r="G196" s="1">
        <v>1920</v>
      </c>
      <c r="H196" s="1">
        <v>1954.6</v>
      </c>
      <c r="I196" s="1">
        <v>1949.5</v>
      </c>
      <c r="J196" s="1">
        <v>1939.74</v>
      </c>
      <c r="K196" s="1">
        <v>2638151</v>
      </c>
      <c r="L196" s="1">
        <v>5117323443.3000002</v>
      </c>
      <c r="M196" s="1">
        <v>102337</v>
      </c>
      <c r="N196" s="2">
        <f>IF(ISERR(LN(TCS[[#This Row],[Close Price]]/I195)),"-",LN(TCS[[#This Row],[Close Price]]/I195))</f>
        <v>1.6133552280359915E-2</v>
      </c>
    </row>
    <row r="197" spans="1:14" x14ac:dyDescent="0.3">
      <c r="A197" s="1" t="s">
        <v>14</v>
      </c>
      <c r="B197" s="1" t="s">
        <v>15</v>
      </c>
      <c r="C197" s="3">
        <v>43389</v>
      </c>
      <c r="D197" s="1">
        <v>1949.5</v>
      </c>
      <c r="E197" s="1">
        <v>1958</v>
      </c>
      <c r="F197" s="1">
        <v>1971.9</v>
      </c>
      <c r="G197" s="1">
        <v>1935</v>
      </c>
      <c r="H197" s="1">
        <v>1964.05</v>
      </c>
      <c r="I197" s="1">
        <v>1962.3</v>
      </c>
      <c r="J197" s="1">
        <v>1952.66</v>
      </c>
      <c r="K197" s="1">
        <v>2815425</v>
      </c>
      <c r="L197" s="1">
        <v>5497567674.4499998</v>
      </c>
      <c r="M197" s="1">
        <v>116402</v>
      </c>
      <c r="N197" s="2">
        <f>IF(ISERR(LN(TCS[[#This Row],[Close Price]]/I196)),"-",LN(TCS[[#This Row],[Close Price]]/I196))</f>
        <v>6.5443252126248137E-3</v>
      </c>
    </row>
    <row r="198" spans="1:14" x14ac:dyDescent="0.3">
      <c r="A198" s="1" t="s">
        <v>14</v>
      </c>
      <c r="B198" s="1" t="s">
        <v>15</v>
      </c>
      <c r="C198" s="3">
        <v>43390</v>
      </c>
      <c r="D198" s="1">
        <v>1962.3</v>
      </c>
      <c r="E198" s="1">
        <v>1970</v>
      </c>
      <c r="F198" s="1">
        <v>1989</v>
      </c>
      <c r="G198" s="1">
        <v>1920</v>
      </c>
      <c r="H198" s="1">
        <v>1930</v>
      </c>
      <c r="I198" s="1">
        <v>1929.4</v>
      </c>
      <c r="J198" s="1">
        <v>1945.4</v>
      </c>
      <c r="K198" s="1">
        <v>2779207</v>
      </c>
      <c r="L198" s="1">
        <v>5406659605.9499998</v>
      </c>
      <c r="M198" s="1">
        <v>149723</v>
      </c>
      <c r="N198" s="2">
        <f>IF(ISERR(LN(TCS[[#This Row],[Close Price]]/I197)),"-",LN(TCS[[#This Row],[Close Price]]/I197))</f>
        <v>-1.6908180898823469E-2</v>
      </c>
    </row>
    <row r="199" spans="1:14" x14ac:dyDescent="0.3">
      <c r="A199" s="1" t="s">
        <v>14</v>
      </c>
      <c r="B199" s="1" t="s">
        <v>15</v>
      </c>
      <c r="C199" s="3">
        <v>43392</v>
      </c>
      <c r="D199" s="1">
        <v>1929.4</v>
      </c>
      <c r="E199" s="1">
        <v>1929</v>
      </c>
      <c r="F199" s="1">
        <v>1929</v>
      </c>
      <c r="G199" s="1">
        <v>1870.05</v>
      </c>
      <c r="H199" s="1">
        <v>1920</v>
      </c>
      <c r="I199" s="1">
        <v>1913.2</v>
      </c>
      <c r="J199" s="1">
        <v>1896.96</v>
      </c>
      <c r="K199" s="1">
        <v>3428776</v>
      </c>
      <c r="L199" s="1">
        <v>6504263185.6499996</v>
      </c>
      <c r="M199" s="1">
        <v>152721</v>
      </c>
      <c r="N199" s="2">
        <f>IF(ISERR(LN(TCS[[#This Row],[Close Price]]/I198)),"-",LN(TCS[[#This Row],[Close Price]]/I198))</f>
        <v>-8.4318409303113639E-3</v>
      </c>
    </row>
    <row r="200" spans="1:14" x14ac:dyDescent="0.3">
      <c r="A200" s="1" t="s">
        <v>14</v>
      </c>
      <c r="B200" s="1" t="s">
        <v>15</v>
      </c>
      <c r="C200" s="3">
        <v>43395</v>
      </c>
      <c r="D200" s="1">
        <v>1913.2</v>
      </c>
      <c r="E200" s="1">
        <v>1914</v>
      </c>
      <c r="F200" s="1">
        <v>1916</v>
      </c>
      <c r="G200" s="1">
        <v>1886.95</v>
      </c>
      <c r="H200" s="1">
        <v>1900.25</v>
      </c>
      <c r="I200" s="1">
        <v>1903</v>
      </c>
      <c r="J200" s="1">
        <v>1903.03</v>
      </c>
      <c r="K200" s="1">
        <v>1778496</v>
      </c>
      <c r="L200" s="1">
        <v>3384527484.4000001</v>
      </c>
      <c r="M200" s="1">
        <v>104583</v>
      </c>
      <c r="N200" s="2">
        <f>IF(ISERR(LN(TCS[[#This Row],[Close Price]]/I199)),"-",LN(TCS[[#This Row],[Close Price]]/I199))</f>
        <v>-5.3456445099923817E-3</v>
      </c>
    </row>
    <row r="201" spans="1:14" x14ac:dyDescent="0.3">
      <c r="A201" s="1" t="s">
        <v>14</v>
      </c>
      <c r="B201" s="1" t="s">
        <v>15</v>
      </c>
      <c r="C201" s="3">
        <v>43396</v>
      </c>
      <c r="D201" s="1">
        <v>1903</v>
      </c>
      <c r="E201" s="1">
        <v>1888</v>
      </c>
      <c r="F201" s="1">
        <v>1898</v>
      </c>
      <c r="G201" s="1">
        <v>1837</v>
      </c>
      <c r="H201" s="1">
        <v>1847.75</v>
      </c>
      <c r="I201" s="1">
        <v>1843.65</v>
      </c>
      <c r="J201" s="1">
        <v>1865.59</v>
      </c>
      <c r="K201" s="1">
        <v>2752811</v>
      </c>
      <c r="L201" s="1">
        <v>5135609621.3000002</v>
      </c>
      <c r="M201" s="1">
        <v>150962</v>
      </c>
      <c r="N201" s="2">
        <f>IF(ISERR(LN(TCS[[#This Row],[Close Price]]/I200)),"-",LN(TCS[[#This Row],[Close Price]]/I200))</f>
        <v>-3.1684285967049981E-2</v>
      </c>
    </row>
    <row r="202" spans="1:14" x14ac:dyDescent="0.3">
      <c r="A202" s="1" t="s">
        <v>14</v>
      </c>
      <c r="B202" s="1" t="s">
        <v>15</v>
      </c>
      <c r="C202" s="3">
        <v>43397</v>
      </c>
      <c r="D202" s="1">
        <v>1843.65</v>
      </c>
      <c r="E202" s="1">
        <v>1852.05</v>
      </c>
      <c r="F202" s="1">
        <v>1874</v>
      </c>
      <c r="G202" s="1">
        <v>1811.1</v>
      </c>
      <c r="H202" s="1">
        <v>1865.5</v>
      </c>
      <c r="I202" s="1">
        <v>1848.5</v>
      </c>
      <c r="J202" s="1">
        <v>1841.95</v>
      </c>
      <c r="K202" s="1">
        <v>2735913</v>
      </c>
      <c r="L202" s="1">
        <v>5039409502.5500002</v>
      </c>
      <c r="M202" s="1">
        <v>143163</v>
      </c>
      <c r="N202" s="2">
        <f>IF(ISERR(LN(TCS[[#This Row],[Close Price]]/I201)),"-",LN(TCS[[#This Row],[Close Price]]/I201))</f>
        <v>2.6271970475871299E-3</v>
      </c>
    </row>
    <row r="203" spans="1:14" x14ac:dyDescent="0.3">
      <c r="A203" s="1" t="s">
        <v>14</v>
      </c>
      <c r="B203" s="1" t="s">
        <v>15</v>
      </c>
      <c r="C203" s="3">
        <v>43398</v>
      </c>
      <c r="D203" s="1">
        <v>1848.5</v>
      </c>
      <c r="E203" s="1">
        <v>1844</v>
      </c>
      <c r="F203" s="1">
        <v>1876.9</v>
      </c>
      <c r="G203" s="1">
        <v>1825.05</v>
      </c>
      <c r="H203" s="1">
        <v>1845</v>
      </c>
      <c r="I203" s="1">
        <v>1853</v>
      </c>
      <c r="J203" s="1">
        <v>1859.3</v>
      </c>
      <c r="K203" s="1">
        <v>2507233</v>
      </c>
      <c r="L203" s="1">
        <v>4661706320.6000004</v>
      </c>
      <c r="M203" s="1">
        <v>160372</v>
      </c>
      <c r="N203" s="2">
        <f>IF(ISERR(LN(TCS[[#This Row],[Close Price]]/I202)),"-",LN(TCS[[#This Row],[Close Price]]/I202))</f>
        <v>2.4314479086730697E-3</v>
      </c>
    </row>
    <row r="204" spans="1:14" x14ac:dyDescent="0.3">
      <c r="A204" s="1" t="s">
        <v>14</v>
      </c>
      <c r="B204" s="1" t="s">
        <v>15</v>
      </c>
      <c r="C204" s="3">
        <v>43399</v>
      </c>
      <c r="D204" s="1">
        <v>1853</v>
      </c>
      <c r="E204" s="1">
        <v>1853.9</v>
      </c>
      <c r="F204" s="1">
        <v>1853.9</v>
      </c>
      <c r="G204" s="1">
        <v>1791.1</v>
      </c>
      <c r="H204" s="1">
        <v>1796</v>
      </c>
      <c r="I204" s="1">
        <v>1799.1</v>
      </c>
      <c r="J204" s="1">
        <v>1813.56</v>
      </c>
      <c r="K204" s="1">
        <v>2285970</v>
      </c>
      <c r="L204" s="1">
        <v>4145736813.3000002</v>
      </c>
      <c r="M204" s="1">
        <v>166483</v>
      </c>
      <c r="N204" s="2">
        <f>IF(ISERR(LN(TCS[[#This Row],[Close Price]]/I203)),"-",LN(TCS[[#This Row],[Close Price]]/I203))</f>
        <v>-2.9519407442786107E-2</v>
      </c>
    </row>
    <row r="205" spans="1:14" x14ac:dyDescent="0.3">
      <c r="A205" s="1" t="s">
        <v>14</v>
      </c>
      <c r="B205" s="1" t="s">
        <v>15</v>
      </c>
      <c r="C205" s="3">
        <v>43402</v>
      </c>
      <c r="D205" s="1">
        <v>1799.1</v>
      </c>
      <c r="E205" s="1">
        <v>1808.7</v>
      </c>
      <c r="F205" s="1">
        <v>1877.95</v>
      </c>
      <c r="G205" s="1">
        <v>1784.35</v>
      </c>
      <c r="H205" s="1">
        <v>1866</v>
      </c>
      <c r="I205" s="1">
        <v>1871</v>
      </c>
      <c r="J205" s="1">
        <v>1832.62</v>
      </c>
      <c r="K205" s="1">
        <v>2609483</v>
      </c>
      <c r="L205" s="1">
        <v>4782188593.3999996</v>
      </c>
      <c r="M205" s="1">
        <v>119651</v>
      </c>
      <c r="N205" s="2">
        <f>IF(ISERR(LN(TCS[[#This Row],[Close Price]]/I204)),"-",LN(TCS[[#This Row],[Close Price]]/I204))</f>
        <v>3.9186507431515964E-2</v>
      </c>
    </row>
    <row r="206" spans="1:14" x14ac:dyDescent="0.3">
      <c r="A206" s="1" t="s">
        <v>14</v>
      </c>
      <c r="B206" s="1" t="s">
        <v>15</v>
      </c>
      <c r="C206" s="3">
        <v>43403</v>
      </c>
      <c r="D206" s="1">
        <v>1871</v>
      </c>
      <c r="E206" s="1">
        <v>1867</v>
      </c>
      <c r="F206" s="1">
        <v>1909.4</v>
      </c>
      <c r="G206" s="1">
        <v>1845</v>
      </c>
      <c r="H206" s="1">
        <v>1894</v>
      </c>
      <c r="I206" s="1">
        <v>1894.8</v>
      </c>
      <c r="J206" s="1">
        <v>1890.59</v>
      </c>
      <c r="K206" s="1">
        <v>2404883</v>
      </c>
      <c r="L206" s="1">
        <v>4546640692.8000002</v>
      </c>
      <c r="M206" s="1">
        <v>125360</v>
      </c>
      <c r="N206" s="2">
        <f>IF(ISERR(LN(TCS[[#This Row],[Close Price]]/I205)),"-",LN(TCS[[#This Row],[Close Price]]/I205))</f>
        <v>1.2640244775507072E-2</v>
      </c>
    </row>
    <row r="207" spans="1:14" x14ac:dyDescent="0.3">
      <c r="A207" s="1" t="s">
        <v>14</v>
      </c>
      <c r="B207" s="1" t="s">
        <v>15</v>
      </c>
      <c r="C207" s="3">
        <v>43404</v>
      </c>
      <c r="D207" s="1">
        <v>1894.8</v>
      </c>
      <c r="E207" s="1">
        <v>1900</v>
      </c>
      <c r="F207" s="1">
        <v>1943.9</v>
      </c>
      <c r="G207" s="1">
        <v>1875.45</v>
      </c>
      <c r="H207" s="1">
        <v>1934.6</v>
      </c>
      <c r="I207" s="1">
        <v>1938.15</v>
      </c>
      <c r="J207" s="1">
        <v>1915.93</v>
      </c>
      <c r="K207" s="1">
        <v>2769190</v>
      </c>
      <c r="L207" s="1">
        <v>5305567326.8500004</v>
      </c>
      <c r="M207" s="1">
        <v>155493</v>
      </c>
      <c r="N207" s="2">
        <f>IF(ISERR(LN(TCS[[#This Row],[Close Price]]/I206)),"-",LN(TCS[[#This Row],[Close Price]]/I206))</f>
        <v>2.2620617786742431E-2</v>
      </c>
    </row>
    <row r="208" spans="1:14" x14ac:dyDescent="0.3">
      <c r="A208" s="1" t="s">
        <v>14</v>
      </c>
      <c r="B208" s="1" t="s">
        <v>15</v>
      </c>
      <c r="C208" s="3">
        <v>43405</v>
      </c>
      <c r="D208" s="1">
        <v>1938.15</v>
      </c>
      <c r="E208" s="1">
        <v>1943.65</v>
      </c>
      <c r="F208" s="1">
        <v>1944.35</v>
      </c>
      <c r="G208" s="1">
        <v>1901.3</v>
      </c>
      <c r="H208" s="1">
        <v>1928</v>
      </c>
      <c r="I208" s="1">
        <v>1935.75</v>
      </c>
      <c r="J208" s="1">
        <v>1918.75</v>
      </c>
      <c r="K208" s="1">
        <v>2769759</v>
      </c>
      <c r="L208" s="1">
        <v>5314468623.6499996</v>
      </c>
      <c r="M208" s="1">
        <v>136593</v>
      </c>
      <c r="N208" s="2">
        <f>IF(ISERR(LN(TCS[[#This Row],[Close Price]]/I207)),"-",LN(TCS[[#This Row],[Close Price]]/I207))</f>
        <v>-1.2390615695060988E-3</v>
      </c>
    </row>
    <row r="209" spans="1:14" x14ac:dyDescent="0.3">
      <c r="A209" s="1" t="s">
        <v>14</v>
      </c>
      <c r="B209" s="1" t="s">
        <v>15</v>
      </c>
      <c r="C209" s="3">
        <v>43406</v>
      </c>
      <c r="D209" s="1">
        <v>1935.75</v>
      </c>
      <c r="E209" s="1">
        <v>1934.2</v>
      </c>
      <c r="F209" s="1">
        <v>1954.6</v>
      </c>
      <c r="G209" s="1">
        <v>1905</v>
      </c>
      <c r="H209" s="1">
        <v>1913.45</v>
      </c>
      <c r="I209" s="1">
        <v>1913.45</v>
      </c>
      <c r="J209" s="1">
        <v>1926.04</v>
      </c>
      <c r="K209" s="1">
        <v>1818635</v>
      </c>
      <c r="L209" s="1">
        <v>3502756049.75</v>
      </c>
      <c r="M209" s="1">
        <v>89292</v>
      </c>
      <c r="N209" s="2">
        <f>IF(ISERR(LN(TCS[[#This Row],[Close Price]]/I208)),"-",LN(TCS[[#This Row],[Close Price]]/I208))</f>
        <v>-1.1586952870511371E-2</v>
      </c>
    </row>
    <row r="210" spans="1:14" x14ac:dyDescent="0.3">
      <c r="A210" s="1" t="s">
        <v>14</v>
      </c>
      <c r="B210" s="1" t="s">
        <v>15</v>
      </c>
      <c r="C210" s="3">
        <v>43409</v>
      </c>
      <c r="D210" s="1">
        <v>1913.45</v>
      </c>
      <c r="E210" s="1">
        <v>1910</v>
      </c>
      <c r="F210" s="1">
        <v>1927.35</v>
      </c>
      <c r="G210" s="1">
        <v>1884.75</v>
      </c>
      <c r="H210" s="1">
        <v>1894</v>
      </c>
      <c r="I210" s="1">
        <v>1890.85</v>
      </c>
      <c r="J210" s="1">
        <v>1901.41</v>
      </c>
      <c r="K210" s="1">
        <v>1713366</v>
      </c>
      <c r="L210" s="1">
        <v>3257810198.8000002</v>
      </c>
      <c r="M210" s="1">
        <v>97267</v>
      </c>
      <c r="N210" s="2">
        <f>IF(ISERR(LN(TCS[[#This Row],[Close Price]]/I209)),"-",LN(TCS[[#This Row],[Close Price]]/I209))</f>
        <v>-1.1881431993574245E-2</v>
      </c>
    </row>
    <row r="211" spans="1:14" x14ac:dyDescent="0.3">
      <c r="A211" s="1" t="s">
        <v>14</v>
      </c>
      <c r="B211" s="1" t="s">
        <v>15</v>
      </c>
      <c r="C211" s="3">
        <v>43410</v>
      </c>
      <c r="D211" s="1">
        <v>1890.85</v>
      </c>
      <c r="E211" s="1">
        <v>1894</v>
      </c>
      <c r="F211" s="1">
        <v>1937.5</v>
      </c>
      <c r="G211" s="1">
        <v>1891</v>
      </c>
      <c r="H211" s="1">
        <v>1930</v>
      </c>
      <c r="I211" s="1">
        <v>1932.7</v>
      </c>
      <c r="J211" s="1">
        <v>1926.88</v>
      </c>
      <c r="K211" s="1">
        <v>1398710</v>
      </c>
      <c r="L211" s="1">
        <v>2695142003.4499998</v>
      </c>
      <c r="M211" s="1">
        <v>81458</v>
      </c>
      <c r="N211" s="2">
        <f>IF(ISERR(LN(TCS[[#This Row],[Close Price]]/I210)),"-",LN(TCS[[#This Row],[Close Price]]/I210))</f>
        <v>2.1891525588674767E-2</v>
      </c>
    </row>
    <row r="212" spans="1:14" x14ac:dyDescent="0.3">
      <c r="A212" s="1" t="s">
        <v>14</v>
      </c>
      <c r="B212" s="1" t="s">
        <v>15</v>
      </c>
      <c r="C212" s="3">
        <v>43411</v>
      </c>
      <c r="D212" s="1">
        <v>1932.7</v>
      </c>
      <c r="E212" s="1">
        <v>1940</v>
      </c>
      <c r="F212" s="1">
        <v>1949</v>
      </c>
      <c r="G212" s="1">
        <v>1937</v>
      </c>
      <c r="H212" s="1">
        <v>1941</v>
      </c>
      <c r="I212" s="1">
        <v>1942.15</v>
      </c>
      <c r="J212" s="1">
        <v>1942.26</v>
      </c>
      <c r="K212" s="1">
        <v>144530</v>
      </c>
      <c r="L212" s="1">
        <v>280714185.30000001</v>
      </c>
      <c r="M212" s="1">
        <v>9190</v>
      </c>
      <c r="N212" s="2">
        <f>IF(ISERR(LN(TCS[[#This Row],[Close Price]]/I211)),"-",LN(TCS[[#This Row],[Close Price]]/I211))</f>
        <v>4.8776178358014982E-3</v>
      </c>
    </row>
    <row r="213" spans="1:14" x14ac:dyDescent="0.3">
      <c r="A213" s="1" t="s">
        <v>14</v>
      </c>
      <c r="B213" s="1" t="s">
        <v>15</v>
      </c>
      <c r="C213" s="3">
        <v>43413</v>
      </c>
      <c r="D213" s="1">
        <v>1942.15</v>
      </c>
      <c r="E213" s="1">
        <v>1961</v>
      </c>
      <c r="F213" s="1">
        <v>1961.95</v>
      </c>
      <c r="G213" s="1">
        <v>1905</v>
      </c>
      <c r="H213" s="1">
        <v>1908</v>
      </c>
      <c r="I213" s="1">
        <v>1909.2</v>
      </c>
      <c r="J213" s="1">
        <v>1918.61</v>
      </c>
      <c r="K213" s="1">
        <v>2570479</v>
      </c>
      <c r="L213" s="1">
        <v>4931753732.3500004</v>
      </c>
      <c r="M213" s="1">
        <v>201582</v>
      </c>
      <c r="N213" s="2">
        <f>IF(ISERR(LN(TCS[[#This Row],[Close Price]]/I212)),"-",LN(TCS[[#This Row],[Close Price]]/I212))</f>
        <v>-1.7111300695482043E-2</v>
      </c>
    </row>
    <row r="214" spans="1:14" x14ac:dyDescent="0.3">
      <c r="A214" s="1" t="s">
        <v>14</v>
      </c>
      <c r="B214" s="1" t="s">
        <v>15</v>
      </c>
      <c r="C214" s="3">
        <v>43416</v>
      </c>
      <c r="D214" s="1">
        <v>1909.2</v>
      </c>
      <c r="E214" s="1">
        <v>1908.5</v>
      </c>
      <c r="F214" s="1">
        <v>1946.1</v>
      </c>
      <c r="G214" s="1">
        <v>1908.5</v>
      </c>
      <c r="H214" s="1">
        <v>1917.8</v>
      </c>
      <c r="I214" s="1">
        <v>1914.85</v>
      </c>
      <c r="J214" s="1">
        <v>1928.01</v>
      </c>
      <c r="K214" s="1">
        <v>2552008</v>
      </c>
      <c r="L214" s="1">
        <v>4920284833.8999996</v>
      </c>
      <c r="M214" s="1">
        <v>94374</v>
      </c>
      <c r="N214" s="2">
        <f>IF(ISERR(LN(TCS[[#This Row],[Close Price]]/I213)),"-",LN(TCS[[#This Row],[Close Price]]/I213))</f>
        <v>2.9549844334066859E-3</v>
      </c>
    </row>
    <row r="215" spans="1:14" x14ac:dyDescent="0.3">
      <c r="A215" s="1" t="s">
        <v>14</v>
      </c>
      <c r="B215" s="1" t="s">
        <v>15</v>
      </c>
      <c r="C215" s="3">
        <v>43417</v>
      </c>
      <c r="D215" s="1">
        <v>1914.85</v>
      </c>
      <c r="E215" s="1">
        <v>1915</v>
      </c>
      <c r="F215" s="1">
        <v>1939</v>
      </c>
      <c r="G215" s="1">
        <v>1903</v>
      </c>
      <c r="H215" s="1">
        <v>1936.2</v>
      </c>
      <c r="I215" s="1">
        <v>1934.95</v>
      </c>
      <c r="J215" s="1">
        <v>1927.95</v>
      </c>
      <c r="K215" s="1">
        <v>1418432</v>
      </c>
      <c r="L215" s="1">
        <v>2734662510.75</v>
      </c>
      <c r="M215" s="1">
        <v>60182</v>
      </c>
      <c r="N215" s="2">
        <f>IF(ISERR(LN(TCS[[#This Row],[Close Price]]/I214)),"-",LN(TCS[[#This Row],[Close Price]]/I214))</f>
        <v>1.0442195771599263E-2</v>
      </c>
    </row>
    <row r="216" spans="1:14" x14ac:dyDescent="0.3">
      <c r="A216" s="1" t="s">
        <v>14</v>
      </c>
      <c r="B216" s="1" t="s">
        <v>15</v>
      </c>
      <c r="C216" s="3">
        <v>43418</v>
      </c>
      <c r="D216" s="1">
        <v>1934.95</v>
      </c>
      <c r="E216" s="1">
        <v>1925</v>
      </c>
      <c r="F216" s="1">
        <v>1929.9</v>
      </c>
      <c r="G216" s="1">
        <v>1870</v>
      </c>
      <c r="H216" s="1">
        <v>1880</v>
      </c>
      <c r="I216" s="1">
        <v>1880.65</v>
      </c>
      <c r="J216" s="1">
        <v>1883.81</v>
      </c>
      <c r="K216" s="1">
        <v>2422318</v>
      </c>
      <c r="L216" s="1">
        <v>4563195896.6499996</v>
      </c>
      <c r="M216" s="1">
        <v>112536</v>
      </c>
      <c r="N216" s="2">
        <f>IF(ISERR(LN(TCS[[#This Row],[Close Price]]/I215)),"-",LN(TCS[[#This Row],[Close Price]]/I215))</f>
        <v>-2.8464024587820321E-2</v>
      </c>
    </row>
    <row r="217" spans="1:14" x14ac:dyDescent="0.3">
      <c r="A217" s="1" t="s">
        <v>14</v>
      </c>
      <c r="B217" s="1" t="s">
        <v>15</v>
      </c>
      <c r="C217" s="3">
        <v>43419</v>
      </c>
      <c r="D217" s="1">
        <v>1880.65</v>
      </c>
      <c r="E217" s="1">
        <v>1864</v>
      </c>
      <c r="F217" s="1">
        <v>1899</v>
      </c>
      <c r="G217" s="1">
        <v>1857.6</v>
      </c>
      <c r="H217" s="1">
        <v>1877</v>
      </c>
      <c r="I217" s="1">
        <v>1872.85</v>
      </c>
      <c r="J217" s="1">
        <v>1881.5</v>
      </c>
      <c r="K217" s="1">
        <v>1829123</v>
      </c>
      <c r="L217" s="1">
        <v>3441500866.1500001</v>
      </c>
      <c r="M217" s="1">
        <v>132944</v>
      </c>
      <c r="N217" s="2">
        <f>IF(ISERR(LN(TCS[[#This Row],[Close Price]]/I216)),"-",LN(TCS[[#This Row],[Close Price]]/I216))</f>
        <v>-4.1561269363000605E-3</v>
      </c>
    </row>
    <row r="218" spans="1:14" x14ac:dyDescent="0.3">
      <c r="A218" s="1" t="s">
        <v>14</v>
      </c>
      <c r="B218" s="1" t="s">
        <v>15</v>
      </c>
      <c r="C218" s="3">
        <v>43420</v>
      </c>
      <c r="D218" s="1">
        <v>1872.85</v>
      </c>
      <c r="E218" s="1">
        <v>1889</v>
      </c>
      <c r="F218" s="1">
        <v>1899.8</v>
      </c>
      <c r="G218" s="1">
        <v>1870.25</v>
      </c>
      <c r="H218" s="1">
        <v>1889</v>
      </c>
      <c r="I218" s="1">
        <v>1886.6</v>
      </c>
      <c r="J218" s="1">
        <v>1883.01</v>
      </c>
      <c r="K218" s="1">
        <v>1829729</v>
      </c>
      <c r="L218" s="1">
        <v>3445403284</v>
      </c>
      <c r="M218" s="1">
        <v>86826</v>
      </c>
      <c r="N218" s="2">
        <f>IF(ISERR(LN(TCS[[#This Row],[Close Price]]/I217)),"-",LN(TCS[[#This Row],[Close Price]]/I217))</f>
        <v>7.3149324031259151E-3</v>
      </c>
    </row>
    <row r="219" spans="1:14" x14ac:dyDescent="0.3">
      <c r="A219" s="1" t="s">
        <v>14</v>
      </c>
      <c r="B219" s="1" t="s">
        <v>15</v>
      </c>
      <c r="C219" s="3">
        <v>43423</v>
      </c>
      <c r="D219" s="1">
        <v>1886.6</v>
      </c>
      <c r="E219" s="1">
        <v>1899</v>
      </c>
      <c r="F219" s="1">
        <v>1907.35</v>
      </c>
      <c r="G219" s="1">
        <v>1864.3</v>
      </c>
      <c r="H219" s="1">
        <v>1902</v>
      </c>
      <c r="I219" s="1">
        <v>1902.45</v>
      </c>
      <c r="J219" s="1">
        <v>1883.58</v>
      </c>
      <c r="K219" s="1">
        <v>1740628</v>
      </c>
      <c r="L219" s="1">
        <v>3278604708.0999999</v>
      </c>
      <c r="M219" s="1">
        <v>81373</v>
      </c>
      <c r="N219" s="2">
        <f>IF(ISERR(LN(TCS[[#This Row],[Close Price]]/I218)),"-",LN(TCS[[#This Row],[Close Price]]/I218))</f>
        <v>8.3662619657955493E-3</v>
      </c>
    </row>
    <row r="220" spans="1:14" x14ac:dyDescent="0.3">
      <c r="A220" s="1" t="s">
        <v>14</v>
      </c>
      <c r="B220" s="1" t="s">
        <v>15</v>
      </c>
      <c r="C220" s="3">
        <v>43424</v>
      </c>
      <c r="D220" s="1">
        <v>1902.45</v>
      </c>
      <c r="E220" s="1">
        <v>1902</v>
      </c>
      <c r="F220" s="1">
        <v>1902</v>
      </c>
      <c r="G220" s="1">
        <v>1874.2</v>
      </c>
      <c r="H220" s="1">
        <v>1880</v>
      </c>
      <c r="I220" s="1">
        <v>1878.25</v>
      </c>
      <c r="J220" s="1">
        <v>1883.47</v>
      </c>
      <c r="K220" s="1">
        <v>1190182</v>
      </c>
      <c r="L220" s="1">
        <v>2241673953.0500002</v>
      </c>
      <c r="M220" s="1">
        <v>60265</v>
      </c>
      <c r="N220" s="2">
        <f>IF(ISERR(LN(TCS[[#This Row],[Close Price]]/I219)),"-",LN(TCS[[#This Row],[Close Price]]/I219))</f>
        <v>-1.2802036932278354E-2</v>
      </c>
    </row>
    <row r="221" spans="1:14" x14ac:dyDescent="0.3">
      <c r="A221" s="1" t="s">
        <v>14</v>
      </c>
      <c r="B221" s="1" t="s">
        <v>15</v>
      </c>
      <c r="C221" s="3">
        <v>43425</v>
      </c>
      <c r="D221" s="1">
        <v>1878.25</v>
      </c>
      <c r="E221" s="1">
        <v>1871</v>
      </c>
      <c r="F221" s="1">
        <v>1871.05</v>
      </c>
      <c r="G221" s="1">
        <v>1798.55</v>
      </c>
      <c r="H221" s="1">
        <v>1813</v>
      </c>
      <c r="I221" s="1">
        <v>1812</v>
      </c>
      <c r="J221" s="1">
        <v>1813.73</v>
      </c>
      <c r="K221" s="1">
        <v>3840461</v>
      </c>
      <c r="L221" s="1">
        <v>6965554445</v>
      </c>
      <c r="M221" s="1">
        <v>182675</v>
      </c>
      <c r="N221" s="2">
        <f>IF(ISERR(LN(TCS[[#This Row],[Close Price]]/I220)),"-",LN(TCS[[#This Row],[Close Price]]/I220))</f>
        <v>-3.5909284646345324E-2</v>
      </c>
    </row>
    <row r="222" spans="1:14" x14ac:dyDescent="0.3">
      <c r="A222" s="1" t="s">
        <v>14</v>
      </c>
      <c r="B222" s="1" t="s">
        <v>15</v>
      </c>
      <c r="C222" s="3">
        <v>43426</v>
      </c>
      <c r="D222" s="1">
        <v>1812</v>
      </c>
      <c r="E222" s="1">
        <v>1820</v>
      </c>
      <c r="F222" s="1">
        <v>1847.6</v>
      </c>
      <c r="G222" s="1">
        <v>1809.95</v>
      </c>
      <c r="H222" s="1">
        <v>1816.2</v>
      </c>
      <c r="I222" s="1">
        <v>1812.55</v>
      </c>
      <c r="J222" s="1">
        <v>1830.63</v>
      </c>
      <c r="K222" s="1">
        <v>3194219</v>
      </c>
      <c r="L222" s="1">
        <v>5847440797.3999996</v>
      </c>
      <c r="M222" s="1">
        <v>139414</v>
      </c>
      <c r="N222" s="2">
        <f>IF(ISERR(LN(TCS[[#This Row],[Close Price]]/I221)),"-",LN(TCS[[#This Row],[Close Price]]/I221))</f>
        <v>3.0348595230936731E-4</v>
      </c>
    </row>
    <row r="223" spans="1:14" x14ac:dyDescent="0.3">
      <c r="A223" s="1" t="s">
        <v>14</v>
      </c>
      <c r="B223" s="1" t="s">
        <v>15</v>
      </c>
      <c r="C223" s="3">
        <v>43430</v>
      </c>
      <c r="D223" s="1">
        <v>1812.55</v>
      </c>
      <c r="E223" s="1">
        <v>1819</v>
      </c>
      <c r="F223" s="1">
        <v>1860</v>
      </c>
      <c r="G223" s="1">
        <v>1784.5</v>
      </c>
      <c r="H223" s="1">
        <v>1846</v>
      </c>
      <c r="I223" s="1">
        <v>1846.1</v>
      </c>
      <c r="J223" s="1">
        <v>1813.41</v>
      </c>
      <c r="K223" s="1">
        <v>4333177</v>
      </c>
      <c r="L223" s="1">
        <v>7857828743.1499996</v>
      </c>
      <c r="M223" s="1">
        <v>203328</v>
      </c>
      <c r="N223" s="2">
        <f>IF(ISERR(LN(TCS[[#This Row],[Close Price]]/I222)),"-",LN(TCS[[#This Row],[Close Price]]/I222))</f>
        <v>1.8340612221289774E-2</v>
      </c>
    </row>
    <row r="224" spans="1:14" x14ac:dyDescent="0.3">
      <c r="A224" s="1" t="s">
        <v>14</v>
      </c>
      <c r="B224" s="1" t="s">
        <v>15</v>
      </c>
      <c r="C224" s="3">
        <v>43431</v>
      </c>
      <c r="D224" s="1">
        <v>1846.1</v>
      </c>
      <c r="E224" s="1">
        <v>1854</v>
      </c>
      <c r="F224" s="1">
        <v>1897.9</v>
      </c>
      <c r="G224" s="1">
        <v>1835.35</v>
      </c>
      <c r="H224" s="1">
        <v>1895</v>
      </c>
      <c r="I224" s="1">
        <v>1890.25</v>
      </c>
      <c r="J224" s="1">
        <v>1864.24</v>
      </c>
      <c r="K224" s="1">
        <v>3344839</v>
      </c>
      <c r="L224" s="1">
        <v>6235572685.1000004</v>
      </c>
      <c r="M224" s="1">
        <v>143244</v>
      </c>
      <c r="N224" s="2">
        <f>IF(ISERR(LN(TCS[[#This Row],[Close Price]]/I223)),"-",LN(TCS[[#This Row],[Close Price]]/I223))</f>
        <v>2.3633789661855618E-2</v>
      </c>
    </row>
    <row r="225" spans="1:14" x14ac:dyDescent="0.3">
      <c r="A225" s="1" t="s">
        <v>14</v>
      </c>
      <c r="B225" s="1" t="s">
        <v>15</v>
      </c>
      <c r="C225" s="3">
        <v>43432</v>
      </c>
      <c r="D225" s="1">
        <v>1890.25</v>
      </c>
      <c r="E225" s="1">
        <v>1889</v>
      </c>
      <c r="F225" s="1">
        <v>1989</v>
      </c>
      <c r="G225" s="1">
        <v>1882.5</v>
      </c>
      <c r="H225" s="1">
        <v>1985.05</v>
      </c>
      <c r="I225" s="1">
        <v>1983.9</v>
      </c>
      <c r="J225" s="1">
        <v>1951.77</v>
      </c>
      <c r="K225" s="1">
        <v>5313249</v>
      </c>
      <c r="L225" s="1">
        <v>10370244428.75</v>
      </c>
      <c r="M225" s="1">
        <v>227744</v>
      </c>
      <c r="N225" s="2">
        <f>IF(ISERR(LN(TCS[[#This Row],[Close Price]]/I224)),"-",LN(TCS[[#This Row],[Close Price]]/I224))</f>
        <v>4.8355508910347116E-2</v>
      </c>
    </row>
    <row r="226" spans="1:14" x14ac:dyDescent="0.3">
      <c r="A226" s="1" t="s">
        <v>14</v>
      </c>
      <c r="B226" s="1" t="s">
        <v>15</v>
      </c>
      <c r="C226" s="3">
        <v>43433</v>
      </c>
      <c r="D226" s="1">
        <v>1983.9</v>
      </c>
      <c r="E226" s="1">
        <v>1997</v>
      </c>
      <c r="F226" s="1">
        <v>1997</v>
      </c>
      <c r="G226" s="1">
        <v>1942.55</v>
      </c>
      <c r="H226" s="1">
        <v>1970</v>
      </c>
      <c r="I226" s="1">
        <v>1960.55</v>
      </c>
      <c r="J226" s="1">
        <v>1964.64</v>
      </c>
      <c r="K226" s="1">
        <v>4035441</v>
      </c>
      <c r="L226" s="1">
        <v>7928194385.75</v>
      </c>
      <c r="M226" s="1">
        <v>160612</v>
      </c>
      <c r="N226" s="2">
        <f>IF(ISERR(LN(TCS[[#This Row],[Close Price]]/I225)),"-",LN(TCS[[#This Row],[Close Price]]/I225))</f>
        <v>-1.1839558243517683E-2</v>
      </c>
    </row>
    <row r="227" spans="1:14" x14ac:dyDescent="0.3">
      <c r="A227" s="1" t="s">
        <v>14</v>
      </c>
      <c r="B227" s="1" t="s">
        <v>15</v>
      </c>
      <c r="C227" s="3">
        <v>43434</v>
      </c>
      <c r="D227" s="1">
        <v>1960.55</v>
      </c>
      <c r="E227" s="1">
        <v>1966</v>
      </c>
      <c r="F227" s="1">
        <v>1991</v>
      </c>
      <c r="G227" s="1">
        <v>1959.85</v>
      </c>
      <c r="H227" s="1">
        <v>1974.8</v>
      </c>
      <c r="I227" s="1">
        <v>1968.25</v>
      </c>
      <c r="J227" s="1">
        <v>1972.18</v>
      </c>
      <c r="K227" s="1">
        <v>5268901</v>
      </c>
      <c r="L227" s="1">
        <v>10391195273.15</v>
      </c>
      <c r="M227" s="1">
        <v>205076</v>
      </c>
      <c r="N227" s="2">
        <f>IF(ISERR(LN(TCS[[#This Row],[Close Price]]/I226)),"-",LN(TCS[[#This Row],[Close Price]]/I226))</f>
        <v>3.919776959367822E-3</v>
      </c>
    </row>
    <row r="228" spans="1:14" x14ac:dyDescent="0.3">
      <c r="A228" s="1" t="s">
        <v>14</v>
      </c>
      <c r="B228" s="1" t="s">
        <v>15</v>
      </c>
      <c r="C228" s="3">
        <v>43437</v>
      </c>
      <c r="D228" s="1">
        <v>1968.25</v>
      </c>
      <c r="E228" s="1">
        <v>1984</v>
      </c>
      <c r="F228" s="1">
        <v>1990</v>
      </c>
      <c r="G228" s="1">
        <v>1968.3</v>
      </c>
      <c r="H228" s="1">
        <v>1984</v>
      </c>
      <c r="I228" s="1">
        <v>1982.4</v>
      </c>
      <c r="J228" s="1">
        <v>1978.67</v>
      </c>
      <c r="K228" s="1">
        <v>1610576</v>
      </c>
      <c r="L228" s="1">
        <v>3186800046.1500001</v>
      </c>
      <c r="M228" s="1">
        <v>125194</v>
      </c>
      <c r="N228" s="2">
        <f>IF(ISERR(LN(TCS[[#This Row],[Close Price]]/I227)),"-",LN(TCS[[#This Row],[Close Price]]/I227))</f>
        <v>7.163408810301421E-3</v>
      </c>
    </row>
    <row r="229" spans="1:14" x14ac:dyDescent="0.3">
      <c r="A229" s="1" t="s">
        <v>14</v>
      </c>
      <c r="B229" s="1" t="s">
        <v>15</v>
      </c>
      <c r="C229" s="3">
        <v>43438</v>
      </c>
      <c r="D229" s="1">
        <v>1982.4</v>
      </c>
      <c r="E229" s="1">
        <v>1983</v>
      </c>
      <c r="F229" s="1">
        <v>2019.4</v>
      </c>
      <c r="G229" s="1">
        <v>1971</v>
      </c>
      <c r="H229" s="1">
        <v>2009.85</v>
      </c>
      <c r="I229" s="1">
        <v>2010.85</v>
      </c>
      <c r="J229" s="1">
        <v>2004.77</v>
      </c>
      <c r="K229" s="1">
        <v>3270615</v>
      </c>
      <c r="L229" s="1">
        <v>6556823314.9499998</v>
      </c>
      <c r="M229" s="1">
        <v>143841</v>
      </c>
      <c r="N229" s="2">
        <f>IF(ISERR(LN(TCS[[#This Row],[Close Price]]/I228)),"-",LN(TCS[[#This Row],[Close Price]]/I228))</f>
        <v>1.4249286359479625E-2</v>
      </c>
    </row>
    <row r="230" spans="1:14" x14ac:dyDescent="0.3">
      <c r="A230" s="1" t="s">
        <v>14</v>
      </c>
      <c r="B230" s="1" t="s">
        <v>15</v>
      </c>
      <c r="C230" s="3">
        <v>43439</v>
      </c>
      <c r="D230" s="1">
        <v>2010.85</v>
      </c>
      <c r="E230" s="1">
        <v>2006</v>
      </c>
      <c r="F230" s="1">
        <v>2018</v>
      </c>
      <c r="G230" s="1">
        <v>1985</v>
      </c>
      <c r="H230" s="1">
        <v>2003.9</v>
      </c>
      <c r="I230" s="1">
        <v>2006.75</v>
      </c>
      <c r="J230" s="1">
        <v>2004.02</v>
      </c>
      <c r="K230" s="1">
        <v>2501539</v>
      </c>
      <c r="L230" s="1">
        <v>5013123489.4499998</v>
      </c>
      <c r="M230" s="1">
        <v>107625</v>
      </c>
      <c r="N230" s="2">
        <f>IF(ISERR(LN(TCS[[#This Row],[Close Price]]/I229)),"-",LN(TCS[[#This Row],[Close Price]]/I229))</f>
        <v>-2.0410202226714327E-3</v>
      </c>
    </row>
    <row r="231" spans="1:14" x14ac:dyDescent="0.3">
      <c r="A231" s="1" t="s">
        <v>14</v>
      </c>
      <c r="B231" s="1" t="s">
        <v>15</v>
      </c>
      <c r="C231" s="3">
        <v>43440</v>
      </c>
      <c r="D231" s="1">
        <v>2006.75</v>
      </c>
      <c r="E231" s="1">
        <v>1998</v>
      </c>
      <c r="F231" s="1">
        <v>2017</v>
      </c>
      <c r="G231" s="1">
        <v>1979.6</v>
      </c>
      <c r="H231" s="1">
        <v>1990</v>
      </c>
      <c r="I231" s="1">
        <v>1992.7</v>
      </c>
      <c r="J231" s="1">
        <v>1997.82</v>
      </c>
      <c r="K231" s="1">
        <v>2321216</v>
      </c>
      <c r="L231" s="1">
        <v>4637371315.5</v>
      </c>
      <c r="M231" s="1">
        <v>123556</v>
      </c>
      <c r="N231" s="2">
        <f>IF(ISERR(LN(TCS[[#This Row],[Close Price]]/I230)),"-",LN(TCS[[#This Row],[Close Price]]/I230))</f>
        <v>-7.0259949731477098E-3</v>
      </c>
    </row>
    <row r="232" spans="1:14" x14ac:dyDescent="0.3">
      <c r="A232" s="1" t="s">
        <v>14</v>
      </c>
      <c r="B232" s="1" t="s">
        <v>15</v>
      </c>
      <c r="C232" s="3">
        <v>43441</v>
      </c>
      <c r="D232" s="1">
        <v>1992.7</v>
      </c>
      <c r="E232" s="1">
        <v>1985.05</v>
      </c>
      <c r="F232" s="1">
        <v>2003.9</v>
      </c>
      <c r="G232" s="1">
        <v>1973</v>
      </c>
      <c r="H232" s="1">
        <v>1999.85</v>
      </c>
      <c r="I232" s="1">
        <v>1995.2</v>
      </c>
      <c r="J232" s="1">
        <v>1991.36</v>
      </c>
      <c r="K232" s="1">
        <v>1680420</v>
      </c>
      <c r="L232" s="1">
        <v>3346325826.5</v>
      </c>
      <c r="M232" s="1">
        <v>99269</v>
      </c>
      <c r="N232" s="2">
        <f>IF(ISERR(LN(TCS[[#This Row],[Close Price]]/I231)),"-",LN(TCS[[#This Row],[Close Price]]/I231))</f>
        <v>1.2537928872335777E-3</v>
      </c>
    </row>
    <row r="233" spans="1:14" x14ac:dyDescent="0.3">
      <c r="A233" s="1" t="s">
        <v>14</v>
      </c>
      <c r="B233" s="1" t="s">
        <v>15</v>
      </c>
      <c r="C233" s="3">
        <v>43444</v>
      </c>
      <c r="D233" s="1">
        <v>1995.2</v>
      </c>
      <c r="E233" s="1">
        <v>1975</v>
      </c>
      <c r="F233" s="1">
        <v>2011</v>
      </c>
      <c r="G233" s="1">
        <v>1960</v>
      </c>
      <c r="H233" s="1">
        <v>1961</v>
      </c>
      <c r="I233" s="1">
        <v>1975.8</v>
      </c>
      <c r="J233" s="1">
        <v>1988.81</v>
      </c>
      <c r="K233" s="1">
        <v>2010786</v>
      </c>
      <c r="L233" s="1">
        <v>3999073163.9499998</v>
      </c>
      <c r="M233" s="1">
        <v>131125</v>
      </c>
      <c r="N233" s="2">
        <f>IF(ISERR(LN(TCS[[#This Row],[Close Price]]/I232)),"-",LN(TCS[[#This Row],[Close Price]]/I232))</f>
        <v>-9.7709163153984029E-3</v>
      </c>
    </row>
    <row r="234" spans="1:14" x14ac:dyDescent="0.3">
      <c r="A234" s="1" t="s">
        <v>14</v>
      </c>
      <c r="B234" s="1" t="s">
        <v>15</v>
      </c>
      <c r="C234" s="3">
        <v>43445</v>
      </c>
      <c r="D234" s="1">
        <v>1975.8</v>
      </c>
      <c r="E234" s="1">
        <v>1970</v>
      </c>
      <c r="F234" s="1">
        <v>2010</v>
      </c>
      <c r="G234" s="1">
        <v>1961</v>
      </c>
      <c r="H234" s="1">
        <v>1997.05</v>
      </c>
      <c r="I234" s="1">
        <v>2000</v>
      </c>
      <c r="J234" s="1">
        <v>1993.07</v>
      </c>
      <c r="K234" s="1">
        <v>2942014</v>
      </c>
      <c r="L234" s="1">
        <v>5863626489.6000004</v>
      </c>
      <c r="M234" s="1">
        <v>155565</v>
      </c>
      <c r="N234" s="2">
        <f>IF(ISERR(LN(TCS[[#This Row],[Close Price]]/I233)),"-",LN(TCS[[#This Row],[Close Price]]/I233))</f>
        <v>1.2173800931708863E-2</v>
      </c>
    </row>
    <row r="235" spans="1:14" x14ac:dyDescent="0.3">
      <c r="A235" s="1" t="s">
        <v>14</v>
      </c>
      <c r="B235" s="1" t="s">
        <v>15</v>
      </c>
      <c r="C235" s="3">
        <v>43446</v>
      </c>
      <c r="D235" s="1">
        <v>2000</v>
      </c>
      <c r="E235" s="1">
        <v>2001.1</v>
      </c>
      <c r="F235" s="1">
        <v>2022</v>
      </c>
      <c r="G235" s="1">
        <v>1984.95</v>
      </c>
      <c r="H235" s="1">
        <v>2016.5</v>
      </c>
      <c r="I235" s="1">
        <v>2016.8</v>
      </c>
      <c r="J235" s="1">
        <v>2011.87</v>
      </c>
      <c r="K235" s="1">
        <v>2219993</v>
      </c>
      <c r="L235" s="1">
        <v>4466342395.75</v>
      </c>
      <c r="M235" s="1">
        <v>137802</v>
      </c>
      <c r="N235" s="2">
        <f>IF(ISERR(LN(TCS[[#This Row],[Close Price]]/I234)),"-",LN(TCS[[#This Row],[Close Price]]/I234))</f>
        <v>8.3649163316276715E-3</v>
      </c>
    </row>
    <row r="236" spans="1:14" x14ac:dyDescent="0.3">
      <c r="A236" s="1" t="s">
        <v>14</v>
      </c>
      <c r="B236" s="1" t="s">
        <v>15</v>
      </c>
      <c r="C236" s="3">
        <v>43447</v>
      </c>
      <c r="D236" s="1">
        <v>2016.8</v>
      </c>
      <c r="E236" s="1">
        <v>2024</v>
      </c>
      <c r="F236" s="1">
        <v>2029.7</v>
      </c>
      <c r="G236" s="1">
        <v>1974.5</v>
      </c>
      <c r="H236" s="1">
        <v>1981.95</v>
      </c>
      <c r="I236" s="1">
        <v>1982.6</v>
      </c>
      <c r="J236" s="1">
        <v>1995.57</v>
      </c>
      <c r="K236" s="1">
        <v>3748429</v>
      </c>
      <c r="L236" s="1">
        <v>7480237533.0500002</v>
      </c>
      <c r="M236" s="1">
        <v>230059</v>
      </c>
      <c r="N236" s="2">
        <f>IF(ISERR(LN(TCS[[#This Row],[Close Price]]/I235)),"-",LN(TCS[[#This Row],[Close Price]]/I235))</f>
        <v>-1.7102982274913036E-2</v>
      </c>
    </row>
    <row r="237" spans="1:14" x14ac:dyDescent="0.3">
      <c r="A237" s="1" t="s">
        <v>14</v>
      </c>
      <c r="B237" s="1" t="s">
        <v>15</v>
      </c>
      <c r="C237" s="3">
        <v>43448</v>
      </c>
      <c r="D237" s="1">
        <v>1982.6</v>
      </c>
      <c r="E237" s="1">
        <v>1983</v>
      </c>
      <c r="F237" s="1">
        <v>1998.95</v>
      </c>
      <c r="G237" s="1">
        <v>1975.25</v>
      </c>
      <c r="H237" s="1">
        <v>1989</v>
      </c>
      <c r="I237" s="1">
        <v>1989.75</v>
      </c>
      <c r="J237" s="1">
        <v>1984.61</v>
      </c>
      <c r="K237" s="1">
        <v>2473761</v>
      </c>
      <c r="L237" s="1">
        <v>4909442438.3999996</v>
      </c>
      <c r="M237" s="1">
        <v>131978</v>
      </c>
      <c r="N237" s="2">
        <f>IF(ISERR(LN(TCS[[#This Row],[Close Price]]/I236)),"-",LN(TCS[[#This Row],[Close Price]]/I236))</f>
        <v>3.5998880871617326E-3</v>
      </c>
    </row>
    <row r="238" spans="1:14" x14ac:dyDescent="0.3">
      <c r="A238" s="1" t="s">
        <v>14</v>
      </c>
      <c r="B238" s="1" t="s">
        <v>15</v>
      </c>
      <c r="C238" s="3">
        <v>43451</v>
      </c>
      <c r="D238" s="1">
        <v>1989.75</v>
      </c>
      <c r="E238" s="1">
        <v>1999</v>
      </c>
      <c r="F238" s="1">
        <v>2004.9</v>
      </c>
      <c r="G238" s="1">
        <v>1985</v>
      </c>
      <c r="H238" s="1">
        <v>1992.9</v>
      </c>
      <c r="I238" s="1">
        <v>1994.3</v>
      </c>
      <c r="J238" s="1">
        <v>1993.85</v>
      </c>
      <c r="K238" s="1">
        <v>1227921</v>
      </c>
      <c r="L238" s="1">
        <v>2448295270.75</v>
      </c>
      <c r="M238" s="1">
        <v>82547</v>
      </c>
      <c r="N238" s="2">
        <f>IF(ISERR(LN(TCS[[#This Row],[Close Price]]/I237)),"-",LN(TCS[[#This Row],[Close Price]]/I237))</f>
        <v>2.284108873217199E-3</v>
      </c>
    </row>
    <row r="239" spans="1:14" x14ac:dyDescent="0.3">
      <c r="A239" s="1" t="s">
        <v>14</v>
      </c>
      <c r="B239" s="1" t="s">
        <v>15</v>
      </c>
      <c r="C239" s="3">
        <v>43452</v>
      </c>
      <c r="D239" s="1">
        <v>1994.3</v>
      </c>
      <c r="E239" s="1">
        <v>1991.9</v>
      </c>
      <c r="F239" s="1">
        <v>2002</v>
      </c>
      <c r="G239" s="1">
        <v>1976.4</v>
      </c>
      <c r="H239" s="1">
        <v>1987.9</v>
      </c>
      <c r="I239" s="1">
        <v>1987.85</v>
      </c>
      <c r="J239" s="1">
        <v>1986.56</v>
      </c>
      <c r="K239" s="1">
        <v>1768742</v>
      </c>
      <c r="L239" s="1">
        <v>3513711449.25</v>
      </c>
      <c r="M239" s="1">
        <v>98048</v>
      </c>
      <c r="N239" s="2">
        <f>IF(ISERR(LN(TCS[[#This Row],[Close Price]]/I238)),"-",LN(TCS[[#This Row],[Close Price]]/I238))</f>
        <v>-3.2394589056537475E-3</v>
      </c>
    </row>
    <row r="240" spans="1:14" x14ac:dyDescent="0.3">
      <c r="A240" s="1" t="s">
        <v>14</v>
      </c>
      <c r="B240" s="1" t="s">
        <v>15</v>
      </c>
      <c r="C240" s="3">
        <v>43453</v>
      </c>
      <c r="D240" s="1">
        <v>1987.85</v>
      </c>
      <c r="E240" s="1">
        <v>1984.8</v>
      </c>
      <c r="F240" s="1">
        <v>1984.8</v>
      </c>
      <c r="G240" s="1">
        <v>1960.05</v>
      </c>
      <c r="H240" s="1">
        <v>1970.8</v>
      </c>
      <c r="I240" s="1">
        <v>1968.45</v>
      </c>
      <c r="J240" s="1">
        <v>1968.84</v>
      </c>
      <c r="K240" s="1">
        <v>2498833</v>
      </c>
      <c r="L240" s="1">
        <v>4919804830.75</v>
      </c>
      <c r="M240" s="1">
        <v>162431</v>
      </c>
      <c r="N240" s="2">
        <f>IF(ISERR(LN(TCS[[#This Row],[Close Price]]/I239)),"-",LN(TCS[[#This Row],[Close Price]]/I239))</f>
        <v>-9.8072216431167245E-3</v>
      </c>
    </row>
    <row r="241" spans="1:14" x14ac:dyDescent="0.3">
      <c r="A241" s="1" t="s">
        <v>14</v>
      </c>
      <c r="B241" s="1" t="s">
        <v>15</v>
      </c>
      <c r="C241" s="3">
        <v>43454</v>
      </c>
      <c r="D241" s="1">
        <v>1968.45</v>
      </c>
      <c r="E241" s="1">
        <v>1953.8</v>
      </c>
      <c r="F241" s="1">
        <v>1974.9</v>
      </c>
      <c r="G241" s="1">
        <v>1946</v>
      </c>
      <c r="H241" s="1">
        <v>1955</v>
      </c>
      <c r="I241" s="1">
        <v>1954.05</v>
      </c>
      <c r="J241" s="1">
        <v>1955.65</v>
      </c>
      <c r="K241" s="1">
        <v>1940277</v>
      </c>
      <c r="L241" s="1">
        <v>3794509954.25</v>
      </c>
      <c r="M241" s="1">
        <v>110330</v>
      </c>
      <c r="N241" s="2">
        <f>IF(ISERR(LN(TCS[[#This Row],[Close Price]]/I240)),"-",LN(TCS[[#This Row],[Close Price]]/I240))</f>
        <v>-7.3422891987226938E-3</v>
      </c>
    </row>
    <row r="242" spans="1:14" x14ac:dyDescent="0.3">
      <c r="A242" s="1" t="s">
        <v>14</v>
      </c>
      <c r="B242" s="1" t="s">
        <v>15</v>
      </c>
      <c r="C242" s="3">
        <v>43455</v>
      </c>
      <c r="D242" s="1">
        <v>1954.05</v>
      </c>
      <c r="E242" s="1">
        <v>1948</v>
      </c>
      <c r="F242" s="1">
        <v>1950</v>
      </c>
      <c r="G242" s="1">
        <v>1886.55</v>
      </c>
      <c r="H242" s="1">
        <v>1905</v>
      </c>
      <c r="I242" s="1">
        <v>1895.8</v>
      </c>
      <c r="J242" s="1">
        <v>1913.17</v>
      </c>
      <c r="K242" s="1">
        <v>3729956</v>
      </c>
      <c r="L242" s="1">
        <v>7136052188.4499998</v>
      </c>
      <c r="M242" s="1">
        <v>148411</v>
      </c>
      <c r="N242" s="2">
        <f>IF(ISERR(LN(TCS[[#This Row],[Close Price]]/I241)),"-",LN(TCS[[#This Row],[Close Price]]/I241))</f>
        <v>-3.0263228792741508E-2</v>
      </c>
    </row>
    <row r="243" spans="1:14" x14ac:dyDescent="0.3">
      <c r="A243" s="1" t="s">
        <v>14</v>
      </c>
      <c r="B243" s="1" t="s">
        <v>15</v>
      </c>
      <c r="C243" s="3">
        <v>43458</v>
      </c>
      <c r="D243" s="1">
        <v>1895.8</v>
      </c>
      <c r="E243" s="1">
        <v>1905.8</v>
      </c>
      <c r="F243" s="1">
        <v>1938.9</v>
      </c>
      <c r="G243" s="1">
        <v>1905</v>
      </c>
      <c r="H243" s="1">
        <v>1922</v>
      </c>
      <c r="I243" s="1">
        <v>1918.5</v>
      </c>
      <c r="J243" s="1">
        <v>1924.7</v>
      </c>
      <c r="K243" s="1">
        <v>1864116</v>
      </c>
      <c r="L243" s="1">
        <v>3587857371.5999999</v>
      </c>
      <c r="M243" s="1">
        <v>94556</v>
      </c>
      <c r="N243" s="2">
        <f>IF(ISERR(LN(TCS[[#This Row],[Close Price]]/I242)),"-",LN(TCS[[#This Row],[Close Price]]/I242))</f>
        <v>1.1902717668065969E-2</v>
      </c>
    </row>
    <row r="244" spans="1:14" x14ac:dyDescent="0.3">
      <c r="A244" s="1" t="s">
        <v>14</v>
      </c>
      <c r="B244" s="1" t="s">
        <v>15</v>
      </c>
      <c r="C244" s="3">
        <v>43460</v>
      </c>
      <c r="D244" s="1">
        <v>1918.5</v>
      </c>
      <c r="E244" s="1">
        <v>1921.8</v>
      </c>
      <c r="F244" s="1">
        <v>1921.8</v>
      </c>
      <c r="G244" s="1">
        <v>1870.25</v>
      </c>
      <c r="H244" s="1">
        <v>1892</v>
      </c>
      <c r="I244" s="1">
        <v>1889.2</v>
      </c>
      <c r="J244" s="1">
        <v>1884.77</v>
      </c>
      <c r="K244" s="1">
        <v>2446614</v>
      </c>
      <c r="L244" s="1">
        <v>4611297888.6999998</v>
      </c>
      <c r="M244" s="1">
        <v>97165</v>
      </c>
      <c r="N244" s="2">
        <f>IF(ISERR(LN(TCS[[#This Row],[Close Price]]/I243)),"-",LN(TCS[[#This Row],[Close Price]]/I243))</f>
        <v>-1.5390171665044999E-2</v>
      </c>
    </row>
    <row r="245" spans="1:14" x14ac:dyDescent="0.3">
      <c r="A245" s="1" t="s">
        <v>14</v>
      </c>
      <c r="B245" s="1" t="s">
        <v>15</v>
      </c>
      <c r="C245" s="3">
        <v>43461</v>
      </c>
      <c r="D245" s="1">
        <v>1889.2</v>
      </c>
      <c r="E245" s="1">
        <v>1909</v>
      </c>
      <c r="F245" s="1">
        <v>1941.7</v>
      </c>
      <c r="G245" s="1">
        <v>1872.1</v>
      </c>
      <c r="H245" s="1">
        <v>1909.1</v>
      </c>
      <c r="I245" s="1">
        <v>1908.95</v>
      </c>
      <c r="J245" s="1">
        <v>1920.44</v>
      </c>
      <c r="K245" s="1">
        <v>4968201</v>
      </c>
      <c r="L245" s="1">
        <v>9541145913.8999996</v>
      </c>
      <c r="M245" s="1">
        <v>143656</v>
      </c>
      <c r="N245" s="2">
        <f>IF(ISERR(LN(TCS[[#This Row],[Close Price]]/I244)),"-",LN(TCS[[#This Row],[Close Price]]/I244))</f>
        <v>1.0399893637360949E-2</v>
      </c>
    </row>
    <row r="246" spans="1:14" x14ac:dyDescent="0.3">
      <c r="A246" s="1" t="s">
        <v>14</v>
      </c>
      <c r="B246" s="1" t="s">
        <v>15</v>
      </c>
      <c r="C246" s="3">
        <v>43462</v>
      </c>
      <c r="D246" s="1">
        <v>1908.95</v>
      </c>
      <c r="E246" s="1">
        <v>1915</v>
      </c>
      <c r="F246" s="1">
        <v>1920</v>
      </c>
      <c r="G246" s="1">
        <v>1893</v>
      </c>
      <c r="H246" s="1">
        <v>1897</v>
      </c>
      <c r="I246" s="1">
        <v>1896.05</v>
      </c>
      <c r="J246" s="1">
        <v>1907.36</v>
      </c>
      <c r="K246" s="1">
        <v>2239130</v>
      </c>
      <c r="L246" s="1">
        <v>4270838131.8000002</v>
      </c>
      <c r="M246" s="1">
        <v>112230</v>
      </c>
      <c r="N246" s="2">
        <f>IF(ISERR(LN(TCS[[#This Row],[Close Price]]/I245)),"-",LN(TCS[[#This Row],[Close Price]]/I245))</f>
        <v>-6.7805778840559451E-3</v>
      </c>
    </row>
    <row r="247" spans="1:14" x14ac:dyDescent="0.3">
      <c r="A247" s="1" t="s">
        <v>14</v>
      </c>
      <c r="B247" s="1" t="s">
        <v>15</v>
      </c>
      <c r="C247" s="3">
        <v>43465</v>
      </c>
      <c r="D247" s="1">
        <v>1896.05</v>
      </c>
      <c r="E247" s="1">
        <v>1908</v>
      </c>
      <c r="F247" s="1">
        <v>1909</v>
      </c>
      <c r="G247" s="1">
        <v>1886.15</v>
      </c>
      <c r="H247" s="1">
        <v>1894.75</v>
      </c>
      <c r="I247" s="1">
        <v>1893.05</v>
      </c>
      <c r="J247" s="1">
        <v>1896.42</v>
      </c>
      <c r="K247" s="1">
        <v>1879740</v>
      </c>
      <c r="L247" s="1">
        <v>3564772253.9499998</v>
      </c>
      <c r="M247" s="1">
        <v>66284</v>
      </c>
      <c r="N247" s="2">
        <f>IF(ISERR(LN(TCS[[#This Row],[Close Price]]/I246)),"-",LN(TCS[[#This Row],[Close Price]]/I246))</f>
        <v>-1.5834898138660923E-3</v>
      </c>
    </row>
    <row r="248" spans="1:14" x14ac:dyDescent="0.3">
      <c r="A248" s="1" t="s">
        <v>14</v>
      </c>
      <c r="B248" s="1" t="s">
        <v>15</v>
      </c>
      <c r="C248" s="3">
        <v>43466</v>
      </c>
      <c r="D248" s="1">
        <v>1893.05</v>
      </c>
      <c r="E248" s="1">
        <v>1896</v>
      </c>
      <c r="F248" s="1">
        <v>1910</v>
      </c>
      <c r="G248" s="1">
        <v>1885</v>
      </c>
      <c r="H248" s="1">
        <v>1905.9</v>
      </c>
      <c r="I248" s="1">
        <v>1902.8</v>
      </c>
      <c r="J248" s="1">
        <v>1899.78</v>
      </c>
      <c r="K248" s="1">
        <v>1094883</v>
      </c>
      <c r="L248" s="1">
        <v>2080034193.5</v>
      </c>
      <c r="M248" s="1">
        <v>32636</v>
      </c>
      <c r="N248" s="2">
        <f>IF(ISERR(LN(TCS[[#This Row],[Close Price]]/I247)),"-",LN(TCS[[#This Row],[Close Price]]/I247))</f>
        <v>5.1372005967254102E-3</v>
      </c>
    </row>
    <row r="249" spans="1:14" x14ac:dyDescent="0.3">
      <c r="A249" s="1" t="s">
        <v>14</v>
      </c>
      <c r="B249" s="1" t="s">
        <v>15</v>
      </c>
      <c r="C249" s="3">
        <v>43467</v>
      </c>
      <c r="D249" s="1">
        <v>1902.8</v>
      </c>
      <c r="E249" s="1">
        <v>1905</v>
      </c>
      <c r="F249" s="1">
        <v>1934.45</v>
      </c>
      <c r="G249" s="1">
        <v>1900</v>
      </c>
      <c r="H249" s="1">
        <v>1919</v>
      </c>
      <c r="I249" s="1">
        <v>1923.3</v>
      </c>
      <c r="J249" s="1">
        <v>1922.9</v>
      </c>
      <c r="K249" s="1">
        <v>2100463</v>
      </c>
      <c r="L249" s="1">
        <v>4038986341.1999998</v>
      </c>
      <c r="M249" s="1">
        <v>85488</v>
      </c>
      <c r="N249" s="2">
        <f>IF(ISERR(LN(TCS[[#This Row],[Close Price]]/I248)),"-",LN(TCS[[#This Row],[Close Price]]/I248))</f>
        <v>1.0715975103194959E-2</v>
      </c>
    </row>
    <row r="250" spans="1:14" x14ac:dyDescent="0.3">
      <c r="A250" s="1" t="s">
        <v>14</v>
      </c>
      <c r="B250" s="1" t="s">
        <v>15</v>
      </c>
      <c r="C250" s="3">
        <v>43468</v>
      </c>
      <c r="D250" s="1">
        <v>1923.3</v>
      </c>
      <c r="E250" s="1">
        <v>1919</v>
      </c>
      <c r="F250" s="1">
        <v>1944.95</v>
      </c>
      <c r="G250" s="1">
        <v>1893.1</v>
      </c>
      <c r="H250" s="1">
        <v>1901</v>
      </c>
      <c r="I250" s="1">
        <v>1899.95</v>
      </c>
      <c r="J250" s="1">
        <v>1916.85</v>
      </c>
      <c r="K250" s="1">
        <v>2611668</v>
      </c>
      <c r="L250" s="1">
        <v>5006177890.75</v>
      </c>
      <c r="M250" s="1">
        <v>144072</v>
      </c>
      <c r="N250" s="2">
        <f>IF(ISERR(LN(TCS[[#This Row],[Close Price]]/I249)),"-",LN(TCS[[#This Row],[Close Price]]/I249))</f>
        <v>-1.2214890642529556E-2</v>
      </c>
    </row>
    <row r="251" spans="1:14" x14ac:dyDescent="0.3">
      <c r="A251" s="1" t="s">
        <v>14</v>
      </c>
      <c r="B251" s="1" t="s">
        <v>15</v>
      </c>
      <c r="C251" s="3">
        <v>43469</v>
      </c>
      <c r="D251" s="1">
        <v>1899.95</v>
      </c>
      <c r="E251" s="1">
        <v>1900</v>
      </c>
      <c r="F251" s="1">
        <v>1901.2</v>
      </c>
      <c r="G251" s="1">
        <v>1841</v>
      </c>
      <c r="H251" s="1">
        <v>1882</v>
      </c>
      <c r="I251" s="1">
        <v>1876.85</v>
      </c>
      <c r="J251" s="1">
        <v>1869.19</v>
      </c>
      <c r="K251" s="1">
        <v>4280862</v>
      </c>
      <c r="L251" s="1">
        <v>8001741605.3500004</v>
      </c>
      <c r="M251" s="1">
        <v>208198</v>
      </c>
      <c r="N251" s="2">
        <f>IF(ISERR(LN(TCS[[#This Row],[Close Price]]/I250)),"-",LN(TCS[[#This Row],[Close Price]]/I250))</f>
        <v>-1.2232730383229215E-2</v>
      </c>
    </row>
    <row r="252" spans="1:14" x14ac:dyDescent="0.3">
      <c r="A252" s="1" t="s">
        <v>14</v>
      </c>
      <c r="B252" s="1" t="s">
        <v>15</v>
      </c>
      <c r="C252" s="3">
        <v>43472</v>
      </c>
      <c r="D252" s="1">
        <v>1876.85</v>
      </c>
      <c r="E252" s="1">
        <v>1891.8</v>
      </c>
      <c r="F252" s="1">
        <v>1908.8</v>
      </c>
      <c r="G252" s="1">
        <v>1881</v>
      </c>
      <c r="H252" s="1">
        <v>1898</v>
      </c>
      <c r="I252" s="1">
        <v>1897.9</v>
      </c>
      <c r="J252" s="1">
        <v>1894.04</v>
      </c>
      <c r="K252" s="1">
        <v>1856423</v>
      </c>
      <c r="L252" s="1">
        <v>3516134996.4499998</v>
      </c>
      <c r="M252" s="1">
        <v>87327</v>
      </c>
      <c r="N252" s="2">
        <f>IF(ISERR(LN(TCS[[#This Row],[Close Price]]/I251)),"-",LN(TCS[[#This Row],[Close Price]]/I251))</f>
        <v>1.1153172107311628E-2</v>
      </c>
    </row>
    <row r="253" spans="1:14" x14ac:dyDescent="0.3">
      <c r="A253" s="1" t="s">
        <v>14</v>
      </c>
      <c r="B253" s="1" t="s">
        <v>15</v>
      </c>
      <c r="C253" s="3">
        <v>43473</v>
      </c>
      <c r="D253" s="1">
        <v>1897.9</v>
      </c>
      <c r="E253" s="1">
        <v>1905.4</v>
      </c>
      <c r="F253" s="1">
        <v>1906.4</v>
      </c>
      <c r="G253" s="1">
        <v>1883.3</v>
      </c>
      <c r="H253" s="1">
        <v>1891</v>
      </c>
      <c r="I253" s="1">
        <v>1893.55</v>
      </c>
      <c r="J253" s="1">
        <v>1892.03</v>
      </c>
      <c r="K253" s="1">
        <v>1691756</v>
      </c>
      <c r="L253" s="1">
        <v>3200853934.3000002</v>
      </c>
      <c r="M253" s="1">
        <v>93357</v>
      </c>
      <c r="N253" s="2">
        <f>IF(ISERR(LN(TCS[[#This Row],[Close Price]]/I252)),"-",LN(TCS[[#This Row],[Close Price]]/I252))</f>
        <v>-2.2946376234389133E-3</v>
      </c>
    </row>
    <row r="254" spans="1:14" x14ac:dyDescent="0.3">
      <c r="A254" s="1" t="s">
        <v>14</v>
      </c>
      <c r="B254" s="1" t="s">
        <v>15</v>
      </c>
      <c r="C254" s="3">
        <v>43474</v>
      </c>
      <c r="D254" s="1">
        <v>1893.55</v>
      </c>
      <c r="E254" s="1">
        <v>1907.4</v>
      </c>
      <c r="F254" s="1">
        <v>1919</v>
      </c>
      <c r="G254" s="1">
        <v>1866.7</v>
      </c>
      <c r="H254" s="1">
        <v>1884.6</v>
      </c>
      <c r="I254" s="1">
        <v>1886.95</v>
      </c>
      <c r="J254" s="1">
        <v>1897.56</v>
      </c>
      <c r="K254" s="1">
        <v>2414376</v>
      </c>
      <c r="L254" s="1">
        <v>4581424758.6499996</v>
      </c>
      <c r="M254" s="1">
        <v>120123</v>
      </c>
      <c r="N254" s="2">
        <f>IF(ISERR(LN(TCS[[#This Row],[Close Price]]/I253)),"-",LN(TCS[[#This Row],[Close Price]]/I253))</f>
        <v>-3.491605187259546E-3</v>
      </c>
    </row>
    <row r="255" spans="1:14" x14ac:dyDescent="0.3">
      <c r="A255" s="1" t="s">
        <v>14</v>
      </c>
      <c r="B255" s="1" t="s">
        <v>15</v>
      </c>
      <c r="C255" s="3">
        <v>43475</v>
      </c>
      <c r="D255" s="1">
        <v>1886.95</v>
      </c>
      <c r="E255" s="1">
        <v>1890</v>
      </c>
      <c r="F255" s="1">
        <v>1905</v>
      </c>
      <c r="G255" s="1">
        <v>1872.1</v>
      </c>
      <c r="H255" s="1">
        <v>1883</v>
      </c>
      <c r="I255" s="1">
        <v>1888.55</v>
      </c>
      <c r="J255" s="1">
        <v>1891.77</v>
      </c>
      <c r="K255" s="1">
        <v>3053461</v>
      </c>
      <c r="L255" s="1">
        <v>5776451269.6000004</v>
      </c>
      <c r="M255" s="1">
        <v>123512</v>
      </c>
      <c r="N255" s="2">
        <f>IF(ISERR(LN(TCS[[#This Row],[Close Price]]/I254)),"-",LN(TCS[[#This Row],[Close Price]]/I254))</f>
        <v>8.4756990903632782E-4</v>
      </c>
    </row>
    <row r="256" spans="1:14" x14ac:dyDescent="0.3">
      <c r="A256" s="1" t="s">
        <v>14</v>
      </c>
      <c r="B256" s="1" t="s">
        <v>15</v>
      </c>
      <c r="C256" s="3">
        <v>43476</v>
      </c>
      <c r="D256" s="1">
        <v>1888.55</v>
      </c>
      <c r="E256" s="1">
        <v>1870</v>
      </c>
      <c r="F256" s="1">
        <v>1875</v>
      </c>
      <c r="G256" s="1">
        <v>1835</v>
      </c>
      <c r="H256" s="1">
        <v>1843.45</v>
      </c>
      <c r="I256" s="1">
        <v>1842.55</v>
      </c>
      <c r="J256" s="1">
        <v>1849.37</v>
      </c>
      <c r="K256" s="1">
        <v>9209862</v>
      </c>
      <c r="L256" s="1">
        <v>17032412186.85</v>
      </c>
      <c r="M256" s="1">
        <v>290559</v>
      </c>
      <c r="N256" s="2">
        <f>IF(ISERR(LN(TCS[[#This Row],[Close Price]]/I255)),"-",LN(TCS[[#This Row],[Close Price]]/I255))</f>
        <v>-2.4658857103860718E-2</v>
      </c>
    </row>
    <row r="257" spans="1:14" x14ac:dyDescent="0.3">
      <c r="A257" s="1" t="s">
        <v>14</v>
      </c>
      <c r="B257" s="1" t="s">
        <v>15</v>
      </c>
      <c r="C257" s="3">
        <v>43479</v>
      </c>
      <c r="D257" s="1">
        <v>1842.55</v>
      </c>
      <c r="E257" s="1">
        <v>1850</v>
      </c>
      <c r="F257" s="1">
        <v>1851</v>
      </c>
      <c r="G257" s="1">
        <v>1810</v>
      </c>
      <c r="H257" s="1">
        <v>1815.45</v>
      </c>
      <c r="I257" s="1">
        <v>1813.25</v>
      </c>
      <c r="J257" s="1">
        <v>1817.21</v>
      </c>
      <c r="K257" s="1">
        <v>3615370</v>
      </c>
      <c r="L257" s="1">
        <v>6569891233.3999996</v>
      </c>
      <c r="M257" s="1">
        <v>193940</v>
      </c>
      <c r="N257" s="2">
        <f>IF(ISERR(LN(TCS[[#This Row],[Close Price]]/I256)),"-",LN(TCS[[#This Row],[Close Price]]/I256))</f>
        <v>-1.6029666493829437E-2</v>
      </c>
    </row>
    <row r="258" spans="1:14" x14ac:dyDescent="0.3">
      <c r="A258" s="1" t="s">
        <v>14</v>
      </c>
      <c r="B258" s="1" t="s">
        <v>15</v>
      </c>
      <c r="C258" s="3">
        <v>43480</v>
      </c>
      <c r="D258" s="1">
        <v>1813.25</v>
      </c>
      <c r="E258" s="1">
        <v>1810</v>
      </c>
      <c r="F258" s="1">
        <v>1869.35</v>
      </c>
      <c r="G258" s="1">
        <v>1808</v>
      </c>
      <c r="H258" s="1">
        <v>1866</v>
      </c>
      <c r="I258" s="1">
        <v>1867.8</v>
      </c>
      <c r="J258" s="1">
        <v>1857.55</v>
      </c>
      <c r="K258" s="1">
        <v>7711653</v>
      </c>
      <c r="L258" s="1">
        <v>14324788401.4</v>
      </c>
      <c r="M258" s="1">
        <v>199057</v>
      </c>
      <c r="N258" s="2">
        <f>IF(ISERR(LN(TCS[[#This Row],[Close Price]]/I257)),"-",LN(TCS[[#This Row],[Close Price]]/I257))</f>
        <v>2.9640452432095718E-2</v>
      </c>
    </row>
    <row r="259" spans="1:14" x14ac:dyDescent="0.3">
      <c r="A259" s="1" t="s">
        <v>14</v>
      </c>
      <c r="B259" s="1" t="s">
        <v>15</v>
      </c>
      <c r="C259" s="3">
        <v>43481</v>
      </c>
      <c r="D259" s="1">
        <v>1867.8</v>
      </c>
      <c r="E259" s="1">
        <v>1870</v>
      </c>
      <c r="F259" s="1">
        <v>1875</v>
      </c>
      <c r="G259" s="1">
        <v>1847</v>
      </c>
      <c r="H259" s="1">
        <v>1873.95</v>
      </c>
      <c r="I259" s="1">
        <v>1870.15</v>
      </c>
      <c r="J259" s="1">
        <v>1861.89</v>
      </c>
      <c r="K259" s="1">
        <v>2359280</v>
      </c>
      <c r="L259" s="1">
        <v>4392724354.1000004</v>
      </c>
      <c r="M259" s="1">
        <v>131093</v>
      </c>
      <c r="N259" s="2">
        <f>IF(ISERR(LN(TCS[[#This Row],[Close Price]]/I258)),"-",LN(TCS[[#This Row],[Close Price]]/I258))</f>
        <v>1.2573738597950598E-3</v>
      </c>
    </row>
    <row r="260" spans="1:14" x14ac:dyDescent="0.3">
      <c r="A260" s="1" t="s">
        <v>14</v>
      </c>
      <c r="B260" s="1" t="s">
        <v>15</v>
      </c>
      <c r="C260" s="3">
        <v>43482</v>
      </c>
      <c r="D260" s="1">
        <v>1870.15</v>
      </c>
      <c r="E260" s="1">
        <v>1878</v>
      </c>
      <c r="F260" s="1">
        <v>1898</v>
      </c>
      <c r="G260" s="1">
        <v>1871.3</v>
      </c>
      <c r="H260" s="1">
        <v>1895</v>
      </c>
      <c r="I260" s="1">
        <v>1894.3</v>
      </c>
      <c r="J260" s="1">
        <v>1887.33</v>
      </c>
      <c r="K260" s="1">
        <v>2625816</v>
      </c>
      <c r="L260" s="1">
        <v>4955787778.1000004</v>
      </c>
      <c r="M260" s="1">
        <v>124983</v>
      </c>
      <c r="N260" s="2">
        <f>IF(ISERR(LN(TCS[[#This Row],[Close Price]]/I259)),"-",LN(TCS[[#This Row],[Close Price]]/I259))</f>
        <v>1.2830735598820614E-2</v>
      </c>
    </row>
    <row r="261" spans="1:14" x14ac:dyDescent="0.3">
      <c r="A261" s="1" t="s">
        <v>14</v>
      </c>
      <c r="B261" s="1" t="s">
        <v>15</v>
      </c>
      <c r="C261" s="3">
        <v>43483</v>
      </c>
      <c r="D261" s="1">
        <v>1894.3</v>
      </c>
      <c r="E261" s="1">
        <v>1881</v>
      </c>
      <c r="F261" s="1">
        <v>1904.2</v>
      </c>
      <c r="G261" s="1">
        <v>1876</v>
      </c>
      <c r="H261" s="1">
        <v>1899.5</v>
      </c>
      <c r="I261" s="1">
        <v>1900.65</v>
      </c>
      <c r="J261" s="1">
        <v>1891.36</v>
      </c>
      <c r="K261" s="1">
        <v>1683728</v>
      </c>
      <c r="L261" s="1">
        <v>3184540713.0999999</v>
      </c>
      <c r="M261" s="1">
        <v>110667</v>
      </c>
      <c r="N261" s="2">
        <f>IF(ISERR(LN(TCS[[#This Row],[Close Price]]/I260)),"-",LN(TCS[[#This Row],[Close Price]]/I260))</f>
        <v>3.346555778793898E-3</v>
      </c>
    </row>
    <row r="262" spans="1:14" x14ac:dyDescent="0.3">
      <c r="A262" s="1" t="s">
        <v>14</v>
      </c>
      <c r="B262" s="1" t="s">
        <v>15</v>
      </c>
      <c r="C262" s="3">
        <v>43486</v>
      </c>
      <c r="D262" s="1">
        <v>1900.65</v>
      </c>
      <c r="E262" s="1">
        <v>1902</v>
      </c>
      <c r="F262" s="1">
        <v>1932</v>
      </c>
      <c r="G262" s="1">
        <v>1895.45</v>
      </c>
      <c r="H262" s="1">
        <v>1903.5</v>
      </c>
      <c r="I262" s="1">
        <v>1908.7</v>
      </c>
      <c r="J262" s="1">
        <v>1916.27</v>
      </c>
      <c r="K262" s="1">
        <v>2409803</v>
      </c>
      <c r="L262" s="1">
        <v>4617841216.5</v>
      </c>
      <c r="M262" s="1">
        <v>119665</v>
      </c>
      <c r="N262" s="2">
        <f>IF(ISERR(LN(TCS[[#This Row],[Close Price]]/I261)),"-",LN(TCS[[#This Row],[Close Price]]/I261))</f>
        <v>4.2264491228195889E-3</v>
      </c>
    </row>
    <row r="263" spans="1:14" x14ac:dyDescent="0.3">
      <c r="A263" s="1" t="s">
        <v>14</v>
      </c>
      <c r="B263" s="1" t="s">
        <v>15</v>
      </c>
      <c r="C263" s="3">
        <v>43487</v>
      </c>
      <c r="D263" s="1">
        <v>1908.7</v>
      </c>
      <c r="E263" s="1">
        <v>1907.1</v>
      </c>
      <c r="F263" s="1">
        <v>1918.25</v>
      </c>
      <c r="G263" s="1">
        <v>1890</v>
      </c>
      <c r="H263" s="1">
        <v>1896.7</v>
      </c>
      <c r="I263" s="1">
        <v>1901.9</v>
      </c>
      <c r="J263" s="1">
        <v>1902.97</v>
      </c>
      <c r="K263" s="1">
        <v>2457093</v>
      </c>
      <c r="L263" s="1">
        <v>4675762855.4499998</v>
      </c>
      <c r="M263" s="1">
        <v>186202</v>
      </c>
      <c r="N263" s="2">
        <f>IF(ISERR(LN(TCS[[#This Row],[Close Price]]/I262)),"-",LN(TCS[[#This Row],[Close Price]]/I262))</f>
        <v>-3.5689955482312787E-3</v>
      </c>
    </row>
    <row r="264" spans="1:14" x14ac:dyDescent="0.3">
      <c r="A264" s="1" t="s">
        <v>14</v>
      </c>
      <c r="B264" s="1" t="s">
        <v>15</v>
      </c>
      <c r="C264" s="3">
        <v>43488</v>
      </c>
      <c r="D264" s="1">
        <v>1901.9</v>
      </c>
      <c r="E264" s="1">
        <v>1901</v>
      </c>
      <c r="F264" s="1">
        <v>1906.1</v>
      </c>
      <c r="G264" s="1">
        <v>1870</v>
      </c>
      <c r="H264" s="1">
        <v>1881</v>
      </c>
      <c r="I264" s="1">
        <v>1875.6</v>
      </c>
      <c r="J264" s="1">
        <v>1882.8</v>
      </c>
      <c r="K264" s="1">
        <v>2578169</v>
      </c>
      <c r="L264" s="1">
        <v>4854176208.75</v>
      </c>
      <c r="M264" s="1">
        <v>116599</v>
      </c>
      <c r="N264" s="2">
        <f>IF(ISERR(LN(TCS[[#This Row],[Close Price]]/I263)),"-",LN(TCS[[#This Row],[Close Price]]/I263))</f>
        <v>-1.3924778272184243E-2</v>
      </c>
    </row>
    <row r="265" spans="1:14" x14ac:dyDescent="0.3">
      <c r="A265" s="1" t="s">
        <v>14</v>
      </c>
      <c r="B265" s="1" t="s">
        <v>15</v>
      </c>
      <c r="C265" s="3">
        <v>43489</v>
      </c>
      <c r="D265" s="1">
        <v>1875.6</v>
      </c>
      <c r="E265" s="1">
        <v>1884.8</v>
      </c>
      <c r="F265" s="1">
        <v>1905.25</v>
      </c>
      <c r="G265" s="1">
        <v>1875</v>
      </c>
      <c r="H265" s="1">
        <v>1902</v>
      </c>
      <c r="I265" s="1">
        <v>1901.55</v>
      </c>
      <c r="J265" s="1">
        <v>1893.8</v>
      </c>
      <c r="K265" s="1">
        <v>1962927</v>
      </c>
      <c r="L265" s="1">
        <v>3717393857.3499999</v>
      </c>
      <c r="M265" s="1">
        <v>109822</v>
      </c>
      <c r="N265" s="2">
        <f>IF(ISERR(LN(TCS[[#This Row],[Close Price]]/I264)),"-",LN(TCS[[#This Row],[Close Price]]/I264))</f>
        <v>1.3740734837414227E-2</v>
      </c>
    </row>
    <row r="266" spans="1:14" x14ac:dyDescent="0.3">
      <c r="A266" s="1" t="s">
        <v>14</v>
      </c>
      <c r="B266" s="1" t="s">
        <v>15</v>
      </c>
      <c r="C266" s="3">
        <v>43490</v>
      </c>
      <c r="D266" s="1">
        <v>1901.55</v>
      </c>
      <c r="E266" s="1">
        <v>1902</v>
      </c>
      <c r="F266" s="1">
        <v>1935</v>
      </c>
      <c r="G266" s="1">
        <v>1901</v>
      </c>
      <c r="H266" s="1">
        <v>1919.5</v>
      </c>
      <c r="I266" s="1">
        <v>1920.8</v>
      </c>
      <c r="J266" s="1">
        <v>1921.92</v>
      </c>
      <c r="K266" s="1">
        <v>2327080</v>
      </c>
      <c r="L266" s="1">
        <v>4472468048.1999998</v>
      </c>
      <c r="M266" s="1">
        <v>96992</v>
      </c>
      <c r="N266" s="2">
        <f>IF(ISERR(LN(TCS[[#This Row],[Close Price]]/I265)),"-",LN(TCS[[#This Row],[Close Price]]/I265))</f>
        <v>1.0072422854198125E-2</v>
      </c>
    </row>
    <row r="267" spans="1:14" x14ac:dyDescent="0.3">
      <c r="A267" s="1" t="s">
        <v>14</v>
      </c>
      <c r="B267" s="1" t="s">
        <v>15</v>
      </c>
      <c r="C267" s="3">
        <v>43493</v>
      </c>
      <c r="D267" s="1">
        <v>1920.8</v>
      </c>
      <c r="E267" s="1">
        <v>1933</v>
      </c>
      <c r="F267" s="1">
        <v>1962</v>
      </c>
      <c r="G267" s="1">
        <v>1925.5</v>
      </c>
      <c r="H267" s="1">
        <v>1960</v>
      </c>
      <c r="I267" s="1">
        <v>1955</v>
      </c>
      <c r="J267" s="1">
        <v>1948.39</v>
      </c>
      <c r="K267" s="1">
        <v>2769033</v>
      </c>
      <c r="L267" s="1">
        <v>5395144625.0500002</v>
      </c>
      <c r="M267" s="1">
        <v>108034</v>
      </c>
      <c r="N267" s="2">
        <f>IF(ISERR(LN(TCS[[#This Row],[Close Price]]/I266)),"-",LN(TCS[[#This Row],[Close Price]]/I266))</f>
        <v>1.7648427512422616E-2</v>
      </c>
    </row>
    <row r="268" spans="1:14" x14ac:dyDescent="0.3">
      <c r="A268" s="1" t="s">
        <v>14</v>
      </c>
      <c r="B268" s="1" t="s">
        <v>15</v>
      </c>
      <c r="C268" s="3">
        <v>43494</v>
      </c>
      <c r="D268" s="1">
        <v>1955</v>
      </c>
      <c r="E268" s="1">
        <v>1962</v>
      </c>
      <c r="F268" s="1">
        <v>1989.05</v>
      </c>
      <c r="G268" s="1">
        <v>1936.65</v>
      </c>
      <c r="H268" s="1">
        <v>1983.35</v>
      </c>
      <c r="I268" s="1">
        <v>1982.75</v>
      </c>
      <c r="J268" s="1">
        <v>1959.99</v>
      </c>
      <c r="K268" s="1">
        <v>2557626</v>
      </c>
      <c r="L268" s="1">
        <v>5012920415.3000002</v>
      </c>
      <c r="M268" s="1">
        <v>120832</v>
      </c>
      <c r="N268" s="2">
        <f>IF(ISERR(LN(TCS[[#This Row],[Close Price]]/I267)),"-",LN(TCS[[#This Row],[Close Price]]/I267))</f>
        <v>1.4094576543962949E-2</v>
      </c>
    </row>
    <row r="269" spans="1:14" x14ac:dyDescent="0.3">
      <c r="A269" s="1" t="s">
        <v>14</v>
      </c>
      <c r="B269" s="1" t="s">
        <v>15</v>
      </c>
      <c r="C269" s="3">
        <v>43495</v>
      </c>
      <c r="D269" s="1">
        <v>1982.75</v>
      </c>
      <c r="E269" s="1">
        <v>1979.6</v>
      </c>
      <c r="F269" s="1">
        <v>1989.5</v>
      </c>
      <c r="G269" s="1">
        <v>1954.65</v>
      </c>
      <c r="H269" s="1">
        <v>1984.15</v>
      </c>
      <c r="I269" s="1">
        <v>1981.4</v>
      </c>
      <c r="J269" s="1">
        <v>1975.06</v>
      </c>
      <c r="K269" s="1">
        <v>2429575</v>
      </c>
      <c r="L269" s="1">
        <v>4798566666.8999996</v>
      </c>
      <c r="M269" s="1">
        <v>112445</v>
      </c>
      <c r="N269" s="2">
        <f>IF(ISERR(LN(TCS[[#This Row],[Close Price]]/I268)),"-",LN(TCS[[#This Row],[Close Price]]/I268))</f>
        <v>-6.8110442449913807E-4</v>
      </c>
    </row>
    <row r="270" spans="1:14" x14ac:dyDescent="0.3">
      <c r="A270" s="1" t="s">
        <v>14</v>
      </c>
      <c r="B270" s="1" t="s">
        <v>15</v>
      </c>
      <c r="C270" s="3">
        <v>43496</v>
      </c>
      <c r="D270" s="1">
        <v>1981.4</v>
      </c>
      <c r="E270" s="1">
        <v>1987</v>
      </c>
      <c r="F270" s="1">
        <v>2019.75</v>
      </c>
      <c r="G270" s="1">
        <v>1985</v>
      </c>
      <c r="H270" s="1">
        <v>2009.5</v>
      </c>
      <c r="I270" s="1">
        <v>2014.1</v>
      </c>
      <c r="J270" s="1">
        <v>2008.37</v>
      </c>
      <c r="K270" s="1">
        <v>4094319</v>
      </c>
      <c r="L270" s="1">
        <v>8222922479.6999998</v>
      </c>
      <c r="M270" s="1">
        <v>146142</v>
      </c>
      <c r="N270" s="2">
        <f>IF(ISERR(LN(TCS[[#This Row],[Close Price]]/I269)),"-",LN(TCS[[#This Row],[Close Price]]/I269))</f>
        <v>1.6368779939905712E-2</v>
      </c>
    </row>
    <row r="271" spans="1:14" x14ac:dyDescent="0.3">
      <c r="A271" s="1" t="s">
        <v>14</v>
      </c>
      <c r="B271" s="1" t="s">
        <v>15</v>
      </c>
      <c r="C271" s="3">
        <v>43497</v>
      </c>
      <c r="D271" s="1">
        <v>2014.1</v>
      </c>
      <c r="E271" s="1">
        <v>2009.5</v>
      </c>
      <c r="F271" s="1">
        <v>2034.75</v>
      </c>
      <c r="G271" s="1">
        <v>1998.1</v>
      </c>
      <c r="H271" s="1">
        <v>2024.2</v>
      </c>
      <c r="I271" s="1">
        <v>2029.95</v>
      </c>
      <c r="J271" s="1">
        <v>2022.08</v>
      </c>
      <c r="K271" s="1">
        <v>3064163</v>
      </c>
      <c r="L271" s="1">
        <v>6195976319.75</v>
      </c>
      <c r="M271" s="1">
        <v>113684</v>
      </c>
      <c r="N271" s="2">
        <f>IF(ISERR(LN(TCS[[#This Row],[Close Price]]/I270)),"-",LN(TCS[[#This Row],[Close Price]]/I270))</f>
        <v>7.8387167117888856E-3</v>
      </c>
    </row>
    <row r="272" spans="1:14" x14ac:dyDescent="0.3">
      <c r="A272" s="1" t="s">
        <v>14</v>
      </c>
      <c r="B272" s="1" t="s">
        <v>15</v>
      </c>
      <c r="C272" s="3">
        <v>43500</v>
      </c>
      <c r="D272" s="1">
        <v>2029.95</v>
      </c>
      <c r="E272" s="1">
        <v>2029.95</v>
      </c>
      <c r="F272" s="1">
        <v>2055.4499999999998</v>
      </c>
      <c r="G272" s="1">
        <v>2023</v>
      </c>
      <c r="H272" s="1">
        <v>2049.1999999999998</v>
      </c>
      <c r="I272" s="1">
        <v>2050.25</v>
      </c>
      <c r="J272" s="1">
        <v>2039.87</v>
      </c>
      <c r="K272" s="1">
        <v>1590764</v>
      </c>
      <c r="L272" s="1">
        <v>3244951832.0500002</v>
      </c>
      <c r="M272" s="1">
        <v>67625</v>
      </c>
      <c r="N272" s="2">
        <f>IF(ISERR(LN(TCS[[#This Row],[Close Price]]/I271)),"-",LN(TCS[[#This Row],[Close Price]]/I271))</f>
        <v>9.9505747258962062E-3</v>
      </c>
    </row>
    <row r="273" spans="1:14" x14ac:dyDescent="0.3">
      <c r="A273" s="1" t="s">
        <v>14</v>
      </c>
      <c r="B273" s="1" t="s">
        <v>15</v>
      </c>
      <c r="C273" s="3">
        <v>43501</v>
      </c>
      <c r="D273" s="1">
        <v>2050.25</v>
      </c>
      <c r="E273" s="1">
        <v>2050</v>
      </c>
      <c r="F273" s="1">
        <v>2055</v>
      </c>
      <c r="G273" s="1">
        <v>2028</v>
      </c>
      <c r="H273" s="1">
        <v>2051</v>
      </c>
      <c r="I273" s="1">
        <v>2044.55</v>
      </c>
      <c r="J273" s="1">
        <v>2043.13</v>
      </c>
      <c r="K273" s="1">
        <v>1111404</v>
      </c>
      <c r="L273" s="1">
        <v>2270739557.1999998</v>
      </c>
      <c r="M273" s="1">
        <v>50408</v>
      </c>
      <c r="N273" s="2">
        <f>IF(ISERR(LN(TCS[[#This Row],[Close Price]]/I272)),"-",LN(TCS[[#This Row],[Close Price]]/I272))</f>
        <v>-2.7840205536854563E-3</v>
      </c>
    </row>
    <row r="274" spans="1:14" x14ac:dyDescent="0.3">
      <c r="A274" s="1" t="s">
        <v>14</v>
      </c>
      <c r="B274" s="1" t="s">
        <v>15</v>
      </c>
      <c r="C274" s="3">
        <v>43502</v>
      </c>
      <c r="D274" s="1">
        <v>2044.55</v>
      </c>
      <c r="E274" s="1">
        <v>2049.9</v>
      </c>
      <c r="F274" s="1">
        <v>2086.85</v>
      </c>
      <c r="G274" s="1">
        <v>2041.05</v>
      </c>
      <c r="H274" s="1">
        <v>2070</v>
      </c>
      <c r="I274" s="1">
        <v>2074.8000000000002</v>
      </c>
      <c r="J274" s="1">
        <v>2067.5500000000002</v>
      </c>
      <c r="K274" s="1">
        <v>1789812</v>
      </c>
      <c r="L274" s="1">
        <v>3700533606.1500001</v>
      </c>
      <c r="M274" s="1">
        <v>84074</v>
      </c>
      <c r="N274" s="2">
        <f>IF(ISERR(LN(TCS[[#This Row],[Close Price]]/I273)),"-",LN(TCS[[#This Row],[Close Price]]/I273))</f>
        <v>1.4687047114410028E-2</v>
      </c>
    </row>
    <row r="275" spans="1:14" x14ac:dyDescent="0.3">
      <c r="A275" s="1" t="s">
        <v>14</v>
      </c>
      <c r="B275" s="1" t="s">
        <v>15</v>
      </c>
      <c r="C275" s="3">
        <v>43503</v>
      </c>
      <c r="D275" s="1">
        <v>2074.8000000000002</v>
      </c>
      <c r="E275" s="1">
        <v>2074.75</v>
      </c>
      <c r="F275" s="1">
        <v>2097.9499999999998</v>
      </c>
      <c r="G275" s="1">
        <v>2067</v>
      </c>
      <c r="H275" s="1">
        <v>2078.25</v>
      </c>
      <c r="I275" s="1">
        <v>2082.9</v>
      </c>
      <c r="J275" s="1">
        <v>2084.77</v>
      </c>
      <c r="K275" s="1">
        <v>1339945</v>
      </c>
      <c r="L275" s="1">
        <v>2793476400.3499999</v>
      </c>
      <c r="M275" s="1">
        <v>67902</v>
      </c>
      <c r="N275" s="2">
        <f>IF(ISERR(LN(TCS[[#This Row],[Close Price]]/I274)),"-",LN(TCS[[#This Row],[Close Price]]/I274))</f>
        <v>3.896389950092291E-3</v>
      </c>
    </row>
    <row r="276" spans="1:14" x14ac:dyDescent="0.3">
      <c r="A276" s="1" t="s">
        <v>14</v>
      </c>
      <c r="B276" s="1" t="s">
        <v>15</v>
      </c>
      <c r="C276" s="3">
        <v>43504</v>
      </c>
      <c r="D276" s="1">
        <v>2082.9</v>
      </c>
      <c r="E276" s="1">
        <v>2075</v>
      </c>
      <c r="F276" s="1">
        <v>2089.5</v>
      </c>
      <c r="G276" s="1">
        <v>2051</v>
      </c>
      <c r="H276" s="1">
        <v>2055.65</v>
      </c>
      <c r="I276" s="1">
        <v>2061.4</v>
      </c>
      <c r="J276" s="1">
        <v>2072.46</v>
      </c>
      <c r="K276" s="1">
        <v>1684474</v>
      </c>
      <c r="L276" s="1">
        <v>3490998247.3499999</v>
      </c>
      <c r="M276" s="1">
        <v>71171</v>
      </c>
      <c r="N276" s="2">
        <f>IF(ISERR(LN(TCS[[#This Row],[Close Price]]/I275)),"-",LN(TCS[[#This Row],[Close Price]]/I275))</f>
        <v>-1.0375789824645069E-2</v>
      </c>
    </row>
    <row r="277" spans="1:14" x14ac:dyDescent="0.3">
      <c r="A277" s="1" t="s">
        <v>14</v>
      </c>
      <c r="B277" s="1" t="s">
        <v>15</v>
      </c>
      <c r="C277" s="3">
        <v>43507</v>
      </c>
      <c r="D277" s="1">
        <v>2061.4</v>
      </c>
      <c r="E277" s="1">
        <v>2060</v>
      </c>
      <c r="F277" s="1">
        <v>2096</v>
      </c>
      <c r="G277" s="1">
        <v>2048.9</v>
      </c>
      <c r="H277" s="1">
        <v>2065.6</v>
      </c>
      <c r="I277" s="1">
        <v>2065.9</v>
      </c>
      <c r="J277" s="1">
        <v>2077.11</v>
      </c>
      <c r="K277" s="1">
        <v>1778730</v>
      </c>
      <c r="L277" s="1">
        <v>3694622315.8000002</v>
      </c>
      <c r="M277" s="1">
        <v>83603</v>
      </c>
      <c r="N277" s="2">
        <f>IF(ISERR(LN(TCS[[#This Row],[Close Price]]/I276)),"-",LN(TCS[[#This Row],[Close Price]]/I276))</f>
        <v>2.1806031948907417E-3</v>
      </c>
    </row>
    <row r="278" spans="1:14" x14ac:dyDescent="0.3">
      <c r="A278" s="1" t="s">
        <v>14</v>
      </c>
      <c r="B278" s="1" t="s">
        <v>15</v>
      </c>
      <c r="C278" s="3">
        <v>43508</v>
      </c>
      <c r="D278" s="1">
        <v>2065.9</v>
      </c>
      <c r="E278" s="1">
        <v>2070</v>
      </c>
      <c r="F278" s="1">
        <v>2070</v>
      </c>
      <c r="G278" s="1">
        <v>2018</v>
      </c>
      <c r="H278" s="1">
        <v>2051</v>
      </c>
      <c r="I278" s="1">
        <v>2051.6</v>
      </c>
      <c r="J278" s="1">
        <v>2042.96</v>
      </c>
      <c r="K278" s="1">
        <v>2422903</v>
      </c>
      <c r="L278" s="1">
        <v>4949899350.8500004</v>
      </c>
      <c r="M278" s="1">
        <v>115864</v>
      </c>
      <c r="N278" s="2">
        <f>IF(ISERR(LN(TCS[[#This Row],[Close Price]]/I277)),"-",LN(TCS[[#This Row],[Close Price]]/I277))</f>
        <v>-6.9459902824697576E-3</v>
      </c>
    </row>
    <row r="279" spans="1:14" x14ac:dyDescent="0.3">
      <c r="A279" s="1" t="s">
        <v>14</v>
      </c>
      <c r="B279" s="1" t="s">
        <v>15</v>
      </c>
      <c r="C279" s="3">
        <v>43509</v>
      </c>
      <c r="D279" s="1">
        <v>2051.6</v>
      </c>
      <c r="E279" s="1">
        <v>2062</v>
      </c>
      <c r="F279" s="1">
        <v>2083</v>
      </c>
      <c r="G279" s="1">
        <v>2050.5</v>
      </c>
      <c r="H279" s="1">
        <v>2057</v>
      </c>
      <c r="I279" s="1">
        <v>2065.4</v>
      </c>
      <c r="J279" s="1">
        <v>2064.3200000000002</v>
      </c>
      <c r="K279" s="1">
        <v>2808581</v>
      </c>
      <c r="L279" s="1">
        <v>5797796619.6999998</v>
      </c>
      <c r="M279" s="1">
        <v>141176</v>
      </c>
      <c r="N279" s="2">
        <f>IF(ISERR(LN(TCS[[#This Row],[Close Price]]/I278)),"-",LN(TCS[[#This Row],[Close Price]]/I278))</f>
        <v>6.7039357221903547E-3</v>
      </c>
    </row>
    <row r="280" spans="1:14" x14ac:dyDescent="0.3">
      <c r="A280" s="1" t="s">
        <v>14</v>
      </c>
      <c r="B280" s="1" t="s">
        <v>15</v>
      </c>
      <c r="C280" s="3">
        <v>43510</v>
      </c>
      <c r="D280" s="1">
        <v>2065.4</v>
      </c>
      <c r="E280" s="1">
        <v>2060.0500000000002</v>
      </c>
      <c r="F280" s="1">
        <v>2075</v>
      </c>
      <c r="G280" s="1">
        <v>2033.05</v>
      </c>
      <c r="H280" s="1">
        <v>2049</v>
      </c>
      <c r="I280" s="1">
        <v>2044.6</v>
      </c>
      <c r="J280" s="1">
        <v>2050.83</v>
      </c>
      <c r="K280" s="1">
        <v>1724085</v>
      </c>
      <c r="L280" s="1">
        <v>3535809084.5500002</v>
      </c>
      <c r="M280" s="1">
        <v>82641</v>
      </c>
      <c r="N280" s="2">
        <f>IF(ISERR(LN(TCS[[#This Row],[Close Price]]/I279)),"-",LN(TCS[[#This Row],[Close Price]]/I279))</f>
        <v>-1.0121740914390043E-2</v>
      </c>
    </row>
    <row r="281" spans="1:14" x14ac:dyDescent="0.3">
      <c r="A281" s="1" t="s">
        <v>14</v>
      </c>
      <c r="B281" s="1" t="s">
        <v>15</v>
      </c>
      <c r="C281" s="3">
        <v>43511</v>
      </c>
      <c r="D281" s="1">
        <v>2044.6</v>
      </c>
      <c r="E281" s="1">
        <v>2049</v>
      </c>
      <c r="F281" s="1">
        <v>2052</v>
      </c>
      <c r="G281" s="1">
        <v>2010.95</v>
      </c>
      <c r="H281" s="1">
        <v>2034.6</v>
      </c>
      <c r="I281" s="1">
        <v>2029.7</v>
      </c>
      <c r="J281" s="1">
        <v>2031.88</v>
      </c>
      <c r="K281" s="1">
        <v>1930065</v>
      </c>
      <c r="L281" s="1">
        <v>3921659541.8000002</v>
      </c>
      <c r="M281" s="1">
        <v>96728</v>
      </c>
      <c r="N281" s="2">
        <f>IF(ISERR(LN(TCS[[#This Row],[Close Price]]/I280)),"-",LN(TCS[[#This Row],[Close Price]]/I280))</f>
        <v>-7.3141724593327575E-3</v>
      </c>
    </row>
    <row r="282" spans="1:14" x14ac:dyDescent="0.3">
      <c r="A282" s="1" t="s">
        <v>14</v>
      </c>
      <c r="B282" s="1" t="s">
        <v>15</v>
      </c>
      <c r="C282" s="3">
        <v>43514</v>
      </c>
      <c r="D282" s="1">
        <v>2029.7</v>
      </c>
      <c r="E282" s="1">
        <v>2037.6</v>
      </c>
      <c r="F282" s="1">
        <v>2041.95</v>
      </c>
      <c r="G282" s="1">
        <v>1962.65</v>
      </c>
      <c r="H282" s="1">
        <v>1969.6</v>
      </c>
      <c r="I282" s="1">
        <v>1970.3</v>
      </c>
      <c r="J282" s="1">
        <v>1988.87</v>
      </c>
      <c r="K282" s="1">
        <v>2942184</v>
      </c>
      <c r="L282" s="1">
        <v>5851634018.75</v>
      </c>
      <c r="M282" s="1">
        <v>100585</v>
      </c>
      <c r="N282" s="2">
        <f>IF(ISERR(LN(TCS[[#This Row],[Close Price]]/I281)),"-",LN(TCS[[#This Row],[Close Price]]/I281))</f>
        <v>-2.9702183461658822E-2</v>
      </c>
    </row>
    <row r="283" spans="1:14" x14ac:dyDescent="0.3">
      <c r="A283" s="1" t="s">
        <v>14</v>
      </c>
      <c r="B283" s="1" t="s">
        <v>15</v>
      </c>
      <c r="C283" s="3">
        <v>43515</v>
      </c>
      <c r="D283" s="1">
        <v>1970.3</v>
      </c>
      <c r="E283" s="1">
        <v>1970</v>
      </c>
      <c r="F283" s="1">
        <v>1971</v>
      </c>
      <c r="G283" s="1">
        <v>1892</v>
      </c>
      <c r="H283" s="1">
        <v>1907.6</v>
      </c>
      <c r="I283" s="1">
        <v>1904.8</v>
      </c>
      <c r="J283" s="1">
        <v>1930.07</v>
      </c>
      <c r="K283" s="1">
        <v>4408554</v>
      </c>
      <c r="L283" s="1">
        <v>8508831637.4499998</v>
      </c>
      <c r="M283" s="1">
        <v>161765</v>
      </c>
      <c r="N283" s="2">
        <f>IF(ISERR(LN(TCS[[#This Row],[Close Price]]/I282)),"-",LN(TCS[[#This Row],[Close Price]]/I282))</f>
        <v>-3.3808799229269035E-2</v>
      </c>
    </row>
    <row r="284" spans="1:14" x14ac:dyDescent="0.3">
      <c r="A284" s="1" t="s">
        <v>14</v>
      </c>
      <c r="B284" s="1" t="s">
        <v>15</v>
      </c>
      <c r="C284" s="3">
        <v>43516</v>
      </c>
      <c r="D284" s="1">
        <v>1904.8</v>
      </c>
      <c r="E284" s="1">
        <v>1915</v>
      </c>
      <c r="F284" s="1">
        <v>1933.8</v>
      </c>
      <c r="G284" s="1">
        <v>1881.3</v>
      </c>
      <c r="H284" s="1">
        <v>1913.3</v>
      </c>
      <c r="I284" s="1">
        <v>1914.75</v>
      </c>
      <c r="J284" s="1">
        <v>1908.2</v>
      </c>
      <c r="K284" s="1">
        <v>4645778</v>
      </c>
      <c r="L284" s="1">
        <v>8865093021.6000004</v>
      </c>
      <c r="M284" s="1">
        <v>139504</v>
      </c>
      <c r="N284" s="2">
        <f>IF(ISERR(LN(TCS[[#This Row],[Close Price]]/I283)),"-",LN(TCS[[#This Row],[Close Price]]/I283))</f>
        <v>5.2100496170499533E-3</v>
      </c>
    </row>
    <row r="285" spans="1:14" x14ac:dyDescent="0.3">
      <c r="A285" s="1" t="s">
        <v>14</v>
      </c>
      <c r="B285" s="1" t="s">
        <v>15</v>
      </c>
      <c r="C285" s="3">
        <v>43517</v>
      </c>
      <c r="D285" s="1">
        <v>1914.75</v>
      </c>
      <c r="E285" s="1">
        <v>1914.75</v>
      </c>
      <c r="F285" s="1">
        <v>1940</v>
      </c>
      <c r="G285" s="1">
        <v>1897.05</v>
      </c>
      <c r="H285" s="1">
        <v>1912</v>
      </c>
      <c r="I285" s="1">
        <v>1914.2</v>
      </c>
      <c r="J285" s="1">
        <v>1922.84</v>
      </c>
      <c r="K285" s="1">
        <v>4683919</v>
      </c>
      <c r="L285" s="1">
        <v>9006448535.1000004</v>
      </c>
      <c r="M285" s="1">
        <v>171685</v>
      </c>
      <c r="N285" s="2">
        <f>IF(ISERR(LN(TCS[[#This Row],[Close Price]]/I284)),"-",LN(TCS[[#This Row],[Close Price]]/I284))</f>
        <v>-2.8728502789677313E-4</v>
      </c>
    </row>
    <row r="286" spans="1:14" x14ac:dyDescent="0.3">
      <c r="A286" s="1" t="s">
        <v>14</v>
      </c>
      <c r="B286" s="1" t="s">
        <v>15</v>
      </c>
      <c r="C286" s="3">
        <v>43518</v>
      </c>
      <c r="D286" s="1">
        <v>1914.2</v>
      </c>
      <c r="E286" s="1">
        <v>1917.2</v>
      </c>
      <c r="F286" s="1">
        <v>1930</v>
      </c>
      <c r="G286" s="1">
        <v>1905.1</v>
      </c>
      <c r="H286" s="1">
        <v>1929</v>
      </c>
      <c r="I286" s="1">
        <v>1925.65</v>
      </c>
      <c r="J286" s="1">
        <v>1920.72</v>
      </c>
      <c r="K286" s="1">
        <v>2271955</v>
      </c>
      <c r="L286" s="1">
        <v>4363786271.1999998</v>
      </c>
      <c r="M286" s="1">
        <v>112148</v>
      </c>
      <c r="N286" s="2">
        <f>IF(ISERR(LN(TCS[[#This Row],[Close Price]]/I285)),"-",LN(TCS[[#This Row],[Close Price]]/I285))</f>
        <v>5.9637923026434839E-3</v>
      </c>
    </row>
    <row r="287" spans="1:14" x14ac:dyDescent="0.3">
      <c r="A287" s="1" t="s">
        <v>14</v>
      </c>
      <c r="B287" s="1" t="s">
        <v>15</v>
      </c>
      <c r="C287" s="3">
        <v>43521</v>
      </c>
      <c r="D287" s="1">
        <v>1925.65</v>
      </c>
      <c r="E287" s="1">
        <v>1932.5</v>
      </c>
      <c r="F287" s="1">
        <v>1990</v>
      </c>
      <c r="G287" s="1">
        <v>1930.5</v>
      </c>
      <c r="H287" s="1">
        <v>1987</v>
      </c>
      <c r="I287" s="1">
        <v>1985.15</v>
      </c>
      <c r="J287" s="1">
        <v>1961.61</v>
      </c>
      <c r="K287" s="1">
        <v>2934880</v>
      </c>
      <c r="L287" s="1">
        <v>5757094593.0500002</v>
      </c>
      <c r="M287" s="1">
        <v>140541</v>
      </c>
      <c r="N287" s="2">
        <f>IF(ISERR(LN(TCS[[#This Row],[Close Price]]/I286)),"-",LN(TCS[[#This Row],[Close Price]]/I286))</f>
        <v>3.0430904952447872E-2</v>
      </c>
    </row>
    <row r="288" spans="1:14" x14ac:dyDescent="0.3">
      <c r="A288" s="1" t="s">
        <v>14</v>
      </c>
      <c r="B288" s="1" t="s">
        <v>15</v>
      </c>
      <c r="C288" s="3">
        <v>43522</v>
      </c>
      <c r="D288" s="1">
        <v>1985.15</v>
      </c>
      <c r="E288" s="1">
        <v>1984</v>
      </c>
      <c r="F288" s="1">
        <v>2045.15</v>
      </c>
      <c r="G288" s="1">
        <v>1972.25</v>
      </c>
      <c r="H288" s="1">
        <v>2032.5</v>
      </c>
      <c r="I288" s="1">
        <v>2038.7</v>
      </c>
      <c r="J288" s="1">
        <v>2022.12</v>
      </c>
      <c r="K288" s="1">
        <v>6453309</v>
      </c>
      <c r="L288" s="1">
        <v>13049353836.200001</v>
      </c>
      <c r="M288" s="1">
        <v>177907</v>
      </c>
      <c r="N288" s="2">
        <f>IF(ISERR(LN(TCS[[#This Row],[Close Price]]/I287)),"-",LN(TCS[[#This Row],[Close Price]]/I287))</f>
        <v>2.6617871786195815E-2</v>
      </c>
    </row>
    <row r="289" spans="1:14" x14ac:dyDescent="0.3">
      <c r="A289" s="1" t="s">
        <v>14</v>
      </c>
      <c r="B289" s="1" t="s">
        <v>15</v>
      </c>
      <c r="C289" s="3">
        <v>43523</v>
      </c>
      <c r="D289" s="1">
        <v>2038.7</v>
      </c>
      <c r="E289" s="1">
        <v>2040</v>
      </c>
      <c r="F289" s="1">
        <v>2074.9499999999998</v>
      </c>
      <c r="G289" s="1">
        <v>2022</v>
      </c>
      <c r="H289" s="1">
        <v>2052.5</v>
      </c>
      <c r="I289" s="1">
        <v>2058.1</v>
      </c>
      <c r="J289" s="1">
        <v>2050.25</v>
      </c>
      <c r="K289" s="1">
        <v>4732082</v>
      </c>
      <c r="L289" s="1">
        <v>9701947351</v>
      </c>
      <c r="M289" s="1">
        <v>168823</v>
      </c>
      <c r="N289" s="2">
        <f>IF(ISERR(LN(TCS[[#This Row],[Close Price]]/I288)),"-",LN(TCS[[#This Row],[Close Price]]/I288))</f>
        <v>9.4708772753211348E-3</v>
      </c>
    </row>
    <row r="290" spans="1:14" x14ac:dyDescent="0.3">
      <c r="A290" s="1" t="s">
        <v>14</v>
      </c>
      <c r="B290" s="1" t="s">
        <v>15</v>
      </c>
      <c r="C290" s="3">
        <v>43524</v>
      </c>
      <c r="D290" s="1">
        <v>2058.1</v>
      </c>
      <c r="E290" s="1">
        <v>2060</v>
      </c>
      <c r="F290" s="1">
        <v>2071.35</v>
      </c>
      <c r="G290" s="1">
        <v>1977.6</v>
      </c>
      <c r="H290" s="1">
        <v>1983.5</v>
      </c>
      <c r="I290" s="1">
        <v>1983.45</v>
      </c>
      <c r="J290" s="1">
        <v>2009.42</v>
      </c>
      <c r="K290" s="1">
        <v>8454295</v>
      </c>
      <c r="L290" s="1">
        <v>16988212894.85</v>
      </c>
      <c r="M290" s="1">
        <v>284872</v>
      </c>
      <c r="N290" s="2">
        <f>IF(ISERR(LN(TCS[[#This Row],[Close Price]]/I289)),"-",LN(TCS[[#This Row],[Close Price]]/I289))</f>
        <v>-3.6945474407472888E-2</v>
      </c>
    </row>
    <row r="291" spans="1:14" x14ac:dyDescent="0.3">
      <c r="A291" s="1" t="s">
        <v>14</v>
      </c>
      <c r="B291" s="1" t="s">
        <v>15</v>
      </c>
      <c r="C291" s="3">
        <v>43525</v>
      </c>
      <c r="D291" s="1">
        <v>1983.45</v>
      </c>
      <c r="E291" s="1">
        <v>1995.05</v>
      </c>
      <c r="F291" s="1">
        <v>2005</v>
      </c>
      <c r="G291" s="1">
        <v>1980.35</v>
      </c>
      <c r="H291" s="1">
        <v>1995</v>
      </c>
      <c r="I291" s="1">
        <v>1995.4</v>
      </c>
      <c r="J291" s="1">
        <v>1993.73</v>
      </c>
      <c r="K291" s="1">
        <v>4148548</v>
      </c>
      <c r="L291" s="1">
        <v>8271064290.3500004</v>
      </c>
      <c r="M291" s="1">
        <v>128204</v>
      </c>
      <c r="N291" s="2">
        <f>IF(ISERR(LN(TCS[[#This Row],[Close Price]]/I290)),"-",LN(TCS[[#This Row],[Close Price]]/I290))</f>
        <v>6.0067788084652209E-3</v>
      </c>
    </row>
    <row r="292" spans="1:14" x14ac:dyDescent="0.3">
      <c r="A292" s="1" t="s">
        <v>14</v>
      </c>
      <c r="B292" s="1" t="s">
        <v>15</v>
      </c>
      <c r="C292" s="3">
        <v>43529</v>
      </c>
      <c r="D292" s="1">
        <v>1995.4</v>
      </c>
      <c r="E292" s="1">
        <v>2005</v>
      </c>
      <c r="F292" s="1">
        <v>2007</v>
      </c>
      <c r="G292" s="1">
        <v>1976.6</v>
      </c>
      <c r="H292" s="1">
        <v>1985.05</v>
      </c>
      <c r="I292" s="1">
        <v>1988.1</v>
      </c>
      <c r="J292" s="1">
        <v>1987.11</v>
      </c>
      <c r="K292" s="1">
        <v>2449622</v>
      </c>
      <c r="L292" s="1">
        <v>4867670461.5</v>
      </c>
      <c r="M292" s="1">
        <v>151723</v>
      </c>
      <c r="N292" s="2">
        <f>IF(ISERR(LN(TCS[[#This Row],[Close Price]]/I291)),"-",LN(TCS[[#This Row],[Close Price]]/I291))</f>
        <v>-3.6651227171160356E-3</v>
      </c>
    </row>
    <row r="293" spans="1:14" x14ac:dyDescent="0.3">
      <c r="A293" s="1" t="s">
        <v>14</v>
      </c>
      <c r="B293" s="1" t="s">
        <v>15</v>
      </c>
      <c r="C293" s="3">
        <v>43530</v>
      </c>
      <c r="D293" s="1">
        <v>1988.1</v>
      </c>
      <c r="E293" s="1">
        <v>1989.3</v>
      </c>
      <c r="F293" s="1">
        <v>2015</v>
      </c>
      <c r="G293" s="1">
        <v>1985.05</v>
      </c>
      <c r="H293" s="1">
        <v>2005</v>
      </c>
      <c r="I293" s="1">
        <v>1999.6</v>
      </c>
      <c r="J293" s="1">
        <v>2001.3</v>
      </c>
      <c r="K293" s="1">
        <v>2635047</v>
      </c>
      <c r="L293" s="1">
        <v>5273530564.3500004</v>
      </c>
      <c r="M293" s="1">
        <v>179625</v>
      </c>
      <c r="N293" s="2">
        <f>IF(ISERR(LN(TCS[[#This Row],[Close Price]]/I292)),"-",LN(TCS[[#This Row],[Close Price]]/I292))</f>
        <v>5.767751777124532E-3</v>
      </c>
    </row>
    <row r="294" spans="1:14" x14ac:dyDescent="0.3">
      <c r="A294" s="1" t="s">
        <v>14</v>
      </c>
      <c r="B294" s="1" t="s">
        <v>15</v>
      </c>
      <c r="C294" s="3">
        <v>43531</v>
      </c>
      <c r="D294" s="1">
        <v>1999.6</v>
      </c>
      <c r="E294" s="1">
        <v>2005</v>
      </c>
      <c r="F294" s="1">
        <v>2024.05</v>
      </c>
      <c r="G294" s="1">
        <v>2000.2</v>
      </c>
      <c r="H294" s="1">
        <v>2015</v>
      </c>
      <c r="I294" s="1">
        <v>2013.3</v>
      </c>
      <c r="J294" s="1">
        <v>2014.4</v>
      </c>
      <c r="K294" s="1">
        <v>2539884</v>
      </c>
      <c r="L294" s="1">
        <v>5116330320.3999996</v>
      </c>
      <c r="M294" s="1">
        <v>126121</v>
      </c>
      <c r="N294" s="2">
        <f>IF(ISERR(LN(TCS[[#This Row],[Close Price]]/I293)),"-",LN(TCS[[#This Row],[Close Price]]/I293))</f>
        <v>6.8280062928881132E-3</v>
      </c>
    </row>
    <row r="295" spans="1:14" x14ac:dyDescent="0.3">
      <c r="A295" s="1" t="s">
        <v>14</v>
      </c>
      <c r="B295" s="1" t="s">
        <v>15</v>
      </c>
      <c r="C295" s="3">
        <v>43532</v>
      </c>
      <c r="D295" s="1">
        <v>2013.3</v>
      </c>
      <c r="E295" s="1">
        <v>2025</v>
      </c>
      <c r="F295" s="1">
        <v>2033</v>
      </c>
      <c r="G295" s="1">
        <v>2010.05</v>
      </c>
      <c r="H295" s="1">
        <v>2022.75</v>
      </c>
      <c r="I295" s="1">
        <v>2022.7</v>
      </c>
      <c r="J295" s="1">
        <v>2023.03</v>
      </c>
      <c r="K295" s="1">
        <v>2031071</v>
      </c>
      <c r="L295" s="1">
        <v>4108921516.4000001</v>
      </c>
      <c r="M295" s="1">
        <v>116872</v>
      </c>
      <c r="N295" s="2">
        <f>IF(ISERR(LN(TCS[[#This Row],[Close Price]]/I294)),"-",LN(TCS[[#This Row],[Close Price]]/I294))</f>
        <v>4.6580857267465893E-3</v>
      </c>
    </row>
    <row r="296" spans="1:14" x14ac:dyDescent="0.3">
      <c r="A296" s="1" t="s">
        <v>14</v>
      </c>
      <c r="B296" s="1" t="s">
        <v>15</v>
      </c>
      <c r="C296" s="3">
        <v>43535</v>
      </c>
      <c r="D296" s="1">
        <v>2022.7</v>
      </c>
      <c r="E296" s="1">
        <v>2028.9</v>
      </c>
      <c r="F296" s="1">
        <v>2033</v>
      </c>
      <c r="G296" s="1">
        <v>2003.65</v>
      </c>
      <c r="H296" s="1">
        <v>2016.15</v>
      </c>
      <c r="I296" s="1">
        <v>2014.8</v>
      </c>
      <c r="J296" s="1">
        <v>2017.1</v>
      </c>
      <c r="K296" s="1">
        <v>3111689</v>
      </c>
      <c r="L296" s="1">
        <v>6276593842.1000004</v>
      </c>
      <c r="M296" s="1">
        <v>104833</v>
      </c>
      <c r="N296" s="2">
        <f>IF(ISERR(LN(TCS[[#This Row],[Close Price]]/I295)),"-",LN(TCS[[#This Row],[Close Price]]/I295))</f>
        <v>-3.9133176875545033E-3</v>
      </c>
    </row>
    <row r="297" spans="1:14" x14ac:dyDescent="0.3">
      <c r="A297" s="1" t="s">
        <v>14</v>
      </c>
      <c r="B297" s="1" t="s">
        <v>15</v>
      </c>
      <c r="C297" s="3">
        <v>43536</v>
      </c>
      <c r="D297" s="1">
        <v>2014.8</v>
      </c>
      <c r="E297" s="1">
        <v>2014.05</v>
      </c>
      <c r="F297" s="1">
        <v>2024.8</v>
      </c>
      <c r="G297" s="1">
        <v>2003</v>
      </c>
      <c r="H297" s="1">
        <v>2009.1</v>
      </c>
      <c r="I297" s="1">
        <v>2012.45</v>
      </c>
      <c r="J297" s="1">
        <v>2015.6</v>
      </c>
      <c r="K297" s="1">
        <v>2658550</v>
      </c>
      <c r="L297" s="1">
        <v>5358583632.5</v>
      </c>
      <c r="M297" s="1">
        <v>132223</v>
      </c>
      <c r="N297" s="2">
        <f>IF(ISERR(LN(TCS[[#This Row],[Close Price]]/I296)),"-",LN(TCS[[#This Row],[Close Price]]/I296))</f>
        <v>-1.1670496079090019E-3</v>
      </c>
    </row>
    <row r="298" spans="1:14" x14ac:dyDescent="0.3">
      <c r="A298" s="1" t="s">
        <v>14</v>
      </c>
      <c r="B298" s="1" t="s">
        <v>15</v>
      </c>
      <c r="C298" s="3">
        <v>43537</v>
      </c>
      <c r="D298" s="1">
        <v>2012.45</v>
      </c>
      <c r="E298" s="1">
        <v>2013</v>
      </c>
      <c r="F298" s="1">
        <v>2015.9</v>
      </c>
      <c r="G298" s="1">
        <v>1978.6</v>
      </c>
      <c r="H298" s="1">
        <v>1995</v>
      </c>
      <c r="I298" s="1">
        <v>2000.5</v>
      </c>
      <c r="J298" s="1">
        <v>2001.12</v>
      </c>
      <c r="K298" s="1">
        <v>1833163</v>
      </c>
      <c r="L298" s="1">
        <v>3668374639.6500001</v>
      </c>
      <c r="M298" s="1">
        <v>112785</v>
      </c>
      <c r="N298" s="2">
        <f>IF(ISERR(LN(TCS[[#This Row],[Close Price]]/I297)),"-",LN(TCS[[#This Row],[Close Price]]/I297))</f>
        <v>-5.9557359662966956E-3</v>
      </c>
    </row>
    <row r="299" spans="1:14" x14ac:dyDescent="0.3">
      <c r="A299" s="1" t="s">
        <v>14</v>
      </c>
      <c r="B299" s="1" t="s">
        <v>15</v>
      </c>
      <c r="C299" s="3">
        <v>43538</v>
      </c>
      <c r="D299" s="1">
        <v>2000.5</v>
      </c>
      <c r="E299" s="1">
        <v>2004.95</v>
      </c>
      <c r="F299" s="1">
        <v>2007.8</v>
      </c>
      <c r="G299" s="1">
        <v>1981</v>
      </c>
      <c r="H299" s="1">
        <v>1990.4</v>
      </c>
      <c r="I299" s="1">
        <v>1987.4</v>
      </c>
      <c r="J299" s="1">
        <v>1991.28</v>
      </c>
      <c r="K299" s="1">
        <v>1905495</v>
      </c>
      <c r="L299" s="1">
        <v>3794368663.9499998</v>
      </c>
      <c r="M299" s="1">
        <v>124863</v>
      </c>
      <c r="N299" s="2">
        <f>IF(ISERR(LN(TCS[[#This Row],[Close Price]]/I298)),"-",LN(TCS[[#This Row],[Close Price]]/I298))</f>
        <v>-6.5698975000266814E-3</v>
      </c>
    </row>
    <row r="300" spans="1:14" x14ac:dyDescent="0.3">
      <c r="A300" s="1" t="s">
        <v>14</v>
      </c>
      <c r="B300" s="1" t="s">
        <v>15</v>
      </c>
      <c r="C300" s="3">
        <v>43539</v>
      </c>
      <c r="D300" s="1">
        <v>1987.4</v>
      </c>
      <c r="E300" s="1">
        <v>1998.9</v>
      </c>
      <c r="F300" s="1">
        <v>2068.9499999999998</v>
      </c>
      <c r="G300" s="1">
        <v>1991</v>
      </c>
      <c r="H300" s="1">
        <v>2036</v>
      </c>
      <c r="I300" s="1">
        <v>2039.95</v>
      </c>
      <c r="J300" s="1">
        <v>2040.01</v>
      </c>
      <c r="K300" s="1">
        <v>5184318</v>
      </c>
      <c r="L300" s="1">
        <v>10576085296.25</v>
      </c>
      <c r="M300" s="1">
        <v>164284</v>
      </c>
      <c r="N300" s="2">
        <f>IF(ISERR(LN(TCS[[#This Row],[Close Price]]/I299)),"-",LN(TCS[[#This Row],[Close Price]]/I299))</f>
        <v>2.6098045936707254E-2</v>
      </c>
    </row>
    <row r="301" spans="1:14" x14ac:dyDescent="0.3">
      <c r="A301" s="1" t="s">
        <v>14</v>
      </c>
      <c r="B301" s="1" t="s">
        <v>15</v>
      </c>
      <c r="C301" s="3">
        <v>43542</v>
      </c>
      <c r="D301" s="1">
        <v>2039.95</v>
      </c>
      <c r="E301" s="1">
        <v>2043</v>
      </c>
      <c r="F301" s="1">
        <v>2064.6</v>
      </c>
      <c r="G301" s="1">
        <v>2011</v>
      </c>
      <c r="H301" s="1">
        <v>2023.85</v>
      </c>
      <c r="I301" s="1">
        <v>2022.8</v>
      </c>
      <c r="J301" s="1">
        <v>2033.02</v>
      </c>
      <c r="K301" s="1">
        <v>2349915</v>
      </c>
      <c r="L301" s="1">
        <v>4777435477.1999998</v>
      </c>
      <c r="M301" s="1">
        <v>116385</v>
      </c>
      <c r="N301" s="2">
        <f>IF(ISERR(LN(TCS[[#This Row],[Close Price]]/I300)),"-",LN(TCS[[#This Row],[Close Price]]/I300))</f>
        <v>-8.4426075281424547E-3</v>
      </c>
    </row>
    <row r="302" spans="1:14" x14ac:dyDescent="0.3">
      <c r="A302" s="1" t="s">
        <v>14</v>
      </c>
      <c r="B302" s="1" t="s">
        <v>15</v>
      </c>
      <c r="C302" s="3">
        <v>43543</v>
      </c>
      <c r="D302" s="1">
        <v>2022.8</v>
      </c>
      <c r="E302" s="1">
        <v>2030</v>
      </c>
      <c r="F302" s="1">
        <v>2030</v>
      </c>
      <c r="G302" s="1">
        <v>1995.1</v>
      </c>
      <c r="H302" s="1">
        <v>2028.5</v>
      </c>
      <c r="I302" s="1">
        <v>2022.8</v>
      </c>
      <c r="J302" s="1">
        <v>2010.71</v>
      </c>
      <c r="K302" s="1">
        <v>2373993</v>
      </c>
      <c r="L302" s="1">
        <v>4773416985.4499998</v>
      </c>
      <c r="M302" s="1">
        <v>135360</v>
      </c>
      <c r="N302" s="2">
        <f>IF(ISERR(LN(TCS[[#This Row],[Close Price]]/I301)),"-",LN(TCS[[#This Row],[Close Price]]/I301))</f>
        <v>0</v>
      </c>
    </row>
    <row r="303" spans="1:14" x14ac:dyDescent="0.3">
      <c r="A303" s="1" t="s">
        <v>14</v>
      </c>
      <c r="B303" s="1" t="s">
        <v>15</v>
      </c>
      <c r="C303" s="3">
        <v>43544</v>
      </c>
      <c r="D303" s="1">
        <v>2022.8</v>
      </c>
      <c r="E303" s="1">
        <v>2028</v>
      </c>
      <c r="F303" s="1">
        <v>2044.8</v>
      </c>
      <c r="G303" s="1">
        <v>2000</v>
      </c>
      <c r="H303" s="1">
        <v>2000.25</v>
      </c>
      <c r="I303" s="1">
        <v>2015.05</v>
      </c>
      <c r="J303" s="1">
        <v>2025.82</v>
      </c>
      <c r="K303" s="1">
        <v>3091165</v>
      </c>
      <c r="L303" s="1">
        <v>6262136193.3999996</v>
      </c>
      <c r="M303" s="1">
        <v>161415</v>
      </c>
      <c r="N303" s="2">
        <f>IF(ISERR(LN(TCS[[#This Row],[Close Price]]/I302)),"-",LN(TCS[[#This Row],[Close Price]]/I302))</f>
        <v>-3.8386812371226362E-3</v>
      </c>
    </row>
    <row r="304" spans="1:14" x14ac:dyDescent="0.3">
      <c r="A304" s="1" t="s">
        <v>14</v>
      </c>
      <c r="B304" s="1" t="s">
        <v>15</v>
      </c>
      <c r="C304" s="3">
        <v>43546</v>
      </c>
      <c r="D304" s="1">
        <v>2015.05</v>
      </c>
      <c r="E304" s="1">
        <v>2015</v>
      </c>
      <c r="F304" s="1">
        <v>2016</v>
      </c>
      <c r="G304" s="1">
        <v>1983.3</v>
      </c>
      <c r="H304" s="1">
        <v>2010</v>
      </c>
      <c r="I304" s="1">
        <v>2005.65</v>
      </c>
      <c r="J304" s="1">
        <v>1998.96</v>
      </c>
      <c r="K304" s="1">
        <v>3148149</v>
      </c>
      <c r="L304" s="1">
        <v>6293031836.9499998</v>
      </c>
      <c r="M304" s="1">
        <v>155770</v>
      </c>
      <c r="N304" s="2">
        <f>IF(ISERR(LN(TCS[[#This Row],[Close Price]]/I303)),"-",LN(TCS[[#This Row],[Close Price]]/I303))</f>
        <v>-4.6758112399210789E-3</v>
      </c>
    </row>
    <row r="305" spans="1:14" x14ac:dyDescent="0.3">
      <c r="A305" s="1" t="s">
        <v>14</v>
      </c>
      <c r="B305" s="1" t="s">
        <v>15</v>
      </c>
      <c r="C305" s="3">
        <v>43549</v>
      </c>
      <c r="D305" s="1">
        <v>2005.65</v>
      </c>
      <c r="E305" s="1">
        <v>2007.8</v>
      </c>
      <c r="F305" s="1">
        <v>2007.8</v>
      </c>
      <c r="G305" s="1">
        <v>1977.2</v>
      </c>
      <c r="H305" s="1">
        <v>1980.8</v>
      </c>
      <c r="I305" s="1">
        <v>1984.25</v>
      </c>
      <c r="J305" s="1">
        <v>1987.88</v>
      </c>
      <c r="K305" s="1">
        <v>2429205</v>
      </c>
      <c r="L305" s="1">
        <v>4828960486.25</v>
      </c>
      <c r="M305" s="1">
        <v>94852</v>
      </c>
      <c r="N305" s="2">
        <f>IF(ISERR(LN(TCS[[#This Row],[Close Price]]/I304)),"-",LN(TCS[[#This Row],[Close Price]]/I304))</f>
        <v>-1.0727188757799355E-2</v>
      </c>
    </row>
    <row r="306" spans="1:14" x14ac:dyDescent="0.3">
      <c r="A306" s="1" t="s">
        <v>14</v>
      </c>
      <c r="B306" s="1" t="s">
        <v>15</v>
      </c>
      <c r="C306" s="3">
        <v>43550</v>
      </c>
      <c r="D306" s="1">
        <v>1984.25</v>
      </c>
      <c r="E306" s="1">
        <v>1984</v>
      </c>
      <c r="F306" s="1">
        <v>1994.95</v>
      </c>
      <c r="G306" s="1">
        <v>1958.05</v>
      </c>
      <c r="H306" s="1">
        <v>1977.4</v>
      </c>
      <c r="I306" s="1">
        <v>1982.65</v>
      </c>
      <c r="J306" s="1">
        <v>1971.46</v>
      </c>
      <c r="K306" s="1">
        <v>2316539</v>
      </c>
      <c r="L306" s="1">
        <v>4566962637.5500002</v>
      </c>
      <c r="M306" s="1">
        <v>114153</v>
      </c>
      <c r="N306" s="2">
        <f>IF(ISERR(LN(TCS[[#This Row],[Close Price]]/I305)),"-",LN(TCS[[#This Row],[Close Price]]/I305))</f>
        <v>-8.0667528133468534E-4</v>
      </c>
    </row>
    <row r="307" spans="1:14" x14ac:dyDescent="0.3">
      <c r="A307" s="1" t="s">
        <v>14</v>
      </c>
      <c r="B307" s="1" t="s">
        <v>15</v>
      </c>
      <c r="C307" s="3">
        <v>43551</v>
      </c>
      <c r="D307" s="1">
        <v>1982.65</v>
      </c>
      <c r="E307" s="1">
        <v>1994</v>
      </c>
      <c r="F307" s="1">
        <v>1998</v>
      </c>
      <c r="G307" s="1">
        <v>1961</v>
      </c>
      <c r="H307" s="1">
        <v>1964.85</v>
      </c>
      <c r="I307" s="1">
        <v>1967.9</v>
      </c>
      <c r="J307" s="1">
        <v>1979.12</v>
      </c>
      <c r="K307" s="1">
        <v>2266166</v>
      </c>
      <c r="L307" s="1">
        <v>4485003551.3999996</v>
      </c>
      <c r="M307" s="1">
        <v>110306</v>
      </c>
      <c r="N307" s="2">
        <f>IF(ISERR(LN(TCS[[#This Row],[Close Price]]/I306)),"-",LN(TCS[[#This Row],[Close Price]]/I306))</f>
        <v>-7.4673493766061923E-3</v>
      </c>
    </row>
    <row r="308" spans="1:14" x14ac:dyDescent="0.3">
      <c r="A308" s="1" t="s">
        <v>14</v>
      </c>
      <c r="B308" s="1" t="s">
        <v>15</v>
      </c>
      <c r="C308" s="3">
        <v>43552</v>
      </c>
      <c r="D308" s="1">
        <v>1967.9</v>
      </c>
      <c r="E308" s="1">
        <v>1980</v>
      </c>
      <c r="F308" s="1">
        <v>2014.6</v>
      </c>
      <c r="G308" s="1">
        <v>1972.8</v>
      </c>
      <c r="H308" s="1">
        <v>2004.45</v>
      </c>
      <c r="I308" s="1">
        <v>2000.3</v>
      </c>
      <c r="J308" s="1">
        <v>1993.96</v>
      </c>
      <c r="K308" s="1">
        <v>4054489</v>
      </c>
      <c r="L308" s="1">
        <v>8084506923.1999998</v>
      </c>
      <c r="M308" s="1">
        <v>144600</v>
      </c>
      <c r="N308" s="2">
        <f>IF(ISERR(LN(TCS[[#This Row],[Close Price]]/I307)),"-",LN(TCS[[#This Row],[Close Price]]/I307))</f>
        <v>1.6330184980163059E-2</v>
      </c>
    </row>
    <row r="309" spans="1:14" x14ac:dyDescent="0.3">
      <c r="A309" s="1" t="s">
        <v>14</v>
      </c>
      <c r="B309" s="1" t="s">
        <v>15</v>
      </c>
      <c r="C309" s="3">
        <v>43553</v>
      </c>
      <c r="D309" s="1">
        <v>2000.3</v>
      </c>
      <c r="E309" s="1">
        <v>2019</v>
      </c>
      <c r="F309" s="1">
        <v>2024.9</v>
      </c>
      <c r="G309" s="1">
        <v>1983.55</v>
      </c>
      <c r="H309" s="1">
        <v>2000</v>
      </c>
      <c r="I309" s="1">
        <v>2001.65</v>
      </c>
      <c r="J309" s="1">
        <v>2001.7</v>
      </c>
      <c r="K309" s="1">
        <v>2948955</v>
      </c>
      <c r="L309" s="1">
        <v>5902926700.5</v>
      </c>
      <c r="M309" s="1">
        <v>134193</v>
      </c>
      <c r="N309" s="2">
        <f>IF(ISERR(LN(TCS[[#This Row],[Close Price]]/I308)),"-",LN(TCS[[#This Row],[Close Price]]/I308))</f>
        <v>6.7467112343127091E-4</v>
      </c>
    </row>
    <row r="310" spans="1:14" x14ac:dyDescent="0.3">
      <c r="A310" s="1" t="s">
        <v>14</v>
      </c>
      <c r="B310" s="1" t="s">
        <v>15</v>
      </c>
      <c r="C310" s="3">
        <v>43556</v>
      </c>
      <c r="D310" s="1">
        <v>2001.65</v>
      </c>
      <c r="E310" s="1">
        <v>2010</v>
      </c>
      <c r="F310" s="1">
        <v>2039.95</v>
      </c>
      <c r="G310" s="1">
        <v>2008.25</v>
      </c>
      <c r="H310" s="1">
        <v>2034.95</v>
      </c>
      <c r="I310" s="1">
        <v>2031.65</v>
      </c>
      <c r="J310" s="1">
        <v>2027.91</v>
      </c>
      <c r="K310" s="1">
        <v>2095740</v>
      </c>
      <c r="L310" s="1">
        <v>4249964902.4499998</v>
      </c>
      <c r="M310" s="1">
        <v>109983</v>
      </c>
      <c r="N310" s="2">
        <f>IF(ISERR(LN(TCS[[#This Row],[Close Price]]/I309)),"-",LN(TCS[[#This Row],[Close Price]]/I309))</f>
        <v>1.4876430351528218E-2</v>
      </c>
    </row>
    <row r="311" spans="1:14" x14ac:dyDescent="0.3">
      <c r="A311" s="1" t="s">
        <v>14</v>
      </c>
      <c r="B311" s="1" t="s">
        <v>15</v>
      </c>
      <c r="C311" s="3">
        <v>43557</v>
      </c>
      <c r="D311" s="1">
        <v>2031.65</v>
      </c>
      <c r="E311" s="1">
        <v>2037.1</v>
      </c>
      <c r="F311" s="1">
        <v>2086</v>
      </c>
      <c r="G311" s="1">
        <v>2037</v>
      </c>
      <c r="H311" s="1">
        <v>2079</v>
      </c>
      <c r="I311" s="1">
        <v>2079.3000000000002</v>
      </c>
      <c r="J311" s="1">
        <v>2064.13</v>
      </c>
      <c r="K311" s="1">
        <v>3719663</v>
      </c>
      <c r="L311" s="1">
        <v>7677855817.1499996</v>
      </c>
      <c r="M311" s="1">
        <v>124157</v>
      </c>
      <c r="N311" s="2">
        <f>IF(ISERR(LN(TCS[[#This Row],[Close Price]]/I310)),"-",LN(TCS[[#This Row],[Close Price]]/I310))</f>
        <v>2.318302782388211E-2</v>
      </c>
    </row>
    <row r="312" spans="1:14" x14ac:dyDescent="0.3">
      <c r="A312" s="1" t="s">
        <v>14</v>
      </c>
      <c r="B312" s="1" t="s">
        <v>15</v>
      </c>
      <c r="C312" s="3">
        <v>43558</v>
      </c>
      <c r="D312" s="1">
        <v>2079.3000000000002</v>
      </c>
      <c r="E312" s="1">
        <v>2085</v>
      </c>
      <c r="F312" s="1">
        <v>2089.6</v>
      </c>
      <c r="G312" s="1">
        <v>2058.1</v>
      </c>
      <c r="H312" s="1">
        <v>2078.15</v>
      </c>
      <c r="I312" s="1">
        <v>2079.3000000000002</v>
      </c>
      <c r="J312" s="1">
        <v>2073.86</v>
      </c>
      <c r="K312" s="1">
        <v>2939886</v>
      </c>
      <c r="L312" s="1">
        <v>6096919299.3999996</v>
      </c>
      <c r="M312" s="1">
        <v>119988</v>
      </c>
      <c r="N312" s="2">
        <f>IF(ISERR(LN(TCS[[#This Row],[Close Price]]/I311)),"-",LN(TCS[[#This Row],[Close Price]]/I311))</f>
        <v>0</v>
      </c>
    </row>
    <row r="313" spans="1:14" x14ac:dyDescent="0.3">
      <c r="A313" s="1" t="s">
        <v>14</v>
      </c>
      <c r="B313" s="1" t="s">
        <v>15</v>
      </c>
      <c r="C313" s="3">
        <v>43559</v>
      </c>
      <c r="D313" s="1">
        <v>2079.3000000000002</v>
      </c>
      <c r="E313" s="1">
        <v>2078.15</v>
      </c>
      <c r="F313" s="1">
        <v>2079.6999999999998</v>
      </c>
      <c r="G313" s="1">
        <v>2007.4</v>
      </c>
      <c r="H313" s="1">
        <v>2017</v>
      </c>
      <c r="I313" s="1">
        <v>2014.5</v>
      </c>
      <c r="J313" s="1">
        <v>2039.77</v>
      </c>
      <c r="K313" s="1">
        <v>4397518</v>
      </c>
      <c r="L313" s="1">
        <v>8969909268.7000008</v>
      </c>
      <c r="M313" s="1">
        <v>145227</v>
      </c>
      <c r="N313" s="2">
        <f>IF(ISERR(LN(TCS[[#This Row],[Close Price]]/I312)),"-",LN(TCS[[#This Row],[Close Price]]/I312))</f>
        <v>-3.1660272960646815E-2</v>
      </c>
    </row>
    <row r="314" spans="1:14" x14ac:dyDescent="0.3">
      <c r="A314" s="1" t="s">
        <v>14</v>
      </c>
      <c r="B314" s="1" t="s">
        <v>15</v>
      </c>
      <c r="C314" s="3">
        <v>43560</v>
      </c>
      <c r="D314" s="1">
        <v>2014.5</v>
      </c>
      <c r="E314" s="1">
        <v>2028.65</v>
      </c>
      <c r="F314" s="1">
        <v>2054.4</v>
      </c>
      <c r="G314" s="1">
        <v>2018.8</v>
      </c>
      <c r="H314" s="1">
        <v>2051</v>
      </c>
      <c r="I314" s="1">
        <v>2048.3000000000002</v>
      </c>
      <c r="J314" s="1">
        <v>2037.19</v>
      </c>
      <c r="K314" s="1">
        <v>3152103</v>
      </c>
      <c r="L314" s="1">
        <v>6421435439.6000004</v>
      </c>
      <c r="M314" s="1">
        <v>96704</v>
      </c>
      <c r="N314" s="2">
        <f>IF(ISERR(LN(TCS[[#This Row],[Close Price]]/I313)),"-",LN(TCS[[#This Row],[Close Price]]/I313))</f>
        <v>1.6639155175208184E-2</v>
      </c>
    </row>
    <row r="315" spans="1:14" x14ac:dyDescent="0.3">
      <c r="A315" s="1" t="s">
        <v>14</v>
      </c>
      <c r="B315" s="1" t="s">
        <v>15</v>
      </c>
      <c r="C315" s="3">
        <v>43563</v>
      </c>
      <c r="D315" s="1">
        <v>2048.3000000000002</v>
      </c>
      <c r="E315" s="1">
        <v>2059</v>
      </c>
      <c r="F315" s="1">
        <v>2075</v>
      </c>
      <c r="G315" s="1">
        <v>2032.7</v>
      </c>
      <c r="H315" s="1">
        <v>2073.6</v>
      </c>
      <c r="I315" s="1">
        <v>2070.75</v>
      </c>
      <c r="J315" s="1">
        <v>2056.64</v>
      </c>
      <c r="K315" s="1">
        <v>2194294</v>
      </c>
      <c r="L315" s="1">
        <v>4512880260.6000004</v>
      </c>
      <c r="M315" s="1">
        <v>130397</v>
      </c>
      <c r="N315" s="2">
        <f>IF(ISERR(LN(TCS[[#This Row],[Close Price]]/I314)),"-",LN(TCS[[#This Row],[Close Price]]/I314))</f>
        <v>1.0900679671763424E-2</v>
      </c>
    </row>
    <row r="316" spans="1:14" x14ac:dyDescent="0.3">
      <c r="A316" s="1" t="s">
        <v>14</v>
      </c>
      <c r="B316" s="1" t="s">
        <v>15</v>
      </c>
      <c r="C316" s="3">
        <v>43564</v>
      </c>
      <c r="D316" s="1">
        <v>2070.75</v>
      </c>
      <c r="E316" s="1">
        <v>2070</v>
      </c>
      <c r="F316" s="1">
        <v>2098</v>
      </c>
      <c r="G316" s="1">
        <v>2057.65</v>
      </c>
      <c r="H316" s="1">
        <v>2087.4499999999998</v>
      </c>
      <c r="I316" s="1">
        <v>2091.5</v>
      </c>
      <c r="J316" s="1">
        <v>2085.63</v>
      </c>
      <c r="K316" s="1">
        <v>2690970</v>
      </c>
      <c r="L316" s="1">
        <v>5612369594.3999996</v>
      </c>
      <c r="M316" s="1">
        <v>122603</v>
      </c>
      <c r="N316" s="2">
        <f>IF(ISERR(LN(TCS[[#This Row],[Close Price]]/I315)),"-",LN(TCS[[#This Row],[Close Price]]/I315))</f>
        <v>9.9706514038796039E-3</v>
      </c>
    </row>
    <row r="317" spans="1:14" x14ac:dyDescent="0.3">
      <c r="A317" s="1" t="s">
        <v>14</v>
      </c>
      <c r="B317" s="1" t="s">
        <v>15</v>
      </c>
      <c r="C317" s="3">
        <v>43565</v>
      </c>
      <c r="D317" s="1">
        <v>2091.5</v>
      </c>
      <c r="E317" s="1">
        <v>2083</v>
      </c>
      <c r="F317" s="1">
        <v>2085.5</v>
      </c>
      <c r="G317" s="1">
        <v>2036</v>
      </c>
      <c r="H317" s="1">
        <v>2043.65</v>
      </c>
      <c r="I317" s="1">
        <v>2040.25</v>
      </c>
      <c r="J317" s="1">
        <v>2053.91</v>
      </c>
      <c r="K317" s="1">
        <v>3313062</v>
      </c>
      <c r="L317" s="1">
        <v>6804718227.4499998</v>
      </c>
      <c r="M317" s="1">
        <v>168190</v>
      </c>
      <c r="N317" s="2">
        <f>IF(ISERR(LN(TCS[[#This Row],[Close Price]]/I316)),"-",LN(TCS[[#This Row],[Close Price]]/I316))</f>
        <v>-2.4809162532900862E-2</v>
      </c>
    </row>
    <row r="318" spans="1:14" x14ac:dyDescent="0.3">
      <c r="A318" s="1" t="s">
        <v>14</v>
      </c>
      <c r="B318" s="1" t="s">
        <v>15</v>
      </c>
      <c r="C318" s="3">
        <v>43566</v>
      </c>
      <c r="D318" s="1">
        <v>2040.25</v>
      </c>
      <c r="E318" s="1">
        <v>2045</v>
      </c>
      <c r="F318" s="1">
        <v>2055</v>
      </c>
      <c r="G318" s="1">
        <v>2013.65</v>
      </c>
      <c r="H318" s="1">
        <v>2025</v>
      </c>
      <c r="I318" s="1">
        <v>2019.5</v>
      </c>
      <c r="J318" s="1">
        <v>2028.47</v>
      </c>
      <c r="K318" s="1">
        <v>3422442</v>
      </c>
      <c r="L318" s="1">
        <v>6942308979.3999996</v>
      </c>
      <c r="M318" s="1">
        <v>133153</v>
      </c>
      <c r="N318" s="2">
        <f>IF(ISERR(LN(TCS[[#This Row],[Close Price]]/I317)),"-",LN(TCS[[#This Row],[Close Price]]/I317))</f>
        <v>-1.022239334588469E-2</v>
      </c>
    </row>
    <row r="319" spans="1:14" x14ac:dyDescent="0.3">
      <c r="A319" s="1" t="s">
        <v>14</v>
      </c>
      <c r="B319" s="1" t="s">
        <v>15</v>
      </c>
      <c r="C319" s="3">
        <v>43567</v>
      </c>
      <c r="D319" s="1">
        <v>2019.5</v>
      </c>
      <c r="E319" s="1">
        <v>2038</v>
      </c>
      <c r="F319" s="1">
        <v>2039</v>
      </c>
      <c r="G319" s="1">
        <v>2007</v>
      </c>
      <c r="H319" s="1">
        <v>2013.05</v>
      </c>
      <c r="I319" s="1">
        <v>2014.5</v>
      </c>
      <c r="J319" s="1">
        <v>2019.97</v>
      </c>
      <c r="K319" s="1">
        <v>3198471</v>
      </c>
      <c r="L319" s="1">
        <v>6460808051.5500002</v>
      </c>
      <c r="M319" s="1">
        <v>126989</v>
      </c>
      <c r="N319" s="2">
        <f>IF(ISERR(LN(TCS[[#This Row],[Close Price]]/I318)),"-",LN(TCS[[#This Row],[Close Price]]/I318))</f>
        <v>-2.4789303720656117E-3</v>
      </c>
    </row>
    <row r="320" spans="1:14" x14ac:dyDescent="0.3">
      <c r="A320" s="1" t="s">
        <v>14</v>
      </c>
      <c r="B320" s="1" t="s">
        <v>15</v>
      </c>
      <c r="C320" s="3">
        <v>43570</v>
      </c>
      <c r="D320" s="1">
        <v>2014.5</v>
      </c>
      <c r="E320" s="1">
        <v>2070</v>
      </c>
      <c r="F320" s="1">
        <v>2119.8000000000002</v>
      </c>
      <c r="G320" s="1">
        <v>2041</v>
      </c>
      <c r="H320" s="1">
        <v>2113</v>
      </c>
      <c r="I320" s="1">
        <v>2113.3000000000002</v>
      </c>
      <c r="J320" s="1">
        <v>2086.02</v>
      </c>
      <c r="K320" s="1">
        <v>9189201</v>
      </c>
      <c r="L320" s="1">
        <v>19168862828.049999</v>
      </c>
      <c r="M320" s="1">
        <v>282918</v>
      </c>
      <c r="N320" s="2">
        <f>IF(ISERR(LN(TCS[[#This Row],[Close Price]]/I319)),"-",LN(TCS[[#This Row],[Close Price]]/I319))</f>
        <v>4.7879681136704634E-2</v>
      </c>
    </row>
    <row r="321" spans="1:14" x14ac:dyDescent="0.3">
      <c r="A321" s="1" t="s">
        <v>14</v>
      </c>
      <c r="B321" s="1" t="s">
        <v>15</v>
      </c>
      <c r="C321" s="3">
        <v>43571</v>
      </c>
      <c r="D321" s="1">
        <v>2113.3000000000002</v>
      </c>
      <c r="E321" s="1">
        <v>2120</v>
      </c>
      <c r="F321" s="1">
        <v>2155.9499999999998</v>
      </c>
      <c r="G321" s="1">
        <v>2115.5500000000002</v>
      </c>
      <c r="H321" s="1">
        <v>2137</v>
      </c>
      <c r="I321" s="1">
        <v>2131.8000000000002</v>
      </c>
      <c r="J321" s="1">
        <v>2137.54</v>
      </c>
      <c r="K321" s="1">
        <v>5771952</v>
      </c>
      <c r="L321" s="1">
        <v>12337757819.75</v>
      </c>
      <c r="M321" s="1">
        <v>222230</v>
      </c>
      <c r="N321" s="2">
        <f>IF(ISERR(LN(TCS[[#This Row],[Close Price]]/I320)),"-",LN(TCS[[#This Row],[Close Price]]/I320))</f>
        <v>8.7159864869299341E-3</v>
      </c>
    </row>
    <row r="322" spans="1:14" x14ac:dyDescent="0.3">
      <c r="A322" s="1" t="s">
        <v>14</v>
      </c>
      <c r="B322" s="1" t="s">
        <v>15</v>
      </c>
      <c r="C322" s="3">
        <v>43573</v>
      </c>
      <c r="D322" s="1">
        <v>2131.8000000000002</v>
      </c>
      <c r="E322" s="1">
        <v>2149.9</v>
      </c>
      <c r="F322" s="1">
        <v>2155</v>
      </c>
      <c r="G322" s="1">
        <v>2114.1999999999998</v>
      </c>
      <c r="H322" s="1">
        <v>2149.25</v>
      </c>
      <c r="I322" s="1">
        <v>2150.0500000000002</v>
      </c>
      <c r="J322" s="1">
        <v>2138.81</v>
      </c>
      <c r="K322" s="1">
        <v>3413728</v>
      </c>
      <c r="L322" s="1">
        <v>7301311595.8500004</v>
      </c>
      <c r="M322" s="1">
        <v>159168</v>
      </c>
      <c r="N322" s="2">
        <f>IF(ISERR(LN(TCS[[#This Row],[Close Price]]/I321)),"-",LN(TCS[[#This Row],[Close Price]]/I321))</f>
        <v>8.5244044102132255E-3</v>
      </c>
    </row>
    <row r="323" spans="1:14" x14ac:dyDescent="0.3">
      <c r="A323" s="1" t="s">
        <v>14</v>
      </c>
      <c r="B323" s="1" t="s">
        <v>15</v>
      </c>
      <c r="C323" s="3">
        <v>43577</v>
      </c>
      <c r="D323" s="1">
        <v>2150.0500000000002</v>
      </c>
      <c r="E323" s="1">
        <v>2148</v>
      </c>
      <c r="F323" s="1">
        <v>2176</v>
      </c>
      <c r="G323" s="1">
        <v>2145.6</v>
      </c>
      <c r="H323" s="1">
        <v>2160.3000000000002</v>
      </c>
      <c r="I323" s="1">
        <v>2161.4499999999998</v>
      </c>
      <c r="J323" s="1">
        <v>2165.7399999999998</v>
      </c>
      <c r="K323" s="1">
        <v>2007135</v>
      </c>
      <c r="L323" s="1">
        <v>4346926221</v>
      </c>
      <c r="M323" s="1">
        <v>79881</v>
      </c>
      <c r="N323" s="2">
        <f>IF(ISERR(LN(TCS[[#This Row],[Close Price]]/I322)),"-",LN(TCS[[#This Row],[Close Price]]/I322))</f>
        <v>5.2881950906850834E-3</v>
      </c>
    </row>
    <row r="324" spans="1:14" x14ac:dyDescent="0.3">
      <c r="A324" s="1" t="s">
        <v>14</v>
      </c>
      <c r="B324" s="1" t="s">
        <v>15</v>
      </c>
      <c r="C324" s="3">
        <v>43578</v>
      </c>
      <c r="D324" s="1">
        <v>2161.4499999999998</v>
      </c>
      <c r="E324" s="1">
        <v>2163</v>
      </c>
      <c r="F324" s="1">
        <v>2165.5</v>
      </c>
      <c r="G324" s="1">
        <v>2134.0500000000002</v>
      </c>
      <c r="H324" s="1">
        <v>2163</v>
      </c>
      <c r="I324" s="1">
        <v>2155.0500000000002</v>
      </c>
      <c r="J324" s="1">
        <v>2147.21</v>
      </c>
      <c r="K324" s="1">
        <v>2163524</v>
      </c>
      <c r="L324" s="1">
        <v>4645533581.75</v>
      </c>
      <c r="M324" s="1">
        <v>88782</v>
      </c>
      <c r="N324" s="2">
        <f>IF(ISERR(LN(TCS[[#This Row],[Close Price]]/I323)),"-",LN(TCS[[#This Row],[Close Price]]/I323))</f>
        <v>-2.9653676310970318E-3</v>
      </c>
    </row>
    <row r="325" spans="1:14" x14ac:dyDescent="0.3">
      <c r="A325" s="1" t="s">
        <v>14</v>
      </c>
      <c r="B325" s="1" t="s">
        <v>15</v>
      </c>
      <c r="C325" s="3">
        <v>43579</v>
      </c>
      <c r="D325" s="1">
        <v>2155.0500000000002</v>
      </c>
      <c r="E325" s="1">
        <v>2158</v>
      </c>
      <c r="F325" s="1">
        <v>2195</v>
      </c>
      <c r="G325" s="1">
        <v>2156.1</v>
      </c>
      <c r="H325" s="1">
        <v>2168.6</v>
      </c>
      <c r="I325" s="1">
        <v>2183.4499999999998</v>
      </c>
      <c r="J325" s="1">
        <v>2172.3200000000002</v>
      </c>
      <c r="K325" s="1">
        <v>3003071</v>
      </c>
      <c r="L325" s="1">
        <v>6523621909.8999996</v>
      </c>
      <c r="M325" s="1">
        <v>128669</v>
      </c>
      <c r="N325" s="2">
        <f>IF(ISERR(LN(TCS[[#This Row],[Close Price]]/I324)),"-",LN(TCS[[#This Row],[Close Price]]/I324))</f>
        <v>1.3092269523248979E-2</v>
      </c>
    </row>
    <row r="326" spans="1:14" x14ac:dyDescent="0.3">
      <c r="A326" s="1" t="s">
        <v>14</v>
      </c>
      <c r="B326" s="1" t="s">
        <v>15</v>
      </c>
      <c r="C326" s="3">
        <v>43580</v>
      </c>
      <c r="D326" s="1">
        <v>2183.4499999999998</v>
      </c>
      <c r="E326" s="1">
        <v>2175</v>
      </c>
      <c r="F326" s="1">
        <v>2205</v>
      </c>
      <c r="G326" s="1">
        <v>2168.0500000000002</v>
      </c>
      <c r="H326" s="1">
        <v>2203</v>
      </c>
      <c r="I326" s="1">
        <v>2195</v>
      </c>
      <c r="J326" s="1">
        <v>2189.5500000000002</v>
      </c>
      <c r="K326" s="1">
        <v>4211526</v>
      </c>
      <c r="L326" s="1">
        <v>9221344246.4500008</v>
      </c>
      <c r="M326" s="1">
        <v>108403</v>
      </c>
      <c r="N326" s="2">
        <f>IF(ISERR(LN(TCS[[#This Row],[Close Price]]/I325)),"-",LN(TCS[[#This Row],[Close Price]]/I325))</f>
        <v>5.2758518611849999E-3</v>
      </c>
    </row>
    <row r="327" spans="1:14" x14ac:dyDescent="0.3">
      <c r="A327" s="1" t="s">
        <v>14</v>
      </c>
      <c r="B327" s="1" t="s">
        <v>15</v>
      </c>
      <c r="C327" s="3">
        <v>43581</v>
      </c>
      <c r="D327" s="1">
        <v>2195</v>
      </c>
      <c r="E327" s="1">
        <v>2203</v>
      </c>
      <c r="F327" s="1">
        <v>2243.9499999999998</v>
      </c>
      <c r="G327" s="1">
        <v>2193.15</v>
      </c>
      <c r="H327" s="1">
        <v>2231.1</v>
      </c>
      <c r="I327" s="1">
        <v>2238.5500000000002</v>
      </c>
      <c r="J327" s="1">
        <v>2225.36</v>
      </c>
      <c r="K327" s="1">
        <v>2716958</v>
      </c>
      <c r="L327" s="1">
        <v>6046198155.6000004</v>
      </c>
      <c r="M327" s="1">
        <v>110079</v>
      </c>
      <c r="N327" s="2">
        <f>IF(ISERR(LN(TCS[[#This Row],[Close Price]]/I326)),"-",LN(TCS[[#This Row],[Close Price]]/I326))</f>
        <v>1.9646288308267996E-2</v>
      </c>
    </row>
    <row r="328" spans="1:14" x14ac:dyDescent="0.3">
      <c r="A328" s="1" t="s">
        <v>14</v>
      </c>
      <c r="B328" s="1" t="s">
        <v>15</v>
      </c>
      <c r="C328" s="3">
        <v>43585</v>
      </c>
      <c r="D328" s="1">
        <v>2238.5500000000002</v>
      </c>
      <c r="E328" s="1">
        <v>2238.5500000000002</v>
      </c>
      <c r="F328" s="1">
        <v>2266.9499999999998</v>
      </c>
      <c r="G328" s="1">
        <v>2230.1</v>
      </c>
      <c r="H328" s="1">
        <v>2256.25</v>
      </c>
      <c r="I328" s="1">
        <v>2260.35</v>
      </c>
      <c r="J328" s="1">
        <v>2252.48</v>
      </c>
      <c r="K328" s="1">
        <v>3488395</v>
      </c>
      <c r="L328" s="1">
        <v>7857544875.9499998</v>
      </c>
      <c r="M328" s="1">
        <v>135194</v>
      </c>
      <c r="N328" s="2">
        <f>IF(ISERR(LN(TCS[[#This Row],[Close Price]]/I327)),"-",LN(TCS[[#This Row],[Close Price]]/I327))</f>
        <v>9.6913337147334043E-3</v>
      </c>
    </row>
    <row r="329" spans="1:14" x14ac:dyDescent="0.3">
      <c r="A329" s="1" t="s">
        <v>14</v>
      </c>
      <c r="B329" s="1" t="s">
        <v>15</v>
      </c>
      <c r="C329" s="3">
        <v>43587</v>
      </c>
      <c r="D329" s="1">
        <v>2260.35</v>
      </c>
      <c r="E329" s="1">
        <v>2255</v>
      </c>
      <c r="F329" s="1">
        <v>2259.4</v>
      </c>
      <c r="G329" s="1">
        <v>2211.1</v>
      </c>
      <c r="H329" s="1">
        <v>2214.6999999999998</v>
      </c>
      <c r="I329" s="1">
        <v>2215.4</v>
      </c>
      <c r="J329" s="1">
        <v>2227.88</v>
      </c>
      <c r="K329" s="1">
        <v>2457699</v>
      </c>
      <c r="L329" s="1">
        <v>5475449034.6499996</v>
      </c>
      <c r="M329" s="1">
        <v>106215</v>
      </c>
      <c r="N329" s="2">
        <f>IF(ISERR(LN(TCS[[#This Row],[Close Price]]/I328)),"-",LN(TCS[[#This Row],[Close Price]]/I328))</f>
        <v>-2.0086694449440511E-2</v>
      </c>
    </row>
    <row r="330" spans="1:14" x14ac:dyDescent="0.3">
      <c r="A330" s="1" t="s">
        <v>14</v>
      </c>
      <c r="B330" s="1" t="s">
        <v>15</v>
      </c>
      <c r="C330" s="3">
        <v>43588</v>
      </c>
      <c r="D330" s="1">
        <v>2215.4</v>
      </c>
      <c r="E330" s="1">
        <v>2185</v>
      </c>
      <c r="F330" s="1">
        <v>2186.0500000000002</v>
      </c>
      <c r="G330" s="1">
        <v>2125</v>
      </c>
      <c r="H330" s="1">
        <v>2137</v>
      </c>
      <c r="I330" s="1">
        <v>2132</v>
      </c>
      <c r="J330" s="1">
        <v>2153</v>
      </c>
      <c r="K330" s="1">
        <v>3780886</v>
      </c>
      <c r="L330" s="1">
        <v>8140257404.3500004</v>
      </c>
      <c r="M330" s="1">
        <v>188561</v>
      </c>
      <c r="N330" s="2">
        <f>IF(ISERR(LN(TCS[[#This Row],[Close Price]]/I329)),"-",LN(TCS[[#This Row],[Close Price]]/I329))</f>
        <v>-3.837246779709734E-2</v>
      </c>
    </row>
    <row r="331" spans="1:14" x14ac:dyDescent="0.3">
      <c r="A331" s="1" t="s">
        <v>14</v>
      </c>
      <c r="B331" s="1" t="s">
        <v>15</v>
      </c>
      <c r="C331" s="3">
        <v>43591</v>
      </c>
      <c r="D331" s="1">
        <v>2132</v>
      </c>
      <c r="E331" s="1">
        <v>2110</v>
      </c>
      <c r="F331" s="1">
        <v>2165</v>
      </c>
      <c r="G331" s="1">
        <v>2108.5</v>
      </c>
      <c r="H331" s="1">
        <v>2155.1999999999998</v>
      </c>
      <c r="I331" s="1">
        <v>2157.85</v>
      </c>
      <c r="J331" s="1">
        <v>2150.11</v>
      </c>
      <c r="K331" s="1">
        <v>2891422</v>
      </c>
      <c r="L331" s="1">
        <v>6216881349.3500004</v>
      </c>
      <c r="M331" s="1">
        <v>109314</v>
      </c>
      <c r="N331" s="2">
        <f>IF(ISERR(LN(TCS[[#This Row],[Close Price]]/I330)),"-",LN(TCS[[#This Row],[Close Price]]/I330))</f>
        <v>1.2051849312047339E-2</v>
      </c>
    </row>
    <row r="332" spans="1:14" x14ac:dyDescent="0.3">
      <c r="A332" s="1" t="s">
        <v>14</v>
      </c>
      <c r="B332" s="1" t="s">
        <v>15</v>
      </c>
      <c r="C332" s="3">
        <v>43592</v>
      </c>
      <c r="D332" s="1">
        <v>2157.85</v>
      </c>
      <c r="E332" s="1">
        <v>2160.0500000000002</v>
      </c>
      <c r="F332" s="1">
        <v>2184.35</v>
      </c>
      <c r="G332" s="1">
        <v>2138.8000000000002</v>
      </c>
      <c r="H332" s="1">
        <v>2154</v>
      </c>
      <c r="I332" s="1">
        <v>2151.9499999999998</v>
      </c>
      <c r="J332" s="1">
        <v>2163.5300000000002</v>
      </c>
      <c r="K332" s="1">
        <v>2201698</v>
      </c>
      <c r="L332" s="1">
        <v>4763441089.75</v>
      </c>
      <c r="M332" s="1">
        <v>86096</v>
      </c>
      <c r="N332" s="2">
        <f>IF(ISERR(LN(TCS[[#This Row],[Close Price]]/I331)),"-",LN(TCS[[#This Row],[Close Price]]/I331))</f>
        <v>-2.7379477867692354E-3</v>
      </c>
    </row>
    <row r="333" spans="1:14" x14ac:dyDescent="0.3">
      <c r="A333" s="1" t="s">
        <v>14</v>
      </c>
      <c r="B333" s="1" t="s">
        <v>15</v>
      </c>
      <c r="C333" s="3">
        <v>43593</v>
      </c>
      <c r="D333" s="1">
        <v>2151.9499999999998</v>
      </c>
      <c r="E333" s="1">
        <v>2151</v>
      </c>
      <c r="F333" s="1">
        <v>2168</v>
      </c>
      <c r="G333" s="1">
        <v>2130.4</v>
      </c>
      <c r="H333" s="1">
        <v>2156</v>
      </c>
      <c r="I333" s="1">
        <v>2152.85</v>
      </c>
      <c r="J333" s="1">
        <v>2151.85</v>
      </c>
      <c r="K333" s="1">
        <v>1824895</v>
      </c>
      <c r="L333" s="1">
        <v>3926902424.5999999</v>
      </c>
      <c r="M333" s="1">
        <v>77713</v>
      </c>
      <c r="N333" s="2">
        <f>IF(ISERR(LN(TCS[[#This Row],[Close Price]]/I332)),"-",LN(TCS[[#This Row],[Close Price]]/I332))</f>
        <v>4.1813789867735818E-4</v>
      </c>
    </row>
    <row r="334" spans="1:14" x14ac:dyDescent="0.3">
      <c r="A334" s="1" t="s">
        <v>14</v>
      </c>
      <c r="B334" s="1" t="s">
        <v>15</v>
      </c>
      <c r="C334" s="3">
        <v>43594</v>
      </c>
      <c r="D334" s="1">
        <v>2152.85</v>
      </c>
      <c r="E334" s="1">
        <v>2145</v>
      </c>
      <c r="F334" s="1">
        <v>2184.1</v>
      </c>
      <c r="G334" s="1">
        <v>2136.1</v>
      </c>
      <c r="H334" s="1">
        <v>2171.1999999999998</v>
      </c>
      <c r="I334" s="1">
        <v>2172.5500000000002</v>
      </c>
      <c r="J334" s="1">
        <v>2166.98</v>
      </c>
      <c r="K334" s="1">
        <v>2264162</v>
      </c>
      <c r="L334" s="1">
        <v>4906404979.3999996</v>
      </c>
      <c r="M334" s="1">
        <v>106297</v>
      </c>
      <c r="N334" s="2">
        <f>IF(ISERR(LN(TCS[[#This Row],[Close Price]]/I333)),"-",LN(TCS[[#This Row],[Close Price]]/I333))</f>
        <v>9.1090471247402532E-3</v>
      </c>
    </row>
    <row r="335" spans="1:14" x14ac:dyDescent="0.3">
      <c r="A335" s="1" t="s">
        <v>14</v>
      </c>
      <c r="B335" s="1" t="s">
        <v>15</v>
      </c>
      <c r="C335" s="3">
        <v>43595</v>
      </c>
      <c r="D335" s="1">
        <v>2172.5500000000002</v>
      </c>
      <c r="E335" s="1">
        <v>2175</v>
      </c>
      <c r="F335" s="1">
        <v>2192</v>
      </c>
      <c r="G335" s="1">
        <v>2125.85</v>
      </c>
      <c r="H335" s="1">
        <v>2130.25</v>
      </c>
      <c r="I335" s="1">
        <v>2135.8000000000002</v>
      </c>
      <c r="J335" s="1">
        <v>2161.83</v>
      </c>
      <c r="K335" s="1">
        <v>2039633</v>
      </c>
      <c r="L335" s="1">
        <v>4409349005.6499996</v>
      </c>
      <c r="M335" s="1">
        <v>85446</v>
      </c>
      <c r="N335" s="2">
        <f>IF(ISERR(LN(TCS[[#This Row],[Close Price]]/I334)),"-",LN(TCS[[#This Row],[Close Price]]/I334))</f>
        <v>-1.7060309096985974E-2</v>
      </c>
    </row>
    <row r="336" spans="1:14" x14ac:dyDescent="0.3">
      <c r="A336" s="1" t="s">
        <v>14</v>
      </c>
      <c r="B336" s="1" t="s">
        <v>15</v>
      </c>
      <c r="C336" s="3">
        <v>43598</v>
      </c>
      <c r="D336" s="1">
        <v>2135.8000000000002</v>
      </c>
      <c r="E336" s="1">
        <v>2133</v>
      </c>
      <c r="F336" s="1">
        <v>2167</v>
      </c>
      <c r="G336" s="1">
        <v>2121.65</v>
      </c>
      <c r="H336" s="1">
        <v>2134</v>
      </c>
      <c r="I336" s="1">
        <v>2128.75</v>
      </c>
      <c r="J336" s="1">
        <v>2143.87</v>
      </c>
      <c r="K336" s="1">
        <v>1701744</v>
      </c>
      <c r="L336" s="1">
        <v>3648325263.1500001</v>
      </c>
      <c r="M336" s="1">
        <v>74014</v>
      </c>
      <c r="N336" s="2">
        <f>IF(ISERR(LN(TCS[[#This Row],[Close Price]]/I335)),"-",LN(TCS[[#This Row],[Close Price]]/I335))</f>
        <v>-3.3063307605468383E-3</v>
      </c>
    </row>
    <row r="337" spans="1:14" x14ac:dyDescent="0.3">
      <c r="A337" s="1" t="s">
        <v>14</v>
      </c>
      <c r="B337" s="1" t="s">
        <v>15</v>
      </c>
      <c r="C337" s="3">
        <v>43599</v>
      </c>
      <c r="D337" s="1">
        <v>2128.75</v>
      </c>
      <c r="E337" s="1">
        <v>2135</v>
      </c>
      <c r="F337" s="1">
        <v>2159.8000000000002</v>
      </c>
      <c r="G337" s="1">
        <v>2072.35</v>
      </c>
      <c r="H337" s="1">
        <v>2095.8000000000002</v>
      </c>
      <c r="I337" s="1">
        <v>2092.35</v>
      </c>
      <c r="J337" s="1">
        <v>2101.14</v>
      </c>
      <c r="K337" s="1">
        <v>2456110</v>
      </c>
      <c r="L337" s="1">
        <v>5160632655.8000002</v>
      </c>
      <c r="M337" s="1">
        <v>118567</v>
      </c>
      <c r="N337" s="2">
        <f>IF(ISERR(LN(TCS[[#This Row],[Close Price]]/I336)),"-",LN(TCS[[#This Row],[Close Price]]/I336))</f>
        <v>-1.7247116770544128E-2</v>
      </c>
    </row>
    <row r="338" spans="1:14" x14ac:dyDescent="0.3">
      <c r="A338" s="1" t="s">
        <v>14</v>
      </c>
      <c r="B338" s="1" t="s">
        <v>15</v>
      </c>
      <c r="C338" s="3">
        <v>43600</v>
      </c>
      <c r="D338" s="1">
        <v>2092.35</v>
      </c>
      <c r="E338" s="1">
        <v>2097</v>
      </c>
      <c r="F338" s="1">
        <v>2124</v>
      </c>
      <c r="G338" s="1">
        <v>2084.5</v>
      </c>
      <c r="H338" s="1">
        <v>2095</v>
      </c>
      <c r="I338" s="1">
        <v>2095.4</v>
      </c>
      <c r="J338" s="1">
        <v>2103.66</v>
      </c>
      <c r="K338" s="1">
        <v>2346876</v>
      </c>
      <c r="L338" s="1">
        <v>4937022681.6499996</v>
      </c>
      <c r="M338" s="1">
        <v>119315</v>
      </c>
      <c r="N338" s="2">
        <f>IF(ISERR(LN(TCS[[#This Row],[Close Price]]/I337)),"-",LN(TCS[[#This Row],[Close Price]]/I337))</f>
        <v>1.4566297125107608E-3</v>
      </c>
    </row>
    <row r="339" spans="1:14" x14ac:dyDescent="0.3">
      <c r="A339" s="1" t="s">
        <v>14</v>
      </c>
      <c r="B339" s="1" t="s">
        <v>15</v>
      </c>
      <c r="C339" s="3">
        <v>43601</v>
      </c>
      <c r="D339" s="1">
        <v>2095.4</v>
      </c>
      <c r="E339" s="1">
        <v>2096</v>
      </c>
      <c r="F339" s="1">
        <v>2124</v>
      </c>
      <c r="G339" s="1">
        <v>2077.0500000000002</v>
      </c>
      <c r="H339" s="1">
        <v>2111.5</v>
      </c>
      <c r="I339" s="1">
        <v>2108.75</v>
      </c>
      <c r="J339" s="1">
        <v>2107.5500000000002</v>
      </c>
      <c r="K339" s="1">
        <v>1946529</v>
      </c>
      <c r="L339" s="1">
        <v>4102397614.1999998</v>
      </c>
      <c r="M339" s="1">
        <v>118994</v>
      </c>
      <c r="N339" s="2">
        <f>IF(ISERR(LN(TCS[[#This Row],[Close Price]]/I338)),"-",LN(TCS[[#This Row],[Close Price]]/I338))</f>
        <v>6.3508889413134359E-3</v>
      </c>
    </row>
    <row r="340" spans="1:14" x14ac:dyDescent="0.3">
      <c r="A340" s="1" t="s">
        <v>14</v>
      </c>
      <c r="B340" s="1" t="s">
        <v>15</v>
      </c>
      <c r="C340" s="3">
        <v>43602</v>
      </c>
      <c r="D340" s="1">
        <v>2108.75</v>
      </c>
      <c r="E340" s="1">
        <v>2112.6</v>
      </c>
      <c r="F340" s="1">
        <v>2135</v>
      </c>
      <c r="G340" s="1">
        <v>2090</v>
      </c>
      <c r="H340" s="1">
        <v>2094</v>
      </c>
      <c r="I340" s="1">
        <v>2095.4499999999998</v>
      </c>
      <c r="J340" s="1">
        <v>2107.34</v>
      </c>
      <c r="K340" s="1">
        <v>1947908</v>
      </c>
      <c r="L340" s="1">
        <v>4104894878.9499998</v>
      </c>
      <c r="M340" s="1">
        <v>85798</v>
      </c>
      <c r="N340" s="2">
        <f>IF(ISERR(LN(TCS[[#This Row],[Close Price]]/I339)),"-",LN(TCS[[#This Row],[Close Price]]/I339))</f>
        <v>-6.3270274335037657E-3</v>
      </c>
    </row>
    <row r="341" spans="1:14" x14ac:dyDescent="0.3">
      <c r="A341" s="1" t="s">
        <v>14</v>
      </c>
      <c r="B341" s="1" t="s">
        <v>15</v>
      </c>
      <c r="C341" s="3">
        <v>43605</v>
      </c>
      <c r="D341" s="1">
        <v>2095.4499999999998</v>
      </c>
      <c r="E341" s="1">
        <v>2125</v>
      </c>
      <c r="F341" s="1">
        <v>2151.4</v>
      </c>
      <c r="G341" s="1">
        <v>2050</v>
      </c>
      <c r="H341" s="1">
        <v>2148</v>
      </c>
      <c r="I341" s="1">
        <v>2143.9499999999998</v>
      </c>
      <c r="J341" s="1">
        <v>2119.5</v>
      </c>
      <c r="K341" s="1">
        <v>2625116</v>
      </c>
      <c r="L341" s="1">
        <v>5563937035.6000004</v>
      </c>
      <c r="M341" s="1">
        <v>112038</v>
      </c>
      <c r="N341" s="2">
        <f>IF(ISERR(LN(TCS[[#This Row],[Close Price]]/I340)),"-",LN(TCS[[#This Row],[Close Price]]/I340))</f>
        <v>2.2881594596559647E-2</v>
      </c>
    </row>
    <row r="342" spans="1:14" x14ac:dyDescent="0.3">
      <c r="A342" s="1" t="s">
        <v>14</v>
      </c>
      <c r="B342" s="1" t="s">
        <v>15</v>
      </c>
      <c r="C342" s="3">
        <v>43606</v>
      </c>
      <c r="D342" s="1">
        <v>2143.9499999999998</v>
      </c>
      <c r="E342" s="1">
        <v>2148.0500000000002</v>
      </c>
      <c r="F342" s="1">
        <v>2148.6999999999998</v>
      </c>
      <c r="G342" s="1">
        <v>2102.5500000000002</v>
      </c>
      <c r="H342" s="1">
        <v>2106.1999999999998</v>
      </c>
      <c r="I342" s="1">
        <v>2109.75</v>
      </c>
      <c r="J342" s="1">
        <v>2122.37</v>
      </c>
      <c r="K342" s="1">
        <v>1863157</v>
      </c>
      <c r="L342" s="1">
        <v>3954316658.75</v>
      </c>
      <c r="M342" s="1">
        <v>100432</v>
      </c>
      <c r="N342" s="2">
        <f>IF(ISERR(LN(TCS[[#This Row],[Close Price]]/I341)),"-",LN(TCS[[#This Row],[Close Price]]/I341))</f>
        <v>-1.6080464985157944E-2</v>
      </c>
    </row>
    <row r="343" spans="1:14" x14ac:dyDescent="0.3">
      <c r="A343" s="1" t="s">
        <v>14</v>
      </c>
      <c r="B343" s="1" t="s">
        <v>15</v>
      </c>
      <c r="C343" s="3">
        <v>43607</v>
      </c>
      <c r="D343" s="1">
        <v>2109.75</v>
      </c>
      <c r="E343" s="1">
        <v>2110</v>
      </c>
      <c r="F343" s="1">
        <v>2121.9499999999998</v>
      </c>
      <c r="G343" s="1">
        <v>2075</v>
      </c>
      <c r="H343" s="1">
        <v>2090</v>
      </c>
      <c r="I343" s="1">
        <v>2081.75</v>
      </c>
      <c r="J343" s="1">
        <v>2091.31</v>
      </c>
      <c r="K343" s="1">
        <v>2595795</v>
      </c>
      <c r="L343" s="1">
        <v>5428609876.3500004</v>
      </c>
      <c r="M343" s="1">
        <v>154844</v>
      </c>
      <c r="N343" s="2">
        <f>IF(ISERR(LN(TCS[[#This Row],[Close Price]]/I342)),"-",LN(TCS[[#This Row],[Close Price]]/I342))</f>
        <v>-1.3360570922147184E-2</v>
      </c>
    </row>
    <row r="344" spans="1:14" x14ac:dyDescent="0.3">
      <c r="A344" s="1" t="s">
        <v>14</v>
      </c>
      <c r="B344" s="1" t="s">
        <v>15</v>
      </c>
      <c r="C344" s="3">
        <v>43608</v>
      </c>
      <c r="D344" s="1">
        <v>2081.75</v>
      </c>
      <c r="E344" s="1">
        <v>2098</v>
      </c>
      <c r="F344" s="1">
        <v>2115.35</v>
      </c>
      <c r="G344" s="1">
        <v>2050</v>
      </c>
      <c r="H344" s="1">
        <v>2057</v>
      </c>
      <c r="I344" s="1">
        <v>2054.0500000000002</v>
      </c>
      <c r="J344" s="1">
        <v>2071.7399999999998</v>
      </c>
      <c r="K344" s="1">
        <v>2541294</v>
      </c>
      <c r="L344" s="1">
        <v>5264898713.6499996</v>
      </c>
      <c r="M344" s="1">
        <v>122224</v>
      </c>
      <c r="N344" s="2">
        <f>IF(ISERR(LN(TCS[[#This Row],[Close Price]]/I343)),"-",LN(TCS[[#This Row],[Close Price]]/I343))</f>
        <v>-1.3395432177843138E-2</v>
      </c>
    </row>
    <row r="345" spans="1:14" x14ac:dyDescent="0.3">
      <c r="A345" s="1" t="s">
        <v>14</v>
      </c>
      <c r="B345" s="1" t="s">
        <v>15</v>
      </c>
      <c r="C345" s="3">
        <v>43609</v>
      </c>
      <c r="D345" s="1">
        <v>2054.0500000000002</v>
      </c>
      <c r="E345" s="1">
        <v>2070</v>
      </c>
      <c r="F345" s="1">
        <v>2070</v>
      </c>
      <c r="G345" s="1">
        <v>2032.25</v>
      </c>
      <c r="H345" s="1">
        <v>2050</v>
      </c>
      <c r="I345" s="1">
        <v>2048</v>
      </c>
      <c r="J345" s="1">
        <v>2051.14</v>
      </c>
      <c r="K345" s="1">
        <v>2274208</v>
      </c>
      <c r="L345" s="1">
        <v>4664725693.1499996</v>
      </c>
      <c r="M345" s="1">
        <v>114179</v>
      </c>
      <c r="N345" s="2">
        <f>IF(ISERR(LN(TCS[[#This Row],[Close Price]]/I344)),"-",LN(TCS[[#This Row],[Close Price]]/I344))</f>
        <v>-2.9497467786870788E-3</v>
      </c>
    </row>
    <row r="346" spans="1:14" x14ac:dyDescent="0.3">
      <c r="A346" s="1" t="s">
        <v>14</v>
      </c>
      <c r="B346" s="1" t="s">
        <v>15</v>
      </c>
      <c r="C346" s="3">
        <v>43612</v>
      </c>
      <c r="D346" s="1">
        <v>2048</v>
      </c>
      <c r="E346" s="1">
        <v>2054.8000000000002</v>
      </c>
      <c r="F346" s="1">
        <v>2068.9499999999998</v>
      </c>
      <c r="G346" s="1">
        <v>2040.1</v>
      </c>
      <c r="H346" s="1">
        <v>2058</v>
      </c>
      <c r="I346" s="1">
        <v>2055.15</v>
      </c>
      <c r="J346" s="1">
        <v>2054.87</v>
      </c>
      <c r="K346" s="1">
        <v>2329820</v>
      </c>
      <c r="L346" s="1">
        <v>4787473257.6999998</v>
      </c>
      <c r="M346" s="1">
        <v>85924</v>
      </c>
      <c r="N346" s="2">
        <f>IF(ISERR(LN(TCS[[#This Row],[Close Price]]/I345)),"-",LN(TCS[[#This Row],[Close Price]]/I345))</f>
        <v>3.4851308078289954E-3</v>
      </c>
    </row>
    <row r="347" spans="1:14" x14ac:dyDescent="0.3">
      <c r="A347" s="1" t="s">
        <v>14</v>
      </c>
      <c r="B347" s="1" t="s">
        <v>15</v>
      </c>
      <c r="C347" s="3">
        <v>43613</v>
      </c>
      <c r="D347" s="1">
        <v>2055.15</v>
      </c>
      <c r="E347" s="1">
        <v>2060</v>
      </c>
      <c r="F347" s="1">
        <v>2097.5</v>
      </c>
      <c r="G347" s="1">
        <v>2045</v>
      </c>
      <c r="H347" s="1">
        <v>2068</v>
      </c>
      <c r="I347" s="1">
        <v>2073.75</v>
      </c>
      <c r="J347" s="1">
        <v>2076.46</v>
      </c>
      <c r="K347" s="1">
        <v>5872979</v>
      </c>
      <c r="L347" s="1">
        <v>12194983826.6</v>
      </c>
      <c r="M347" s="1">
        <v>205972</v>
      </c>
      <c r="N347" s="2">
        <f>IF(ISERR(LN(TCS[[#This Row],[Close Price]]/I346)),"-",LN(TCS[[#This Row],[Close Price]]/I346))</f>
        <v>9.0097245374269556E-3</v>
      </c>
    </row>
    <row r="348" spans="1:14" x14ac:dyDescent="0.3">
      <c r="A348" s="1" t="s">
        <v>14</v>
      </c>
      <c r="B348" s="1" t="s">
        <v>15</v>
      </c>
      <c r="C348" s="3">
        <v>43614</v>
      </c>
      <c r="D348" s="1">
        <v>2073.75</v>
      </c>
      <c r="E348" s="1">
        <v>2080</v>
      </c>
      <c r="F348" s="1">
        <v>2123.6999999999998</v>
      </c>
      <c r="G348" s="1">
        <v>2077.1</v>
      </c>
      <c r="H348" s="1">
        <v>2114.1999999999998</v>
      </c>
      <c r="I348" s="1">
        <v>2107.5500000000002</v>
      </c>
      <c r="J348" s="1">
        <v>2109.46</v>
      </c>
      <c r="K348" s="1">
        <v>3281320</v>
      </c>
      <c r="L348" s="1">
        <v>6921811131.3999996</v>
      </c>
      <c r="M348" s="1">
        <v>177202</v>
      </c>
      <c r="N348" s="2">
        <f>IF(ISERR(LN(TCS[[#This Row],[Close Price]]/I347)),"-",LN(TCS[[#This Row],[Close Price]]/I347))</f>
        <v>1.6167572882336032E-2</v>
      </c>
    </row>
    <row r="349" spans="1:14" x14ac:dyDescent="0.3">
      <c r="A349" s="1" t="s">
        <v>14</v>
      </c>
      <c r="B349" s="1" t="s">
        <v>15</v>
      </c>
      <c r="C349" s="3">
        <v>43615</v>
      </c>
      <c r="D349" s="1">
        <v>2107.5500000000002</v>
      </c>
      <c r="E349" s="1">
        <v>2123</v>
      </c>
      <c r="F349" s="1">
        <v>2156.5500000000002</v>
      </c>
      <c r="G349" s="1">
        <v>2114.4</v>
      </c>
      <c r="H349" s="1">
        <v>2146.3000000000002</v>
      </c>
      <c r="I349" s="1">
        <v>2146.3000000000002</v>
      </c>
      <c r="J349" s="1">
        <v>2142.62</v>
      </c>
      <c r="K349" s="1">
        <v>4971725</v>
      </c>
      <c r="L349" s="1">
        <v>10652535237.950001</v>
      </c>
      <c r="M349" s="1">
        <v>150672</v>
      </c>
      <c r="N349" s="2">
        <f>IF(ISERR(LN(TCS[[#This Row],[Close Price]]/I348)),"-",LN(TCS[[#This Row],[Close Price]]/I348))</f>
        <v>1.8219294000628865E-2</v>
      </c>
    </row>
    <row r="350" spans="1:14" x14ac:dyDescent="0.3">
      <c r="A350" s="1" t="s">
        <v>14</v>
      </c>
      <c r="B350" s="1" t="s">
        <v>15</v>
      </c>
      <c r="C350" s="3">
        <v>43616</v>
      </c>
      <c r="D350" s="1">
        <v>2146.3000000000002</v>
      </c>
      <c r="E350" s="1">
        <v>2160</v>
      </c>
      <c r="F350" s="1">
        <v>2204.9499999999998</v>
      </c>
      <c r="G350" s="1">
        <v>2152.25</v>
      </c>
      <c r="H350" s="1">
        <v>2200</v>
      </c>
      <c r="I350" s="1">
        <v>2196.5500000000002</v>
      </c>
      <c r="J350" s="1">
        <v>2184.11</v>
      </c>
      <c r="K350" s="1">
        <v>4265370</v>
      </c>
      <c r="L350" s="1">
        <v>9316057231.9500008</v>
      </c>
      <c r="M350" s="1">
        <v>161842</v>
      </c>
      <c r="N350" s="2">
        <f>IF(ISERR(LN(TCS[[#This Row],[Close Price]]/I349)),"-",LN(TCS[[#This Row],[Close Price]]/I349))</f>
        <v>2.3142518256497106E-2</v>
      </c>
    </row>
    <row r="351" spans="1:14" x14ac:dyDescent="0.3">
      <c r="A351" s="1" t="s">
        <v>14</v>
      </c>
      <c r="B351" s="1" t="s">
        <v>15</v>
      </c>
      <c r="C351" s="3">
        <v>43619</v>
      </c>
      <c r="D351" s="1">
        <v>2196.5500000000002</v>
      </c>
      <c r="E351" s="1">
        <v>2201</v>
      </c>
      <c r="F351" s="1">
        <v>2247.65</v>
      </c>
      <c r="G351" s="1">
        <v>2185.65</v>
      </c>
      <c r="H351" s="1">
        <v>2240.1</v>
      </c>
      <c r="I351" s="1">
        <v>2242.3000000000002</v>
      </c>
      <c r="J351" s="1">
        <v>2223.6799999999998</v>
      </c>
      <c r="K351" s="1">
        <v>3682419</v>
      </c>
      <c r="L351" s="1">
        <v>8188536868.5500002</v>
      </c>
      <c r="M351" s="1">
        <v>138425</v>
      </c>
      <c r="N351" s="2">
        <f>IF(ISERR(LN(TCS[[#This Row],[Close Price]]/I350)),"-",LN(TCS[[#This Row],[Close Price]]/I350))</f>
        <v>2.0614177135368655E-2</v>
      </c>
    </row>
    <row r="352" spans="1:14" x14ac:dyDescent="0.3">
      <c r="A352" s="1" t="s">
        <v>14</v>
      </c>
      <c r="B352" s="1" t="s">
        <v>15</v>
      </c>
      <c r="C352" s="3">
        <v>43620</v>
      </c>
      <c r="D352" s="1">
        <v>2242.3000000000002</v>
      </c>
      <c r="E352" s="1">
        <v>2224</v>
      </c>
      <c r="F352" s="1">
        <v>2224</v>
      </c>
      <c r="G352" s="1">
        <v>2175</v>
      </c>
      <c r="H352" s="1">
        <v>2188</v>
      </c>
      <c r="I352" s="1">
        <v>2183.1</v>
      </c>
      <c r="J352" s="1">
        <v>2195.0100000000002</v>
      </c>
      <c r="K352" s="1">
        <v>2408658</v>
      </c>
      <c r="L352" s="1">
        <v>5287022188.0500002</v>
      </c>
      <c r="M352" s="1">
        <v>98393</v>
      </c>
      <c r="N352" s="2">
        <f>IF(ISERR(LN(TCS[[#This Row],[Close Price]]/I351)),"-",LN(TCS[[#This Row],[Close Price]]/I351))</f>
        <v>-2.6756239758334709E-2</v>
      </c>
    </row>
    <row r="353" spans="1:14" x14ac:dyDescent="0.3">
      <c r="A353" s="1" t="s">
        <v>14</v>
      </c>
      <c r="B353" s="1" t="s">
        <v>15</v>
      </c>
      <c r="C353" s="3">
        <v>43622</v>
      </c>
      <c r="D353" s="1">
        <v>2183.1</v>
      </c>
      <c r="E353" s="1">
        <v>2199</v>
      </c>
      <c r="F353" s="1">
        <v>2199</v>
      </c>
      <c r="G353" s="1">
        <v>2152</v>
      </c>
      <c r="H353" s="1">
        <v>2166</v>
      </c>
      <c r="I353" s="1">
        <v>2166.1</v>
      </c>
      <c r="J353" s="1">
        <v>2169.63</v>
      </c>
      <c r="K353" s="1">
        <v>3735467</v>
      </c>
      <c r="L353" s="1">
        <v>8104595594.6000004</v>
      </c>
      <c r="M353" s="1">
        <v>116134</v>
      </c>
      <c r="N353" s="2">
        <f>IF(ISERR(LN(TCS[[#This Row],[Close Price]]/I352)),"-",LN(TCS[[#This Row],[Close Price]]/I352))</f>
        <v>-7.817569474218005E-3</v>
      </c>
    </row>
    <row r="354" spans="1:14" x14ac:dyDescent="0.3">
      <c r="A354" s="1" t="s">
        <v>14</v>
      </c>
      <c r="B354" s="1" t="s">
        <v>15</v>
      </c>
      <c r="C354" s="3">
        <v>43623</v>
      </c>
      <c r="D354" s="1">
        <v>2166.1</v>
      </c>
      <c r="E354" s="1">
        <v>2174</v>
      </c>
      <c r="F354" s="1">
        <v>2189.8000000000002</v>
      </c>
      <c r="G354" s="1">
        <v>2142.1</v>
      </c>
      <c r="H354" s="1">
        <v>2179.8000000000002</v>
      </c>
      <c r="I354" s="1">
        <v>2181.75</v>
      </c>
      <c r="J354" s="1">
        <v>2161.21</v>
      </c>
      <c r="K354" s="1">
        <v>2659446</v>
      </c>
      <c r="L354" s="1">
        <v>5747611166.6499996</v>
      </c>
      <c r="M354" s="1">
        <v>79783</v>
      </c>
      <c r="N354" s="2">
        <f>IF(ISERR(LN(TCS[[#This Row],[Close Price]]/I353)),"-",LN(TCS[[#This Row],[Close Price]]/I353))</f>
        <v>7.1989914964882161E-3</v>
      </c>
    </row>
    <row r="355" spans="1:14" x14ac:dyDescent="0.3">
      <c r="A355" s="1" t="s">
        <v>14</v>
      </c>
      <c r="B355" s="1" t="s">
        <v>15</v>
      </c>
      <c r="C355" s="3">
        <v>43626</v>
      </c>
      <c r="D355" s="1">
        <v>2181.75</v>
      </c>
      <c r="E355" s="1">
        <v>2196.6999999999998</v>
      </c>
      <c r="F355" s="1">
        <v>2235.85</v>
      </c>
      <c r="G355" s="1">
        <v>2185.5</v>
      </c>
      <c r="H355" s="1">
        <v>2229.1</v>
      </c>
      <c r="I355" s="1">
        <v>2231.5</v>
      </c>
      <c r="J355" s="1">
        <v>2219.98</v>
      </c>
      <c r="K355" s="1">
        <v>2080593</v>
      </c>
      <c r="L355" s="1">
        <v>4618876309.5500002</v>
      </c>
      <c r="M355" s="1">
        <v>106316</v>
      </c>
      <c r="N355" s="2">
        <f>IF(ISERR(LN(TCS[[#This Row],[Close Price]]/I354)),"-",LN(TCS[[#This Row],[Close Price]]/I354))</f>
        <v>2.2546698025903814E-2</v>
      </c>
    </row>
    <row r="356" spans="1:14" x14ac:dyDescent="0.3">
      <c r="A356" s="1" t="s">
        <v>14</v>
      </c>
      <c r="B356" s="1" t="s">
        <v>15</v>
      </c>
      <c r="C356" s="3">
        <v>43627</v>
      </c>
      <c r="D356" s="1">
        <v>2231.5</v>
      </c>
      <c r="E356" s="1">
        <v>2237</v>
      </c>
      <c r="F356" s="1">
        <v>2263.9499999999998</v>
      </c>
      <c r="G356" s="1">
        <v>2231</v>
      </c>
      <c r="H356" s="1">
        <v>2252</v>
      </c>
      <c r="I356" s="1">
        <v>2252.8000000000002</v>
      </c>
      <c r="J356" s="1">
        <v>2250.89</v>
      </c>
      <c r="K356" s="1">
        <v>3048937</v>
      </c>
      <c r="L356" s="1">
        <v>6862835495.1999998</v>
      </c>
      <c r="M356" s="1">
        <v>148188</v>
      </c>
      <c r="N356" s="2">
        <f>IF(ISERR(LN(TCS[[#This Row],[Close Price]]/I355)),"-",LN(TCS[[#This Row],[Close Price]]/I355))</f>
        <v>9.4998818943986384E-3</v>
      </c>
    </row>
    <row r="357" spans="1:14" x14ac:dyDescent="0.3">
      <c r="A357" s="1" t="s">
        <v>14</v>
      </c>
      <c r="B357" s="1" t="s">
        <v>15</v>
      </c>
      <c r="C357" s="3">
        <v>43628</v>
      </c>
      <c r="D357" s="1">
        <v>2252.8000000000002</v>
      </c>
      <c r="E357" s="1">
        <v>2245</v>
      </c>
      <c r="F357" s="1">
        <v>2266.9</v>
      </c>
      <c r="G357" s="1">
        <v>2219</v>
      </c>
      <c r="H357" s="1">
        <v>2264</v>
      </c>
      <c r="I357" s="1">
        <v>2260.9</v>
      </c>
      <c r="J357" s="1">
        <v>2241.29</v>
      </c>
      <c r="K357" s="1">
        <v>2404448</v>
      </c>
      <c r="L357" s="1">
        <v>5389074309.4499998</v>
      </c>
      <c r="M357" s="1">
        <v>141774</v>
      </c>
      <c r="N357" s="2">
        <f>IF(ISERR(LN(TCS[[#This Row],[Close Price]]/I356)),"-",LN(TCS[[#This Row],[Close Price]]/I356))</f>
        <v>3.5890771185473555E-3</v>
      </c>
    </row>
    <row r="358" spans="1:14" x14ac:dyDescent="0.3">
      <c r="A358" s="1" t="s">
        <v>14</v>
      </c>
      <c r="B358" s="1" t="s">
        <v>15</v>
      </c>
      <c r="C358" s="3">
        <v>43629</v>
      </c>
      <c r="D358" s="1">
        <v>2260.9</v>
      </c>
      <c r="E358" s="1">
        <v>2264</v>
      </c>
      <c r="F358" s="1">
        <v>2285</v>
      </c>
      <c r="G358" s="1">
        <v>2243.0500000000002</v>
      </c>
      <c r="H358" s="1">
        <v>2244</v>
      </c>
      <c r="I358" s="1">
        <v>2254.1</v>
      </c>
      <c r="J358" s="1">
        <v>2265.77</v>
      </c>
      <c r="K358" s="1">
        <v>3320916</v>
      </c>
      <c r="L358" s="1">
        <v>7524421055.8500004</v>
      </c>
      <c r="M358" s="1">
        <v>138967</v>
      </c>
      <c r="N358" s="2">
        <f>IF(ISERR(LN(TCS[[#This Row],[Close Price]]/I357)),"-",LN(TCS[[#This Row],[Close Price]]/I357))</f>
        <v>-3.0121838943560973E-3</v>
      </c>
    </row>
    <row r="359" spans="1:14" x14ac:dyDescent="0.3">
      <c r="A359" s="1" t="s">
        <v>14</v>
      </c>
      <c r="B359" s="1" t="s">
        <v>15</v>
      </c>
      <c r="C359" s="3">
        <v>43630</v>
      </c>
      <c r="D359" s="1">
        <v>2254.1</v>
      </c>
      <c r="E359" s="1">
        <v>2257.25</v>
      </c>
      <c r="F359" s="1">
        <v>2263.1</v>
      </c>
      <c r="G359" s="1">
        <v>2234</v>
      </c>
      <c r="H359" s="1">
        <v>2249.8000000000002</v>
      </c>
      <c r="I359" s="1">
        <v>2254.5</v>
      </c>
      <c r="J359" s="1">
        <v>2250.08</v>
      </c>
      <c r="K359" s="1">
        <v>2131408</v>
      </c>
      <c r="L359" s="1">
        <v>4795830703.8500004</v>
      </c>
      <c r="M359" s="1">
        <v>130534</v>
      </c>
      <c r="N359" s="2">
        <f>IF(ISERR(LN(TCS[[#This Row],[Close Price]]/I358)),"-",LN(TCS[[#This Row],[Close Price]]/I358))</f>
        <v>1.77438673224314E-4</v>
      </c>
    </row>
    <row r="360" spans="1:14" x14ac:dyDescent="0.3">
      <c r="A360" s="1" t="s">
        <v>14</v>
      </c>
      <c r="B360" s="1" t="s">
        <v>15</v>
      </c>
      <c r="C360" s="3">
        <v>43633</v>
      </c>
      <c r="D360" s="1">
        <v>2254.5</v>
      </c>
      <c r="E360" s="1">
        <v>2256</v>
      </c>
      <c r="F360" s="1">
        <v>2262</v>
      </c>
      <c r="G360" s="1">
        <v>2241.4499999999998</v>
      </c>
      <c r="H360" s="1">
        <v>2244</v>
      </c>
      <c r="I360" s="1">
        <v>2249.1999999999998</v>
      </c>
      <c r="J360" s="1">
        <v>2252.4299999999998</v>
      </c>
      <c r="K360" s="1">
        <v>1489497</v>
      </c>
      <c r="L360" s="1">
        <v>3354989738.6999998</v>
      </c>
      <c r="M360" s="1">
        <v>82160</v>
      </c>
      <c r="N360" s="2">
        <f>IF(ISERR(LN(TCS[[#This Row],[Close Price]]/I359)),"-",LN(TCS[[#This Row],[Close Price]]/I359))</f>
        <v>-2.3536214430923325E-3</v>
      </c>
    </row>
    <row r="361" spans="1:14" x14ac:dyDescent="0.3">
      <c r="A361" s="1" t="s">
        <v>14</v>
      </c>
      <c r="B361" s="1" t="s">
        <v>15</v>
      </c>
      <c r="C361" s="3">
        <v>43634</v>
      </c>
      <c r="D361" s="1">
        <v>2249.1999999999998</v>
      </c>
      <c r="E361" s="1">
        <v>2244</v>
      </c>
      <c r="F361" s="1">
        <v>2260</v>
      </c>
      <c r="G361" s="1">
        <v>2231.1999999999998</v>
      </c>
      <c r="H361" s="1">
        <v>2253.5</v>
      </c>
      <c r="I361" s="1">
        <v>2250.85</v>
      </c>
      <c r="J361" s="1">
        <v>2245.75</v>
      </c>
      <c r="K361" s="1">
        <v>1877447</v>
      </c>
      <c r="L361" s="1">
        <v>4216271605.0999999</v>
      </c>
      <c r="M361" s="1">
        <v>148431</v>
      </c>
      <c r="N361" s="2">
        <f>IF(ISERR(LN(TCS[[#This Row],[Close Price]]/I360)),"-",LN(TCS[[#This Row],[Close Price]]/I360))</f>
        <v>7.3332521813891118E-4</v>
      </c>
    </row>
    <row r="362" spans="1:14" x14ac:dyDescent="0.3">
      <c r="A362" s="1" t="s">
        <v>14</v>
      </c>
      <c r="B362" s="1" t="s">
        <v>15</v>
      </c>
      <c r="C362" s="3">
        <v>43635</v>
      </c>
      <c r="D362" s="1">
        <v>2250.85</v>
      </c>
      <c r="E362" s="1">
        <v>2255</v>
      </c>
      <c r="F362" s="1">
        <v>2276</v>
      </c>
      <c r="G362" s="1">
        <v>2243.15</v>
      </c>
      <c r="H362" s="1">
        <v>2261.1999999999998</v>
      </c>
      <c r="I362" s="1">
        <v>2259.9</v>
      </c>
      <c r="J362" s="1">
        <v>2262.19</v>
      </c>
      <c r="K362" s="1">
        <v>1652817</v>
      </c>
      <c r="L362" s="1">
        <v>3738994073.1999998</v>
      </c>
      <c r="M362" s="1">
        <v>88350</v>
      </c>
      <c r="N362" s="2">
        <f>IF(ISERR(LN(TCS[[#This Row],[Close Price]]/I361)),"-",LN(TCS[[#This Row],[Close Price]]/I361))</f>
        <v>4.0126418635732302E-3</v>
      </c>
    </row>
    <row r="363" spans="1:14" x14ac:dyDescent="0.3">
      <c r="A363" s="1" t="s">
        <v>14</v>
      </c>
      <c r="B363" s="1" t="s">
        <v>15</v>
      </c>
      <c r="C363" s="3">
        <v>43636</v>
      </c>
      <c r="D363" s="1">
        <v>2259.9</v>
      </c>
      <c r="E363" s="1">
        <v>2230</v>
      </c>
      <c r="F363" s="1">
        <v>2284</v>
      </c>
      <c r="G363" s="1">
        <v>2212</v>
      </c>
      <c r="H363" s="1">
        <v>2283.3000000000002</v>
      </c>
      <c r="I363" s="1">
        <v>2277.9499999999998</v>
      </c>
      <c r="J363" s="1">
        <v>2248.36</v>
      </c>
      <c r="K363" s="1">
        <v>2199377</v>
      </c>
      <c r="L363" s="1">
        <v>4944988185.4499998</v>
      </c>
      <c r="M363" s="1">
        <v>123696</v>
      </c>
      <c r="N363" s="2">
        <f>IF(ISERR(LN(TCS[[#This Row],[Close Price]]/I362)),"-",LN(TCS[[#This Row],[Close Price]]/I362))</f>
        <v>7.9553511883454584E-3</v>
      </c>
    </row>
    <row r="364" spans="1:14" x14ac:dyDescent="0.3">
      <c r="A364" s="1" t="s">
        <v>14</v>
      </c>
      <c r="B364" s="1" t="s">
        <v>15</v>
      </c>
      <c r="C364" s="3">
        <v>43637</v>
      </c>
      <c r="D364" s="1">
        <v>2277.9499999999998</v>
      </c>
      <c r="E364" s="1">
        <v>2285</v>
      </c>
      <c r="F364" s="1">
        <v>2292.5</v>
      </c>
      <c r="G364" s="1">
        <v>2242</v>
      </c>
      <c r="H364" s="1">
        <v>2252.0500000000002</v>
      </c>
      <c r="I364" s="1">
        <v>2249.85</v>
      </c>
      <c r="J364" s="1">
        <v>2255.87</v>
      </c>
      <c r="K364" s="1">
        <v>3871804</v>
      </c>
      <c r="L364" s="1">
        <v>8734275728.7999992</v>
      </c>
      <c r="M364" s="1">
        <v>141057</v>
      </c>
      <c r="N364" s="2">
        <f>IF(ISERR(LN(TCS[[#This Row],[Close Price]]/I363)),"-",LN(TCS[[#This Row],[Close Price]]/I363))</f>
        <v>-1.2412368378625969E-2</v>
      </c>
    </row>
    <row r="365" spans="1:14" x14ac:dyDescent="0.3">
      <c r="A365" s="1" t="s">
        <v>14</v>
      </c>
      <c r="B365" s="1" t="s">
        <v>15</v>
      </c>
      <c r="C365" s="3">
        <v>43640</v>
      </c>
      <c r="D365" s="1">
        <v>2249.85</v>
      </c>
      <c r="E365" s="1">
        <v>2254.15</v>
      </c>
      <c r="F365" s="1">
        <v>2280</v>
      </c>
      <c r="G365" s="1">
        <v>2250.8000000000002</v>
      </c>
      <c r="H365" s="1">
        <v>2277</v>
      </c>
      <c r="I365" s="1">
        <v>2275.5</v>
      </c>
      <c r="J365" s="1">
        <v>2267.8000000000002</v>
      </c>
      <c r="K365" s="1">
        <v>1382424</v>
      </c>
      <c r="L365" s="1">
        <v>3135065458.9000001</v>
      </c>
      <c r="M365" s="1">
        <v>78153</v>
      </c>
      <c r="N365" s="2">
        <f>IF(ISERR(LN(TCS[[#This Row],[Close Price]]/I364)),"-",LN(TCS[[#This Row],[Close Price]]/I364))</f>
        <v>1.1336261147218462E-2</v>
      </c>
    </row>
    <row r="366" spans="1:14" x14ac:dyDescent="0.3">
      <c r="A366" s="1" t="s">
        <v>14</v>
      </c>
      <c r="B366" s="1" t="s">
        <v>15</v>
      </c>
      <c r="C366" s="3">
        <v>43641</v>
      </c>
      <c r="D366" s="1">
        <v>2275.5</v>
      </c>
      <c r="E366" s="1">
        <v>2270</v>
      </c>
      <c r="F366" s="1">
        <v>2274.4499999999998</v>
      </c>
      <c r="G366" s="1">
        <v>2250.5</v>
      </c>
      <c r="H366" s="1">
        <v>2263</v>
      </c>
      <c r="I366" s="1">
        <v>2267.8000000000002</v>
      </c>
      <c r="J366" s="1">
        <v>2264.08</v>
      </c>
      <c r="K366" s="1">
        <v>1386077</v>
      </c>
      <c r="L366" s="1">
        <v>3138189676.8000002</v>
      </c>
      <c r="M366" s="1">
        <v>99699</v>
      </c>
      <c r="N366" s="2">
        <f>IF(ISERR(LN(TCS[[#This Row],[Close Price]]/I365)),"-",LN(TCS[[#This Row],[Close Price]]/I365))</f>
        <v>-3.3896099189571201E-3</v>
      </c>
    </row>
    <row r="367" spans="1:14" x14ac:dyDescent="0.3">
      <c r="A367" s="1" t="s">
        <v>14</v>
      </c>
      <c r="B367" s="1" t="s">
        <v>15</v>
      </c>
      <c r="C367" s="3">
        <v>43642</v>
      </c>
      <c r="D367" s="1">
        <v>2267.8000000000002</v>
      </c>
      <c r="E367" s="1">
        <v>2265</v>
      </c>
      <c r="F367" s="1">
        <v>2266.8000000000002</v>
      </c>
      <c r="G367" s="1">
        <v>2250</v>
      </c>
      <c r="H367" s="1">
        <v>2253.0500000000002</v>
      </c>
      <c r="I367" s="1">
        <v>2254.1999999999998</v>
      </c>
      <c r="J367" s="1">
        <v>2259.2199999999998</v>
      </c>
      <c r="K367" s="1">
        <v>1762224</v>
      </c>
      <c r="L367" s="1">
        <v>3981246151.75</v>
      </c>
      <c r="M367" s="1">
        <v>94030</v>
      </c>
      <c r="N367" s="2">
        <f>IF(ISERR(LN(TCS[[#This Row],[Close Price]]/I366)),"-",LN(TCS[[#This Row],[Close Price]]/I366))</f>
        <v>-6.0150557297613677E-3</v>
      </c>
    </row>
    <row r="368" spans="1:14" x14ac:dyDescent="0.3">
      <c r="A368" s="1" t="s">
        <v>14</v>
      </c>
      <c r="B368" s="1" t="s">
        <v>15</v>
      </c>
      <c r="C368" s="3">
        <v>43643</v>
      </c>
      <c r="D368" s="1">
        <v>2254.1999999999998</v>
      </c>
      <c r="E368" s="1">
        <v>2255</v>
      </c>
      <c r="F368" s="1">
        <v>2264</v>
      </c>
      <c r="G368" s="1">
        <v>2241.3000000000002</v>
      </c>
      <c r="H368" s="1">
        <v>2261.5</v>
      </c>
      <c r="I368" s="1">
        <v>2252.5500000000002</v>
      </c>
      <c r="J368" s="1">
        <v>2254.5</v>
      </c>
      <c r="K368" s="1">
        <v>2813464</v>
      </c>
      <c r="L368" s="1">
        <v>6342943270.3999996</v>
      </c>
      <c r="M368" s="1">
        <v>138850</v>
      </c>
      <c r="N368" s="2">
        <f>IF(ISERR(LN(TCS[[#This Row],[Close Price]]/I367)),"-",LN(TCS[[#This Row],[Close Price]]/I367))</f>
        <v>-7.3223501357862154E-4</v>
      </c>
    </row>
    <row r="369" spans="1:14" x14ac:dyDescent="0.3">
      <c r="A369" s="1" t="s">
        <v>14</v>
      </c>
      <c r="B369" s="1" t="s">
        <v>15</v>
      </c>
      <c r="C369" s="3">
        <v>43644</v>
      </c>
      <c r="D369" s="1">
        <v>2252.5500000000002</v>
      </c>
      <c r="E369" s="1">
        <v>2260</v>
      </c>
      <c r="F369" s="1">
        <v>2261.9499999999998</v>
      </c>
      <c r="G369" s="1">
        <v>2222.5</v>
      </c>
      <c r="H369" s="1">
        <v>2228</v>
      </c>
      <c r="I369" s="1">
        <v>2227.1999999999998</v>
      </c>
      <c r="J369" s="1">
        <v>2234.73</v>
      </c>
      <c r="K369" s="1">
        <v>2372928</v>
      </c>
      <c r="L369" s="1">
        <v>5302849982.8999996</v>
      </c>
      <c r="M369" s="1">
        <v>115508</v>
      </c>
      <c r="N369" s="2">
        <f>IF(ISERR(LN(TCS[[#This Row],[Close Price]]/I368)),"-",LN(TCS[[#This Row],[Close Price]]/I368))</f>
        <v>-1.131771665429912E-2</v>
      </c>
    </row>
    <row r="370" spans="1:14" x14ac:dyDescent="0.3">
      <c r="A370" s="1" t="s">
        <v>14</v>
      </c>
      <c r="B370" s="1" t="s">
        <v>15</v>
      </c>
      <c r="C370" s="3">
        <v>43647</v>
      </c>
      <c r="D370" s="1">
        <v>2227.1999999999998</v>
      </c>
      <c r="E370" s="1">
        <v>2235</v>
      </c>
      <c r="F370" s="1">
        <v>2255</v>
      </c>
      <c r="G370" s="1">
        <v>2206.6</v>
      </c>
      <c r="H370" s="1">
        <v>2233.0500000000002</v>
      </c>
      <c r="I370" s="1">
        <v>2239.5500000000002</v>
      </c>
      <c r="J370" s="1">
        <v>2237.15</v>
      </c>
      <c r="K370" s="1">
        <v>2769940</v>
      </c>
      <c r="L370" s="1">
        <v>6196758934.6499996</v>
      </c>
      <c r="M370" s="1">
        <v>129268</v>
      </c>
      <c r="N370" s="2">
        <f>IF(ISERR(LN(TCS[[#This Row],[Close Price]]/I369)),"-",LN(TCS[[#This Row],[Close Price]]/I369))</f>
        <v>5.5297616701694193E-3</v>
      </c>
    </row>
    <row r="371" spans="1:14" x14ac:dyDescent="0.3">
      <c r="A371" s="1" t="s">
        <v>14</v>
      </c>
      <c r="B371" s="1" t="s">
        <v>15</v>
      </c>
      <c r="C371" s="3">
        <v>43648</v>
      </c>
      <c r="D371" s="1">
        <v>2239.5500000000002</v>
      </c>
      <c r="E371" s="1">
        <v>2244.9</v>
      </c>
      <c r="F371" s="1">
        <v>2257</v>
      </c>
      <c r="G371" s="1">
        <v>2216.4499999999998</v>
      </c>
      <c r="H371" s="1">
        <v>2254.3000000000002</v>
      </c>
      <c r="I371" s="1">
        <v>2252.1</v>
      </c>
      <c r="J371" s="1">
        <v>2237.79</v>
      </c>
      <c r="K371" s="1">
        <v>1771746</v>
      </c>
      <c r="L371" s="1">
        <v>3964796610.8000002</v>
      </c>
      <c r="M371" s="1">
        <v>97184</v>
      </c>
      <c r="N371" s="2">
        <f>IF(ISERR(LN(TCS[[#This Row],[Close Price]]/I370)),"-",LN(TCS[[#This Row],[Close Price]]/I370))</f>
        <v>5.5881614367965264E-3</v>
      </c>
    </row>
    <row r="372" spans="1:14" x14ac:dyDescent="0.3">
      <c r="A372" s="1" t="s">
        <v>14</v>
      </c>
      <c r="B372" s="1" t="s">
        <v>15</v>
      </c>
      <c r="C372" s="3">
        <v>43649</v>
      </c>
      <c r="D372" s="1">
        <v>2252.1</v>
      </c>
      <c r="E372" s="1">
        <v>2252.1999999999998</v>
      </c>
      <c r="F372" s="1">
        <v>2258.8000000000002</v>
      </c>
      <c r="G372" s="1">
        <v>2232</v>
      </c>
      <c r="H372" s="1">
        <v>2234</v>
      </c>
      <c r="I372" s="1">
        <v>2237.65</v>
      </c>
      <c r="J372" s="1">
        <v>2242.16</v>
      </c>
      <c r="K372" s="1">
        <v>1656881</v>
      </c>
      <c r="L372" s="1">
        <v>3714996570.4499998</v>
      </c>
      <c r="M372" s="1">
        <v>87941</v>
      </c>
      <c r="N372" s="2">
        <f>IF(ISERR(LN(TCS[[#This Row],[Close Price]]/I371)),"-",LN(TCS[[#This Row],[Close Price]]/I371))</f>
        <v>-6.4369062389310104E-3</v>
      </c>
    </row>
    <row r="373" spans="1:14" x14ac:dyDescent="0.3">
      <c r="A373" s="1" t="s">
        <v>14</v>
      </c>
      <c r="B373" s="1" t="s">
        <v>15</v>
      </c>
      <c r="C373" s="3">
        <v>43650</v>
      </c>
      <c r="D373" s="1">
        <v>2237.65</v>
      </c>
      <c r="E373" s="1">
        <v>2234</v>
      </c>
      <c r="F373" s="1">
        <v>2252</v>
      </c>
      <c r="G373" s="1">
        <v>2230.1</v>
      </c>
      <c r="H373" s="1">
        <v>2241</v>
      </c>
      <c r="I373" s="1">
        <v>2242.65</v>
      </c>
      <c r="J373" s="1">
        <v>2241.04</v>
      </c>
      <c r="K373" s="1">
        <v>984140</v>
      </c>
      <c r="L373" s="1">
        <v>2205501632.25</v>
      </c>
      <c r="M373" s="1">
        <v>59990</v>
      </c>
      <c r="N373" s="2">
        <f>IF(ISERR(LN(TCS[[#This Row],[Close Price]]/I372)),"-",LN(TCS[[#This Row],[Close Price]]/I372))</f>
        <v>2.2319943199112791E-3</v>
      </c>
    </row>
    <row r="374" spans="1:14" x14ac:dyDescent="0.3">
      <c r="A374" s="1" t="s">
        <v>14</v>
      </c>
      <c r="B374" s="1" t="s">
        <v>15</v>
      </c>
      <c r="C374" s="3">
        <v>43651</v>
      </c>
      <c r="D374" s="1">
        <v>2242.65</v>
      </c>
      <c r="E374" s="1">
        <v>2247</v>
      </c>
      <c r="F374" s="1">
        <v>2250</v>
      </c>
      <c r="G374" s="1">
        <v>2140</v>
      </c>
      <c r="H374" s="1">
        <v>2166.85</v>
      </c>
      <c r="I374" s="1">
        <v>2163.1</v>
      </c>
      <c r="J374" s="1">
        <v>2179.39</v>
      </c>
      <c r="K374" s="1">
        <v>4088470</v>
      </c>
      <c r="L374" s="1">
        <v>8910374711.9500008</v>
      </c>
      <c r="M374" s="1">
        <v>160276</v>
      </c>
      <c r="N374" s="2">
        <f>IF(ISERR(LN(TCS[[#This Row],[Close Price]]/I373)),"-",LN(TCS[[#This Row],[Close Price]]/I373))</f>
        <v>-3.6115824358590683E-2</v>
      </c>
    </row>
    <row r="375" spans="1:14" x14ac:dyDescent="0.3">
      <c r="A375" s="1" t="s">
        <v>14</v>
      </c>
      <c r="B375" s="1" t="s">
        <v>15</v>
      </c>
      <c r="C375" s="3">
        <v>43654</v>
      </c>
      <c r="D375" s="1">
        <v>2163.1</v>
      </c>
      <c r="E375" s="1">
        <v>2149</v>
      </c>
      <c r="F375" s="1">
        <v>2188.8000000000002</v>
      </c>
      <c r="G375" s="1">
        <v>2132.1</v>
      </c>
      <c r="H375" s="1">
        <v>2171.1</v>
      </c>
      <c r="I375" s="1">
        <v>2175.4</v>
      </c>
      <c r="J375" s="1">
        <v>2168.4899999999998</v>
      </c>
      <c r="K375" s="1">
        <v>2788062</v>
      </c>
      <c r="L375" s="1">
        <v>6045877428.3999996</v>
      </c>
      <c r="M375" s="1">
        <v>109097</v>
      </c>
      <c r="N375" s="2">
        <f>IF(ISERR(LN(TCS[[#This Row],[Close Price]]/I374)),"-",LN(TCS[[#This Row],[Close Price]]/I374))</f>
        <v>5.6701776902941771E-3</v>
      </c>
    </row>
    <row r="376" spans="1:14" x14ac:dyDescent="0.3">
      <c r="A376" s="1" t="s">
        <v>14</v>
      </c>
      <c r="B376" s="1" t="s">
        <v>15</v>
      </c>
      <c r="C376" s="3">
        <v>43655</v>
      </c>
      <c r="D376" s="1">
        <v>2175.4</v>
      </c>
      <c r="E376" s="1">
        <v>2174</v>
      </c>
      <c r="F376" s="1">
        <v>2174.4</v>
      </c>
      <c r="G376" s="1">
        <v>2104.5500000000002</v>
      </c>
      <c r="H376" s="1">
        <v>2120</v>
      </c>
      <c r="I376" s="1">
        <v>2133.35</v>
      </c>
      <c r="J376" s="1">
        <v>2128.96</v>
      </c>
      <c r="K376" s="1">
        <v>3977224</v>
      </c>
      <c r="L376" s="1">
        <v>8467341968.3500004</v>
      </c>
      <c r="M376" s="1">
        <v>191613</v>
      </c>
      <c r="N376" s="2">
        <f>IF(ISERR(LN(TCS[[#This Row],[Close Price]]/I375)),"-",LN(TCS[[#This Row],[Close Price]]/I375))</f>
        <v>-1.9519041510613889E-2</v>
      </c>
    </row>
    <row r="377" spans="1:14" x14ac:dyDescent="0.3">
      <c r="A377" s="1" t="s">
        <v>14</v>
      </c>
      <c r="B377" s="1" t="s">
        <v>15</v>
      </c>
      <c r="C377" s="3">
        <v>43656</v>
      </c>
      <c r="D377" s="1">
        <v>2133.35</v>
      </c>
      <c r="E377" s="1">
        <v>2080</v>
      </c>
      <c r="F377" s="1">
        <v>2127.85</v>
      </c>
      <c r="G377" s="1">
        <v>2071.3000000000002</v>
      </c>
      <c r="H377" s="1">
        <v>2105.3000000000002</v>
      </c>
      <c r="I377" s="1">
        <v>2108.1999999999998</v>
      </c>
      <c r="J377" s="1">
        <v>2102.52</v>
      </c>
      <c r="K377" s="1">
        <v>6343581</v>
      </c>
      <c r="L377" s="1">
        <v>13337498420.65</v>
      </c>
      <c r="M377" s="1">
        <v>223857</v>
      </c>
      <c r="N377" s="2">
        <f>IF(ISERR(LN(TCS[[#This Row],[Close Price]]/I376)),"-",LN(TCS[[#This Row],[Close Price]]/I376))</f>
        <v>-1.1859011328047305E-2</v>
      </c>
    </row>
    <row r="378" spans="1:14" x14ac:dyDescent="0.3">
      <c r="A378" s="1" t="s">
        <v>14</v>
      </c>
      <c r="B378" s="1" t="s">
        <v>15</v>
      </c>
      <c r="C378" s="3">
        <v>43657</v>
      </c>
      <c r="D378" s="1">
        <v>2108.1999999999998</v>
      </c>
      <c r="E378" s="1">
        <v>2128</v>
      </c>
      <c r="F378" s="1">
        <v>2129</v>
      </c>
      <c r="G378" s="1">
        <v>2086.0500000000002</v>
      </c>
      <c r="H378" s="1">
        <v>2101.9499999999998</v>
      </c>
      <c r="I378" s="1">
        <v>2102.5500000000002</v>
      </c>
      <c r="J378" s="1">
        <v>2103.1999999999998</v>
      </c>
      <c r="K378" s="1">
        <v>2400346</v>
      </c>
      <c r="L378" s="1">
        <v>5048402094.6499996</v>
      </c>
      <c r="M378" s="1">
        <v>164280</v>
      </c>
      <c r="N378" s="2">
        <f>IF(ISERR(LN(TCS[[#This Row],[Close Price]]/I377)),"-",LN(TCS[[#This Row],[Close Price]]/I377))</f>
        <v>-2.6836090439122488E-3</v>
      </c>
    </row>
    <row r="379" spans="1:14" x14ac:dyDescent="0.3">
      <c r="A379" s="1" t="s">
        <v>14</v>
      </c>
      <c r="B379" s="1" t="s">
        <v>15</v>
      </c>
      <c r="C379" s="3">
        <v>43658</v>
      </c>
      <c r="D379" s="1">
        <v>2102.5500000000002</v>
      </c>
      <c r="E379" s="1">
        <v>2102.1</v>
      </c>
      <c r="F379" s="1">
        <v>2119.75</v>
      </c>
      <c r="G379" s="1">
        <v>2093.1</v>
      </c>
      <c r="H379" s="1">
        <v>2108</v>
      </c>
      <c r="I379" s="1">
        <v>2107.6</v>
      </c>
      <c r="J379" s="1">
        <v>2108.31</v>
      </c>
      <c r="K379" s="1">
        <v>1560725</v>
      </c>
      <c r="L379" s="1">
        <v>3290489158.9499998</v>
      </c>
      <c r="M379" s="1">
        <v>94025</v>
      </c>
      <c r="N379" s="2">
        <f>IF(ISERR(LN(TCS[[#This Row],[Close Price]]/I378)),"-",LN(TCS[[#This Row],[Close Price]]/I378))</f>
        <v>2.3989655579541745E-3</v>
      </c>
    </row>
    <row r="380" spans="1:14" x14ac:dyDescent="0.3">
      <c r="A380" s="1" t="s">
        <v>14</v>
      </c>
      <c r="B380" s="1" t="s">
        <v>15</v>
      </c>
      <c r="C380" s="3">
        <v>43661</v>
      </c>
      <c r="D380" s="1">
        <v>2107.6</v>
      </c>
      <c r="E380" s="1">
        <v>2125</v>
      </c>
      <c r="F380" s="1">
        <v>2153.6</v>
      </c>
      <c r="G380" s="1">
        <v>2098</v>
      </c>
      <c r="H380" s="1">
        <v>2135.5</v>
      </c>
      <c r="I380" s="1">
        <v>2145.6999999999998</v>
      </c>
      <c r="J380" s="1">
        <v>2126.77</v>
      </c>
      <c r="K380" s="1">
        <v>2900415</v>
      </c>
      <c r="L380" s="1">
        <v>6168520111.6999998</v>
      </c>
      <c r="M380" s="1">
        <v>158215</v>
      </c>
      <c r="N380" s="2">
        <f>IF(ISERR(LN(TCS[[#This Row],[Close Price]]/I379)),"-",LN(TCS[[#This Row],[Close Price]]/I379))</f>
        <v>1.7915980115904589E-2</v>
      </c>
    </row>
    <row r="381" spans="1:14" x14ac:dyDescent="0.3">
      <c r="A381" s="1" t="s">
        <v>14</v>
      </c>
      <c r="B381" s="1" t="s">
        <v>15</v>
      </c>
      <c r="C381" s="3">
        <v>43662</v>
      </c>
      <c r="D381" s="1">
        <v>2145.6999999999998</v>
      </c>
      <c r="E381" s="1">
        <v>2126</v>
      </c>
      <c r="F381" s="1">
        <v>2132.5</v>
      </c>
      <c r="G381" s="1">
        <v>2100</v>
      </c>
      <c r="H381" s="1">
        <v>2105</v>
      </c>
      <c r="I381" s="1">
        <v>2106</v>
      </c>
      <c r="J381" s="1">
        <v>2108.89</v>
      </c>
      <c r="K381" s="1">
        <v>2735399</v>
      </c>
      <c r="L381" s="1">
        <v>5768652609.9499998</v>
      </c>
      <c r="M381" s="1">
        <v>182859</v>
      </c>
      <c r="N381" s="2">
        <f>IF(ISERR(LN(TCS[[#This Row],[Close Price]]/I380)),"-",LN(TCS[[#This Row],[Close Price]]/I380))</f>
        <v>-1.8675425757114516E-2</v>
      </c>
    </row>
    <row r="382" spans="1:14" x14ac:dyDescent="0.3">
      <c r="A382" s="1" t="s">
        <v>14</v>
      </c>
      <c r="B382" s="1" t="s">
        <v>15</v>
      </c>
      <c r="C382" s="3">
        <v>43663</v>
      </c>
      <c r="D382" s="1">
        <v>2106</v>
      </c>
      <c r="E382" s="1">
        <v>2108</v>
      </c>
      <c r="F382" s="1">
        <v>2125</v>
      </c>
      <c r="G382" s="1">
        <v>2092.1</v>
      </c>
      <c r="H382" s="1">
        <v>2111.8000000000002</v>
      </c>
      <c r="I382" s="1">
        <v>2117.25</v>
      </c>
      <c r="J382" s="1">
        <v>2111.5500000000002</v>
      </c>
      <c r="K382" s="1">
        <v>1802969</v>
      </c>
      <c r="L382" s="1">
        <v>3807055296.5500002</v>
      </c>
      <c r="M382" s="1">
        <v>108297</v>
      </c>
      <c r="N382" s="2">
        <f>IF(ISERR(LN(TCS[[#This Row],[Close Price]]/I381)),"-",LN(TCS[[#This Row],[Close Price]]/I381))</f>
        <v>5.3276631077875686E-3</v>
      </c>
    </row>
    <row r="383" spans="1:14" x14ac:dyDescent="0.3">
      <c r="A383" s="1" t="s">
        <v>14</v>
      </c>
      <c r="B383" s="1" t="s">
        <v>15</v>
      </c>
      <c r="C383" s="3">
        <v>43664</v>
      </c>
      <c r="D383" s="1">
        <v>2117.25</v>
      </c>
      <c r="E383" s="1">
        <v>2116.1999999999998</v>
      </c>
      <c r="F383" s="1">
        <v>2116.1999999999998</v>
      </c>
      <c r="G383" s="1">
        <v>2060</v>
      </c>
      <c r="H383" s="1">
        <v>2075.5500000000002</v>
      </c>
      <c r="I383" s="1">
        <v>2065.9499999999998</v>
      </c>
      <c r="J383" s="1">
        <v>2084.29</v>
      </c>
      <c r="K383" s="1">
        <v>3072096</v>
      </c>
      <c r="L383" s="1">
        <v>6403142579.5</v>
      </c>
      <c r="M383" s="1">
        <v>167750</v>
      </c>
      <c r="N383" s="2">
        <f>IF(ISERR(LN(TCS[[#This Row],[Close Price]]/I382)),"-",LN(TCS[[#This Row],[Close Price]]/I382))</f>
        <v>-2.4527907770258105E-2</v>
      </c>
    </row>
    <row r="384" spans="1:14" x14ac:dyDescent="0.3">
      <c r="A384" s="1" t="s">
        <v>14</v>
      </c>
      <c r="B384" s="1" t="s">
        <v>15</v>
      </c>
      <c r="C384" s="3">
        <v>43665</v>
      </c>
      <c r="D384" s="1">
        <v>2065.9499999999998</v>
      </c>
      <c r="E384" s="1">
        <v>2077</v>
      </c>
      <c r="F384" s="1">
        <v>2097</v>
      </c>
      <c r="G384" s="1">
        <v>2062.5</v>
      </c>
      <c r="H384" s="1">
        <v>2079.9</v>
      </c>
      <c r="I384" s="1">
        <v>2076.9499999999998</v>
      </c>
      <c r="J384" s="1">
        <v>2080.79</v>
      </c>
      <c r="K384" s="1">
        <v>1953177</v>
      </c>
      <c r="L384" s="1">
        <v>4064152463.0999999</v>
      </c>
      <c r="M384" s="1">
        <v>108418</v>
      </c>
      <c r="N384" s="2">
        <f>IF(ISERR(LN(TCS[[#This Row],[Close Price]]/I383)),"-",LN(TCS[[#This Row],[Close Price]]/I383))</f>
        <v>5.3103023724234057E-3</v>
      </c>
    </row>
    <row r="385" spans="1:14" x14ac:dyDescent="0.3">
      <c r="A385" s="1" t="s">
        <v>14</v>
      </c>
      <c r="B385" s="1" t="s">
        <v>15</v>
      </c>
      <c r="C385" s="3">
        <v>43668</v>
      </c>
      <c r="D385" s="1">
        <v>2076.9499999999998</v>
      </c>
      <c r="E385" s="1">
        <v>2077</v>
      </c>
      <c r="F385" s="1">
        <v>2117.4499999999998</v>
      </c>
      <c r="G385" s="1">
        <v>2068.8000000000002</v>
      </c>
      <c r="H385" s="1">
        <v>2107.15</v>
      </c>
      <c r="I385" s="1">
        <v>2109.9</v>
      </c>
      <c r="J385" s="1">
        <v>2099.33</v>
      </c>
      <c r="K385" s="1">
        <v>1920167</v>
      </c>
      <c r="L385" s="1">
        <v>4031065399.1999998</v>
      </c>
      <c r="M385" s="1">
        <v>113048</v>
      </c>
      <c r="N385" s="2">
        <f>IF(ISERR(LN(TCS[[#This Row],[Close Price]]/I384)),"-",LN(TCS[[#This Row],[Close Price]]/I384))</f>
        <v>1.5740081578208467E-2</v>
      </c>
    </row>
    <row r="386" spans="1:14" x14ac:dyDescent="0.3">
      <c r="A386" s="1" t="s">
        <v>14</v>
      </c>
      <c r="B386" s="1" t="s">
        <v>15</v>
      </c>
      <c r="C386" s="3">
        <v>43669</v>
      </c>
      <c r="D386" s="1">
        <v>2109.9</v>
      </c>
      <c r="E386" s="1">
        <v>2127.9</v>
      </c>
      <c r="F386" s="1">
        <v>2130</v>
      </c>
      <c r="G386" s="1">
        <v>2102.4</v>
      </c>
      <c r="H386" s="1">
        <v>2119.9499999999998</v>
      </c>
      <c r="I386" s="1">
        <v>2112.4499999999998</v>
      </c>
      <c r="J386" s="1">
        <v>2120.71</v>
      </c>
      <c r="K386" s="1">
        <v>3538588</v>
      </c>
      <c r="L386" s="1">
        <v>7504314835.4499998</v>
      </c>
      <c r="M386" s="1">
        <v>117545</v>
      </c>
      <c r="N386" s="2">
        <f>IF(ISERR(LN(TCS[[#This Row],[Close Price]]/I385)),"-",LN(TCS[[#This Row],[Close Price]]/I385))</f>
        <v>1.2078583300866056E-3</v>
      </c>
    </row>
    <row r="387" spans="1:14" x14ac:dyDescent="0.3">
      <c r="A387" s="1" t="s">
        <v>14</v>
      </c>
      <c r="B387" s="1" t="s">
        <v>15</v>
      </c>
      <c r="C387" s="3">
        <v>43670</v>
      </c>
      <c r="D387" s="1">
        <v>2112.4499999999998</v>
      </c>
      <c r="E387" s="1">
        <v>2110</v>
      </c>
      <c r="F387" s="1">
        <v>2120.8000000000002</v>
      </c>
      <c r="G387" s="1">
        <v>2076.5</v>
      </c>
      <c r="H387" s="1">
        <v>2097.5500000000002</v>
      </c>
      <c r="I387" s="1">
        <v>2096.8000000000002</v>
      </c>
      <c r="J387" s="1">
        <v>2097.5</v>
      </c>
      <c r="K387" s="1">
        <v>2413196</v>
      </c>
      <c r="L387" s="1">
        <v>5061674805.8999996</v>
      </c>
      <c r="M387" s="1">
        <v>112922</v>
      </c>
      <c r="N387" s="2">
        <f>IF(ISERR(LN(TCS[[#This Row],[Close Price]]/I386)),"-",LN(TCS[[#This Row],[Close Price]]/I386))</f>
        <v>-7.4360383029722938E-3</v>
      </c>
    </row>
    <row r="388" spans="1:14" x14ac:dyDescent="0.3">
      <c r="A388" s="1" t="s">
        <v>14</v>
      </c>
      <c r="B388" s="1" t="s">
        <v>15</v>
      </c>
      <c r="C388" s="3">
        <v>43671</v>
      </c>
      <c r="D388" s="1">
        <v>2096.8000000000002</v>
      </c>
      <c r="E388" s="1">
        <v>2108.9</v>
      </c>
      <c r="F388" s="1">
        <v>2135</v>
      </c>
      <c r="G388" s="1">
        <v>2092.5500000000002</v>
      </c>
      <c r="H388" s="1">
        <v>2128.25</v>
      </c>
      <c r="I388" s="1">
        <v>2127.9</v>
      </c>
      <c r="J388" s="1">
        <v>2118.42</v>
      </c>
      <c r="K388" s="1">
        <v>2544464</v>
      </c>
      <c r="L388" s="1">
        <v>5390236891.1999998</v>
      </c>
      <c r="M388" s="1">
        <v>119553</v>
      </c>
      <c r="N388" s="2">
        <f>IF(ISERR(LN(TCS[[#This Row],[Close Price]]/I387)),"-",LN(TCS[[#This Row],[Close Price]]/I387))</f>
        <v>1.4723204866954203E-2</v>
      </c>
    </row>
    <row r="389" spans="1:14" x14ac:dyDescent="0.3">
      <c r="A389" s="1" t="s">
        <v>14</v>
      </c>
      <c r="B389" s="1" t="s">
        <v>15</v>
      </c>
      <c r="C389" s="3">
        <v>43672</v>
      </c>
      <c r="D389" s="1">
        <v>2127.9</v>
      </c>
      <c r="E389" s="1">
        <v>2129.8000000000002</v>
      </c>
      <c r="F389" s="1">
        <v>2129.8000000000002</v>
      </c>
      <c r="G389" s="1">
        <v>2095</v>
      </c>
      <c r="H389" s="1">
        <v>2112.65</v>
      </c>
      <c r="I389" s="1">
        <v>2109.0500000000002</v>
      </c>
      <c r="J389" s="1">
        <v>2109.59</v>
      </c>
      <c r="K389" s="1">
        <v>1720592</v>
      </c>
      <c r="L389" s="1">
        <v>3629738982</v>
      </c>
      <c r="M389" s="1">
        <v>88967</v>
      </c>
      <c r="N389" s="2">
        <f>IF(ISERR(LN(TCS[[#This Row],[Close Price]]/I388)),"-",LN(TCS[[#This Row],[Close Price]]/I388))</f>
        <v>-8.8979687599595892E-3</v>
      </c>
    </row>
    <row r="390" spans="1:14" x14ac:dyDescent="0.3">
      <c r="A390" s="1" t="s">
        <v>14</v>
      </c>
      <c r="B390" s="1" t="s">
        <v>15</v>
      </c>
      <c r="C390" s="3">
        <v>43675</v>
      </c>
      <c r="D390" s="1">
        <v>2109.0500000000002</v>
      </c>
      <c r="E390" s="1">
        <v>2110.8000000000002</v>
      </c>
      <c r="F390" s="1">
        <v>2142</v>
      </c>
      <c r="G390" s="1">
        <v>2103.3000000000002</v>
      </c>
      <c r="H390" s="1">
        <v>2125.1</v>
      </c>
      <c r="I390" s="1">
        <v>2130</v>
      </c>
      <c r="J390" s="1">
        <v>2123.42</v>
      </c>
      <c r="K390" s="1">
        <v>1647090</v>
      </c>
      <c r="L390" s="1">
        <v>3497461296.4000001</v>
      </c>
      <c r="M390" s="1">
        <v>95152</v>
      </c>
      <c r="N390" s="2">
        <f>IF(ISERR(LN(TCS[[#This Row],[Close Price]]/I389)),"-",LN(TCS[[#This Row],[Close Price]]/I389))</f>
        <v>9.8843705872795097E-3</v>
      </c>
    </row>
    <row r="391" spans="1:14" x14ac:dyDescent="0.3">
      <c r="A391" s="1" t="s">
        <v>14</v>
      </c>
      <c r="B391" s="1" t="s">
        <v>15</v>
      </c>
      <c r="C391" s="3">
        <v>43676</v>
      </c>
      <c r="D391" s="1">
        <v>2130</v>
      </c>
      <c r="E391" s="1">
        <v>2130</v>
      </c>
      <c r="F391" s="1">
        <v>2185</v>
      </c>
      <c r="G391" s="1">
        <v>2120.4499999999998</v>
      </c>
      <c r="H391" s="1">
        <v>2176.3000000000002</v>
      </c>
      <c r="I391" s="1">
        <v>2179.15</v>
      </c>
      <c r="J391" s="1">
        <v>2162.7199999999998</v>
      </c>
      <c r="K391" s="1">
        <v>2851672</v>
      </c>
      <c r="L391" s="1">
        <v>6167374325.6499996</v>
      </c>
      <c r="M391" s="1">
        <v>151588</v>
      </c>
      <c r="N391" s="2">
        <f>IF(ISERR(LN(TCS[[#This Row],[Close Price]]/I390)),"-",LN(TCS[[#This Row],[Close Price]]/I390))</f>
        <v>2.2812912788793997E-2</v>
      </c>
    </row>
    <row r="392" spans="1:14" x14ac:dyDescent="0.3">
      <c r="A392" s="1" t="s">
        <v>14</v>
      </c>
      <c r="B392" s="1" t="s">
        <v>15</v>
      </c>
      <c r="C392" s="3">
        <v>43677</v>
      </c>
      <c r="D392" s="1">
        <v>2179.15</v>
      </c>
      <c r="E392" s="1">
        <v>2171.75</v>
      </c>
      <c r="F392" s="1">
        <v>2211.6999999999998</v>
      </c>
      <c r="G392" s="1">
        <v>2147.15</v>
      </c>
      <c r="H392" s="1">
        <v>2201</v>
      </c>
      <c r="I392" s="1">
        <v>2205.6999999999998</v>
      </c>
      <c r="J392" s="1">
        <v>2180.17</v>
      </c>
      <c r="K392" s="1">
        <v>3000677</v>
      </c>
      <c r="L392" s="1">
        <v>6541994700.3000002</v>
      </c>
      <c r="M392" s="1">
        <v>132679</v>
      </c>
      <c r="N392" s="2">
        <f>IF(ISERR(LN(TCS[[#This Row],[Close Price]]/I391)),"-",LN(TCS[[#This Row],[Close Price]]/I391))</f>
        <v>1.2110026326277322E-2</v>
      </c>
    </row>
    <row r="393" spans="1:14" x14ac:dyDescent="0.3">
      <c r="A393" s="1" t="s">
        <v>14</v>
      </c>
      <c r="B393" s="1" t="s">
        <v>15</v>
      </c>
      <c r="C393" s="3">
        <v>43678</v>
      </c>
      <c r="D393" s="1">
        <v>2205.6999999999998</v>
      </c>
      <c r="E393" s="1">
        <v>2200</v>
      </c>
      <c r="F393" s="1">
        <v>2217.5</v>
      </c>
      <c r="G393" s="1">
        <v>2166.25</v>
      </c>
      <c r="H393" s="1">
        <v>2178.3000000000002</v>
      </c>
      <c r="I393" s="1">
        <v>2180.0500000000002</v>
      </c>
      <c r="J393" s="1">
        <v>2195.1</v>
      </c>
      <c r="K393" s="1">
        <v>2375236</v>
      </c>
      <c r="L393" s="1">
        <v>5213870562.8999996</v>
      </c>
      <c r="M393" s="1">
        <v>175166</v>
      </c>
      <c r="N393" s="2">
        <f>IF(ISERR(LN(TCS[[#This Row],[Close Price]]/I392)),"-",LN(TCS[[#This Row],[Close Price]]/I392))</f>
        <v>-1.1697106518611857E-2</v>
      </c>
    </row>
    <row r="394" spans="1:14" x14ac:dyDescent="0.3">
      <c r="A394" s="1" t="s">
        <v>14</v>
      </c>
      <c r="B394" s="1" t="s">
        <v>15</v>
      </c>
      <c r="C394" s="3">
        <v>43679</v>
      </c>
      <c r="D394" s="1">
        <v>2180.0500000000002</v>
      </c>
      <c r="E394" s="1">
        <v>2173</v>
      </c>
      <c r="F394" s="1">
        <v>2210</v>
      </c>
      <c r="G394" s="1">
        <v>2165.5</v>
      </c>
      <c r="H394" s="1">
        <v>2205</v>
      </c>
      <c r="I394" s="1">
        <v>2205.3000000000002</v>
      </c>
      <c r="J394" s="1">
        <v>2185.91</v>
      </c>
      <c r="K394" s="1">
        <v>2500816</v>
      </c>
      <c r="L394" s="1">
        <v>5466555711.8500004</v>
      </c>
      <c r="M394" s="1">
        <v>154834</v>
      </c>
      <c r="N394" s="2">
        <f>IF(ISERR(LN(TCS[[#This Row],[Close Price]]/I393)),"-",LN(TCS[[#This Row],[Close Price]]/I393))</f>
        <v>1.15157417482215E-2</v>
      </c>
    </row>
    <row r="395" spans="1:14" x14ac:dyDescent="0.3">
      <c r="A395" s="1" t="s">
        <v>14</v>
      </c>
      <c r="B395" s="1" t="s">
        <v>15</v>
      </c>
      <c r="C395" s="3">
        <v>43682</v>
      </c>
      <c r="D395" s="1">
        <v>2205.3000000000002</v>
      </c>
      <c r="E395" s="1">
        <v>2199.9</v>
      </c>
      <c r="F395" s="1">
        <v>2252.25</v>
      </c>
      <c r="G395" s="1">
        <v>2195.6</v>
      </c>
      <c r="H395" s="1">
        <v>2240</v>
      </c>
      <c r="I395" s="1">
        <v>2248.6</v>
      </c>
      <c r="J395" s="1">
        <v>2241.19</v>
      </c>
      <c r="K395" s="1">
        <v>3039682</v>
      </c>
      <c r="L395" s="1">
        <v>6812507105.5</v>
      </c>
      <c r="M395" s="1">
        <v>149146</v>
      </c>
      <c r="N395" s="2">
        <f>IF(ISERR(LN(TCS[[#This Row],[Close Price]]/I394)),"-",LN(TCS[[#This Row],[Close Price]]/I394))</f>
        <v>1.9444246267507521E-2</v>
      </c>
    </row>
    <row r="396" spans="1:14" x14ac:dyDescent="0.3">
      <c r="A396" s="1" t="s">
        <v>14</v>
      </c>
      <c r="B396" s="1" t="s">
        <v>15</v>
      </c>
      <c r="C396" s="3">
        <v>43683</v>
      </c>
      <c r="D396" s="1">
        <v>2248.6</v>
      </c>
      <c r="E396" s="1">
        <v>2232.8000000000002</v>
      </c>
      <c r="F396" s="1">
        <v>2251.9499999999998</v>
      </c>
      <c r="G396" s="1">
        <v>2211.4499999999998</v>
      </c>
      <c r="H396" s="1">
        <v>2213.75</v>
      </c>
      <c r="I396" s="1">
        <v>2214.9</v>
      </c>
      <c r="J396" s="1">
        <v>2232.27</v>
      </c>
      <c r="K396" s="1">
        <v>2885467</v>
      </c>
      <c r="L396" s="1">
        <v>6441130302.75</v>
      </c>
      <c r="M396" s="1">
        <v>181107</v>
      </c>
      <c r="N396" s="2">
        <f>IF(ISERR(LN(TCS[[#This Row],[Close Price]]/I395)),"-",LN(TCS[[#This Row],[Close Price]]/I395))</f>
        <v>-1.510054458242957E-2</v>
      </c>
    </row>
    <row r="397" spans="1:14" x14ac:dyDescent="0.3">
      <c r="A397" s="1" t="s">
        <v>14</v>
      </c>
      <c r="B397" s="1" t="s">
        <v>15</v>
      </c>
      <c r="C397" s="3">
        <v>43684</v>
      </c>
      <c r="D397" s="1">
        <v>2214.9</v>
      </c>
      <c r="E397" s="1">
        <v>2230</v>
      </c>
      <c r="F397" s="1">
        <v>2238.5</v>
      </c>
      <c r="G397" s="1">
        <v>2207.25</v>
      </c>
      <c r="H397" s="1">
        <v>2218.9</v>
      </c>
      <c r="I397" s="1">
        <v>2213.4499999999998</v>
      </c>
      <c r="J397" s="1">
        <v>2223.14</v>
      </c>
      <c r="K397" s="1">
        <v>2165362</v>
      </c>
      <c r="L397" s="1">
        <v>4813906242.5500002</v>
      </c>
      <c r="M397" s="1">
        <v>141079</v>
      </c>
      <c r="N397" s="2">
        <f>IF(ISERR(LN(TCS[[#This Row],[Close Price]]/I396)),"-",LN(TCS[[#This Row],[Close Price]]/I396))</f>
        <v>-6.5487147665403971E-4</v>
      </c>
    </row>
    <row r="398" spans="1:14" x14ac:dyDescent="0.3">
      <c r="A398" s="1" t="s">
        <v>14</v>
      </c>
      <c r="B398" s="1" t="s">
        <v>15</v>
      </c>
      <c r="C398" s="3">
        <v>43685</v>
      </c>
      <c r="D398" s="1">
        <v>2213.4499999999998</v>
      </c>
      <c r="E398" s="1">
        <v>2228.9</v>
      </c>
      <c r="F398" s="1">
        <v>2281</v>
      </c>
      <c r="G398" s="1">
        <v>2218.9</v>
      </c>
      <c r="H398" s="1">
        <v>2253.8000000000002</v>
      </c>
      <c r="I398" s="1">
        <v>2258.1</v>
      </c>
      <c r="J398" s="1">
        <v>2247.44</v>
      </c>
      <c r="K398" s="1">
        <v>2073298</v>
      </c>
      <c r="L398" s="1">
        <v>4659603954.1499996</v>
      </c>
      <c r="M398" s="1">
        <v>139214</v>
      </c>
      <c r="N398" s="2">
        <f>IF(ISERR(LN(TCS[[#This Row],[Close Price]]/I397)),"-",LN(TCS[[#This Row],[Close Price]]/I397))</f>
        <v>1.9971367452020376E-2</v>
      </c>
    </row>
    <row r="399" spans="1:14" x14ac:dyDescent="0.3">
      <c r="A399" s="1" t="s">
        <v>14</v>
      </c>
      <c r="B399" s="1" t="s">
        <v>15</v>
      </c>
      <c r="C399" s="3">
        <v>43686</v>
      </c>
      <c r="D399" s="1">
        <v>2258.1</v>
      </c>
      <c r="E399" s="1">
        <v>2260</v>
      </c>
      <c r="F399" s="1">
        <v>2267.9</v>
      </c>
      <c r="G399" s="1">
        <v>2241.35</v>
      </c>
      <c r="H399" s="1">
        <v>2245</v>
      </c>
      <c r="I399" s="1">
        <v>2246.25</v>
      </c>
      <c r="J399" s="1">
        <v>2253.09</v>
      </c>
      <c r="K399" s="1">
        <v>1744550</v>
      </c>
      <c r="L399" s="1">
        <v>3930622404.1500001</v>
      </c>
      <c r="M399" s="1">
        <v>119969</v>
      </c>
      <c r="N399" s="2">
        <f>IF(ISERR(LN(TCS[[#This Row],[Close Price]]/I398)),"-",LN(TCS[[#This Row],[Close Price]]/I398))</f>
        <v>-5.2615926108271439E-3</v>
      </c>
    </row>
    <row r="400" spans="1:14" x14ac:dyDescent="0.3">
      <c r="A400" s="1" t="s">
        <v>14</v>
      </c>
      <c r="B400" s="1" t="s">
        <v>15</v>
      </c>
      <c r="C400" s="3">
        <v>43690</v>
      </c>
      <c r="D400" s="1">
        <v>2246.25</v>
      </c>
      <c r="E400" s="1">
        <v>2245</v>
      </c>
      <c r="F400" s="1">
        <v>2246.25</v>
      </c>
      <c r="G400" s="1">
        <v>2194.3000000000002</v>
      </c>
      <c r="H400" s="1">
        <v>2200</v>
      </c>
      <c r="I400" s="1">
        <v>2199.4499999999998</v>
      </c>
      <c r="J400" s="1">
        <v>2219.61</v>
      </c>
      <c r="K400" s="1">
        <v>1647281</v>
      </c>
      <c r="L400" s="1">
        <v>3656315691.3000002</v>
      </c>
      <c r="M400" s="1">
        <v>157195</v>
      </c>
      <c r="N400" s="2">
        <f>IF(ISERR(LN(TCS[[#This Row],[Close Price]]/I399)),"-",LN(TCS[[#This Row],[Close Price]]/I399))</f>
        <v>-2.1054830006571011E-2</v>
      </c>
    </row>
    <row r="401" spans="1:14" x14ac:dyDescent="0.3">
      <c r="A401" s="1" t="s">
        <v>14</v>
      </c>
      <c r="B401" s="1" t="s">
        <v>15</v>
      </c>
      <c r="C401" s="3">
        <v>43691</v>
      </c>
      <c r="D401" s="1">
        <v>2199.4499999999998</v>
      </c>
      <c r="E401" s="1">
        <v>2181.1</v>
      </c>
      <c r="F401" s="1">
        <v>2217.85</v>
      </c>
      <c r="G401" s="1">
        <v>2167.4</v>
      </c>
      <c r="H401" s="1">
        <v>2205.3000000000002</v>
      </c>
      <c r="I401" s="1">
        <v>2204.4</v>
      </c>
      <c r="J401" s="1">
        <v>2200.61</v>
      </c>
      <c r="K401" s="1">
        <v>1945002</v>
      </c>
      <c r="L401" s="1">
        <v>4280198913.25</v>
      </c>
      <c r="M401" s="1">
        <v>122192</v>
      </c>
      <c r="N401" s="2">
        <f>IF(ISERR(LN(TCS[[#This Row],[Close Price]]/I400)),"-",LN(TCS[[#This Row],[Close Price]]/I400))</f>
        <v>2.2480339178825703E-3</v>
      </c>
    </row>
    <row r="402" spans="1:14" x14ac:dyDescent="0.3">
      <c r="A402" s="1" t="s">
        <v>14</v>
      </c>
      <c r="B402" s="1" t="s">
        <v>15</v>
      </c>
      <c r="C402" s="3">
        <v>43693</v>
      </c>
      <c r="D402" s="1">
        <v>2204.4</v>
      </c>
      <c r="E402" s="1">
        <v>2241.4</v>
      </c>
      <c r="F402" s="1">
        <v>2241.4</v>
      </c>
      <c r="G402" s="1">
        <v>2143.25</v>
      </c>
      <c r="H402" s="1">
        <v>2162</v>
      </c>
      <c r="I402" s="1">
        <v>2165.1</v>
      </c>
      <c r="J402" s="1">
        <v>2173.77</v>
      </c>
      <c r="K402" s="1">
        <v>3755507</v>
      </c>
      <c r="L402" s="1">
        <v>8163597623.6000004</v>
      </c>
      <c r="M402" s="1">
        <v>191781</v>
      </c>
      <c r="N402" s="2">
        <f>IF(ISERR(LN(TCS[[#This Row],[Close Price]]/I401)),"-",LN(TCS[[#This Row],[Close Price]]/I401))</f>
        <v>-1.7988813262743073E-2</v>
      </c>
    </row>
    <row r="403" spans="1:14" x14ac:dyDescent="0.3">
      <c r="A403" s="1" t="s">
        <v>14</v>
      </c>
      <c r="B403" s="1" t="s">
        <v>15</v>
      </c>
      <c r="C403" s="3">
        <v>43696</v>
      </c>
      <c r="D403" s="1">
        <v>2165.1</v>
      </c>
      <c r="E403" s="1">
        <v>2180</v>
      </c>
      <c r="F403" s="1">
        <v>2186</v>
      </c>
      <c r="G403" s="1">
        <v>2157.6999999999998</v>
      </c>
      <c r="H403" s="1">
        <v>2166</v>
      </c>
      <c r="I403" s="1">
        <v>2163</v>
      </c>
      <c r="J403" s="1">
        <v>2171.81</v>
      </c>
      <c r="K403" s="1">
        <v>974884</v>
      </c>
      <c r="L403" s="1">
        <v>2117265896.9000001</v>
      </c>
      <c r="M403" s="1">
        <v>80584</v>
      </c>
      <c r="N403" s="2">
        <f>IF(ISERR(LN(TCS[[#This Row],[Close Price]]/I402)),"-",LN(TCS[[#This Row],[Close Price]]/I402))</f>
        <v>-9.704027932784053E-4</v>
      </c>
    </row>
    <row r="404" spans="1:14" x14ac:dyDescent="0.3">
      <c r="A404" s="1" t="s">
        <v>14</v>
      </c>
      <c r="B404" s="1" t="s">
        <v>15</v>
      </c>
      <c r="C404" s="3">
        <v>43697</v>
      </c>
      <c r="D404" s="1">
        <v>2163</v>
      </c>
      <c r="E404" s="1">
        <v>2172</v>
      </c>
      <c r="F404" s="1">
        <v>2205</v>
      </c>
      <c r="G404" s="1">
        <v>2166.5</v>
      </c>
      <c r="H404" s="1">
        <v>2190</v>
      </c>
      <c r="I404" s="1">
        <v>2186.75</v>
      </c>
      <c r="J404" s="1">
        <v>2190.2800000000002</v>
      </c>
      <c r="K404" s="1">
        <v>1843611</v>
      </c>
      <c r="L404" s="1">
        <v>4038017157.25</v>
      </c>
      <c r="M404" s="1">
        <v>104689</v>
      </c>
      <c r="N404" s="2">
        <f>IF(ISERR(LN(TCS[[#This Row],[Close Price]]/I403)),"-",LN(TCS[[#This Row],[Close Price]]/I403))</f>
        <v>1.0920276346905554E-2</v>
      </c>
    </row>
    <row r="405" spans="1:14" x14ac:dyDescent="0.3">
      <c r="A405" s="1" t="s">
        <v>14</v>
      </c>
      <c r="B405" s="1" t="s">
        <v>15</v>
      </c>
      <c r="C405" s="3">
        <v>43698</v>
      </c>
      <c r="D405" s="1">
        <v>2186.75</v>
      </c>
      <c r="E405" s="1">
        <v>2184.9499999999998</v>
      </c>
      <c r="F405" s="1">
        <v>2202</v>
      </c>
      <c r="G405" s="1">
        <v>2182.25</v>
      </c>
      <c r="H405" s="1">
        <v>2183</v>
      </c>
      <c r="I405" s="1">
        <v>2186.1999999999998</v>
      </c>
      <c r="J405" s="1">
        <v>2193.4299999999998</v>
      </c>
      <c r="K405" s="1">
        <v>1214408</v>
      </c>
      <c r="L405" s="1">
        <v>2663722477.8499999</v>
      </c>
      <c r="M405" s="1">
        <v>75613</v>
      </c>
      <c r="N405" s="2">
        <f>IF(ISERR(LN(TCS[[#This Row],[Close Price]]/I404)),"-",LN(TCS[[#This Row],[Close Price]]/I404))</f>
        <v>-2.5154644022929546E-4</v>
      </c>
    </row>
    <row r="406" spans="1:14" x14ac:dyDescent="0.3">
      <c r="A406" s="1" t="s">
        <v>14</v>
      </c>
      <c r="B406" s="1" t="s">
        <v>15</v>
      </c>
      <c r="C406" s="3">
        <v>43699</v>
      </c>
      <c r="D406" s="1">
        <v>2186.1999999999998</v>
      </c>
      <c r="E406" s="1">
        <v>2187</v>
      </c>
      <c r="F406" s="1">
        <v>2235.65</v>
      </c>
      <c r="G406" s="1">
        <v>2170</v>
      </c>
      <c r="H406" s="1">
        <v>2210</v>
      </c>
      <c r="I406" s="1">
        <v>2216</v>
      </c>
      <c r="J406" s="1">
        <v>2213.54</v>
      </c>
      <c r="K406" s="1">
        <v>2131601</v>
      </c>
      <c r="L406" s="1">
        <v>4718387345.9499998</v>
      </c>
      <c r="M406" s="1">
        <v>106338</v>
      </c>
      <c r="N406" s="2">
        <f>IF(ISERR(LN(TCS[[#This Row],[Close Price]]/I405)),"-",LN(TCS[[#This Row],[Close Price]]/I405))</f>
        <v>1.3538892007439317E-2</v>
      </c>
    </row>
    <row r="407" spans="1:14" x14ac:dyDescent="0.3">
      <c r="A407" s="1" t="s">
        <v>14</v>
      </c>
      <c r="B407" s="1" t="s">
        <v>15</v>
      </c>
      <c r="C407" s="3">
        <v>43700</v>
      </c>
      <c r="D407" s="1">
        <v>2216</v>
      </c>
      <c r="E407" s="1">
        <v>2214.9499999999998</v>
      </c>
      <c r="F407" s="1">
        <v>2259.9</v>
      </c>
      <c r="G407" s="1">
        <v>2213.9</v>
      </c>
      <c r="H407" s="1">
        <v>2250</v>
      </c>
      <c r="I407" s="1">
        <v>2247.6999999999998</v>
      </c>
      <c r="J407" s="1">
        <v>2244.15</v>
      </c>
      <c r="K407" s="1">
        <v>2826425</v>
      </c>
      <c r="L407" s="1">
        <v>6342931919.75</v>
      </c>
      <c r="M407" s="1">
        <v>142446</v>
      </c>
      <c r="N407" s="2">
        <f>IF(ISERR(LN(TCS[[#This Row],[Close Price]]/I406)),"-",LN(TCS[[#This Row],[Close Price]]/I406))</f>
        <v>1.4203702283607107E-2</v>
      </c>
    </row>
    <row r="408" spans="1:14" x14ac:dyDescent="0.3">
      <c r="A408" s="1" t="s">
        <v>14</v>
      </c>
      <c r="B408" s="1" t="s">
        <v>15</v>
      </c>
      <c r="C408" s="3">
        <v>43703</v>
      </c>
      <c r="D408" s="1">
        <v>2247.6999999999998</v>
      </c>
      <c r="E408" s="1">
        <v>2247</v>
      </c>
      <c r="F408" s="1">
        <v>2282</v>
      </c>
      <c r="G408" s="1">
        <v>2225</v>
      </c>
      <c r="H408" s="1">
        <v>2267</v>
      </c>
      <c r="I408" s="1">
        <v>2276.3000000000002</v>
      </c>
      <c r="J408" s="1">
        <v>2259.83</v>
      </c>
      <c r="K408" s="1">
        <v>2345475</v>
      </c>
      <c r="L408" s="1">
        <v>5300365694.5500002</v>
      </c>
      <c r="M408" s="1">
        <v>113243</v>
      </c>
      <c r="N408" s="2">
        <f>IF(ISERR(LN(TCS[[#This Row],[Close Price]]/I407)),"-",LN(TCS[[#This Row],[Close Price]]/I407))</f>
        <v>1.2643846602561593E-2</v>
      </c>
    </row>
    <row r="409" spans="1:14" x14ac:dyDescent="0.3">
      <c r="A409" s="1" t="s">
        <v>14</v>
      </c>
      <c r="B409" s="1" t="s">
        <v>15</v>
      </c>
      <c r="C409" s="3">
        <v>43704</v>
      </c>
      <c r="D409" s="1">
        <v>2276.3000000000002</v>
      </c>
      <c r="E409" s="1">
        <v>2270</v>
      </c>
      <c r="F409" s="1">
        <v>2274.85</v>
      </c>
      <c r="G409" s="1">
        <v>2229</v>
      </c>
      <c r="H409" s="1">
        <v>2241.5</v>
      </c>
      <c r="I409" s="1">
        <v>2236.5</v>
      </c>
      <c r="J409" s="1">
        <v>2241.5100000000002</v>
      </c>
      <c r="K409" s="1">
        <v>3432106</v>
      </c>
      <c r="L409" s="1">
        <v>7693101227.3999996</v>
      </c>
      <c r="M409" s="1">
        <v>182084</v>
      </c>
      <c r="N409" s="2">
        <f>IF(ISERR(LN(TCS[[#This Row],[Close Price]]/I408)),"-",LN(TCS[[#This Row],[Close Price]]/I408))</f>
        <v>-1.7639173880440229E-2</v>
      </c>
    </row>
    <row r="410" spans="1:14" x14ac:dyDescent="0.3">
      <c r="A410" s="1" t="s">
        <v>14</v>
      </c>
      <c r="B410" s="1" t="s">
        <v>15</v>
      </c>
      <c r="C410" s="3">
        <v>43705</v>
      </c>
      <c r="D410" s="1">
        <v>2236.5</v>
      </c>
      <c r="E410" s="1">
        <v>2240</v>
      </c>
      <c r="F410" s="1">
        <v>2252.15</v>
      </c>
      <c r="G410" s="1">
        <v>2216</v>
      </c>
      <c r="H410" s="1">
        <v>2238.35</v>
      </c>
      <c r="I410" s="1">
        <v>2239.25</v>
      </c>
      <c r="J410" s="1">
        <v>2233.1799999999998</v>
      </c>
      <c r="K410" s="1">
        <v>1294621</v>
      </c>
      <c r="L410" s="1">
        <v>2891125233.0999999</v>
      </c>
      <c r="M410" s="1">
        <v>91252</v>
      </c>
      <c r="N410" s="2">
        <f>IF(ISERR(LN(TCS[[#This Row],[Close Price]]/I409)),"-",LN(TCS[[#This Row],[Close Price]]/I409))</f>
        <v>1.2288444824018895E-3</v>
      </c>
    </row>
    <row r="411" spans="1:14" x14ac:dyDescent="0.3">
      <c r="A411" s="1" t="s">
        <v>14</v>
      </c>
      <c r="B411" s="1" t="s">
        <v>15</v>
      </c>
      <c r="C411" s="3">
        <v>43706</v>
      </c>
      <c r="D411" s="1">
        <v>2239.25</v>
      </c>
      <c r="E411" s="1">
        <v>2222.1999999999998</v>
      </c>
      <c r="F411" s="1">
        <v>2248.1999999999998</v>
      </c>
      <c r="G411" s="1">
        <v>2222.1999999999998</v>
      </c>
      <c r="H411" s="1">
        <v>2232</v>
      </c>
      <c r="I411" s="1">
        <v>2233.4499999999998</v>
      </c>
      <c r="J411" s="1">
        <v>2235.21</v>
      </c>
      <c r="K411" s="1">
        <v>1670652</v>
      </c>
      <c r="L411" s="1">
        <v>3734260243.5500002</v>
      </c>
      <c r="M411" s="1">
        <v>98341</v>
      </c>
      <c r="N411" s="2">
        <f>IF(ISERR(LN(TCS[[#This Row],[Close Price]]/I410)),"-",LN(TCS[[#This Row],[Close Price]]/I410))</f>
        <v>-2.5935132027857478E-3</v>
      </c>
    </row>
    <row r="412" spans="1:14" x14ac:dyDescent="0.3">
      <c r="A412" s="1" t="s">
        <v>14</v>
      </c>
      <c r="B412" s="1" t="s">
        <v>15</v>
      </c>
      <c r="C412" s="3">
        <v>43707</v>
      </c>
      <c r="D412" s="1">
        <v>2233.4499999999998</v>
      </c>
      <c r="E412" s="1">
        <v>2241</v>
      </c>
      <c r="F412" s="1">
        <v>2266</v>
      </c>
      <c r="G412" s="1">
        <v>2218</v>
      </c>
      <c r="H412" s="1">
        <v>2259</v>
      </c>
      <c r="I412" s="1">
        <v>2259.6</v>
      </c>
      <c r="J412" s="1">
        <v>2241.92</v>
      </c>
      <c r="K412" s="1">
        <v>2583625</v>
      </c>
      <c r="L412" s="1">
        <v>5792267670.0500002</v>
      </c>
      <c r="M412" s="1">
        <v>117933</v>
      </c>
      <c r="N412" s="2">
        <f>IF(ISERR(LN(TCS[[#This Row],[Close Price]]/I411)),"-",LN(TCS[[#This Row],[Close Price]]/I411))</f>
        <v>1.1640331298588012E-2</v>
      </c>
    </row>
    <row r="413" spans="1:14" x14ac:dyDescent="0.3">
      <c r="A413" s="1" t="s">
        <v>14</v>
      </c>
      <c r="B413" s="1" t="s">
        <v>15</v>
      </c>
      <c r="C413" s="3">
        <v>43711</v>
      </c>
      <c r="D413" s="1">
        <v>2259.6</v>
      </c>
      <c r="E413" s="1">
        <v>2270</v>
      </c>
      <c r="F413" s="1">
        <v>2296.1999999999998</v>
      </c>
      <c r="G413" s="1">
        <v>2236.9499999999998</v>
      </c>
      <c r="H413" s="1">
        <v>2246</v>
      </c>
      <c r="I413" s="1">
        <v>2251.6</v>
      </c>
      <c r="J413" s="1">
        <v>2275.88</v>
      </c>
      <c r="K413" s="1">
        <v>2545060</v>
      </c>
      <c r="L413" s="1">
        <v>5792249619.3000002</v>
      </c>
      <c r="M413" s="1">
        <v>131301</v>
      </c>
      <c r="N413" s="2">
        <f>IF(ISERR(LN(TCS[[#This Row],[Close Price]]/I412)),"-",LN(TCS[[#This Row],[Close Price]]/I412))</f>
        <v>-3.5467318612354783E-3</v>
      </c>
    </row>
    <row r="414" spans="1:14" x14ac:dyDescent="0.3">
      <c r="A414" s="1" t="s">
        <v>14</v>
      </c>
      <c r="B414" s="1" t="s">
        <v>15</v>
      </c>
      <c r="C414" s="3">
        <v>43712</v>
      </c>
      <c r="D414" s="1">
        <v>2251.6</v>
      </c>
      <c r="E414" s="1">
        <v>2265</v>
      </c>
      <c r="F414" s="1">
        <v>2270</v>
      </c>
      <c r="G414" s="1">
        <v>2233</v>
      </c>
      <c r="H414" s="1">
        <v>2245.1999999999998</v>
      </c>
      <c r="I414" s="1">
        <v>2245.4</v>
      </c>
      <c r="J414" s="1">
        <v>2248.41</v>
      </c>
      <c r="K414" s="1">
        <v>2228092</v>
      </c>
      <c r="L414" s="1">
        <v>5009661776.3000002</v>
      </c>
      <c r="M414" s="1">
        <v>128138</v>
      </c>
      <c r="N414" s="2">
        <f>IF(ISERR(LN(TCS[[#This Row],[Close Price]]/I413)),"-",LN(TCS[[#This Row],[Close Price]]/I413))</f>
        <v>-2.757395565192292E-3</v>
      </c>
    </row>
    <row r="415" spans="1:14" x14ac:dyDescent="0.3">
      <c r="A415" s="1" t="s">
        <v>14</v>
      </c>
      <c r="B415" s="1" t="s">
        <v>15</v>
      </c>
      <c r="C415" s="3">
        <v>43713</v>
      </c>
      <c r="D415" s="1">
        <v>2245.4</v>
      </c>
      <c r="E415" s="1">
        <v>2242.1999999999998</v>
      </c>
      <c r="F415" s="1">
        <v>2253.65</v>
      </c>
      <c r="G415" s="1">
        <v>2207.3000000000002</v>
      </c>
      <c r="H415" s="1">
        <v>2215.9499999999998</v>
      </c>
      <c r="I415" s="1">
        <v>2215.3000000000002</v>
      </c>
      <c r="J415" s="1">
        <v>2225.2600000000002</v>
      </c>
      <c r="K415" s="1">
        <v>2055943</v>
      </c>
      <c r="L415" s="1">
        <v>4575003143.3500004</v>
      </c>
      <c r="M415" s="1">
        <v>133165</v>
      </c>
      <c r="N415" s="2">
        <f>IF(ISERR(LN(TCS[[#This Row],[Close Price]]/I414)),"-",LN(TCS[[#This Row],[Close Price]]/I414))</f>
        <v>-1.3495844536049266E-2</v>
      </c>
    </row>
    <row r="416" spans="1:14" x14ac:dyDescent="0.3">
      <c r="A416" s="1" t="s">
        <v>14</v>
      </c>
      <c r="B416" s="1" t="s">
        <v>15</v>
      </c>
      <c r="C416" s="3">
        <v>43714</v>
      </c>
      <c r="D416" s="1">
        <v>2215.3000000000002</v>
      </c>
      <c r="E416" s="1">
        <v>2216</v>
      </c>
      <c r="F416" s="1">
        <v>2233.5</v>
      </c>
      <c r="G416" s="1">
        <v>2192.6</v>
      </c>
      <c r="H416" s="1">
        <v>2198</v>
      </c>
      <c r="I416" s="1">
        <v>2197.5</v>
      </c>
      <c r="J416" s="1">
        <v>2204.1799999999998</v>
      </c>
      <c r="K416" s="1">
        <v>1890550</v>
      </c>
      <c r="L416" s="1">
        <v>4167105292.1999998</v>
      </c>
      <c r="M416" s="1">
        <v>118713</v>
      </c>
      <c r="N416" s="2">
        <f>IF(ISERR(LN(TCS[[#This Row],[Close Price]]/I415)),"-",LN(TCS[[#This Row],[Close Price]]/I415))</f>
        <v>-8.0674839292977224E-3</v>
      </c>
    </row>
    <row r="417" spans="1:14" x14ac:dyDescent="0.3">
      <c r="A417" s="1" t="s">
        <v>14</v>
      </c>
      <c r="B417" s="1" t="s">
        <v>15</v>
      </c>
      <c r="C417" s="3">
        <v>43717</v>
      </c>
      <c r="D417" s="1">
        <v>2197.5</v>
      </c>
      <c r="E417" s="1">
        <v>2200</v>
      </c>
      <c r="F417" s="1">
        <v>2202.85</v>
      </c>
      <c r="G417" s="1">
        <v>2179.8000000000002</v>
      </c>
      <c r="H417" s="1">
        <v>2185</v>
      </c>
      <c r="I417" s="1">
        <v>2182.85</v>
      </c>
      <c r="J417" s="1">
        <v>2188.09</v>
      </c>
      <c r="K417" s="1">
        <v>1703945</v>
      </c>
      <c r="L417" s="1">
        <v>3728385318.5500002</v>
      </c>
      <c r="M417" s="1">
        <v>121273</v>
      </c>
      <c r="N417" s="2">
        <f>IF(ISERR(LN(TCS[[#This Row],[Close Price]]/I416)),"-",LN(TCS[[#This Row],[Close Price]]/I416))</f>
        <v>-6.688988150796652E-3</v>
      </c>
    </row>
    <row r="418" spans="1:14" x14ac:dyDescent="0.3">
      <c r="A418" s="1" t="s">
        <v>14</v>
      </c>
      <c r="B418" s="1" t="s">
        <v>15</v>
      </c>
      <c r="C418" s="3">
        <v>43719</v>
      </c>
      <c r="D418" s="1">
        <v>2182.85</v>
      </c>
      <c r="E418" s="1">
        <v>2186</v>
      </c>
      <c r="F418" s="1">
        <v>2195</v>
      </c>
      <c r="G418" s="1">
        <v>2146.5500000000002</v>
      </c>
      <c r="H418" s="1">
        <v>2151.6</v>
      </c>
      <c r="I418" s="1">
        <v>2154</v>
      </c>
      <c r="J418" s="1">
        <v>2162.64</v>
      </c>
      <c r="K418" s="1">
        <v>2627440</v>
      </c>
      <c r="L418" s="1">
        <v>5682202898</v>
      </c>
      <c r="M418" s="1">
        <v>199136</v>
      </c>
      <c r="N418" s="2">
        <f>IF(ISERR(LN(TCS[[#This Row],[Close Price]]/I417)),"-",LN(TCS[[#This Row],[Close Price]]/I417))</f>
        <v>-1.3304783692201515E-2</v>
      </c>
    </row>
    <row r="419" spans="1:14" x14ac:dyDescent="0.3">
      <c r="A419" s="1" t="s">
        <v>14</v>
      </c>
      <c r="B419" s="1" t="s">
        <v>15</v>
      </c>
      <c r="C419" s="3">
        <v>43720</v>
      </c>
      <c r="D419" s="1">
        <v>2154</v>
      </c>
      <c r="E419" s="1">
        <v>2155</v>
      </c>
      <c r="F419" s="1">
        <v>2165</v>
      </c>
      <c r="G419" s="1">
        <v>2120.35</v>
      </c>
      <c r="H419" s="1">
        <v>2134.6</v>
      </c>
      <c r="I419" s="1">
        <v>2133.6</v>
      </c>
      <c r="J419" s="1">
        <v>2135.46</v>
      </c>
      <c r="K419" s="1">
        <v>2118859</v>
      </c>
      <c r="L419" s="1">
        <v>4524743294.6499996</v>
      </c>
      <c r="M419" s="1">
        <v>138766</v>
      </c>
      <c r="N419" s="2">
        <f>IF(ISERR(LN(TCS[[#This Row],[Close Price]]/I418)),"-",LN(TCS[[#This Row],[Close Price]]/I418))</f>
        <v>-9.5158848485293723E-3</v>
      </c>
    </row>
    <row r="420" spans="1:14" x14ac:dyDescent="0.3">
      <c r="A420" s="1" t="s">
        <v>14</v>
      </c>
      <c r="B420" s="1" t="s">
        <v>15</v>
      </c>
      <c r="C420" s="3">
        <v>43721</v>
      </c>
      <c r="D420" s="1">
        <v>2133.6</v>
      </c>
      <c r="E420" s="1">
        <v>2135</v>
      </c>
      <c r="F420" s="1">
        <v>2157.9499999999998</v>
      </c>
      <c r="G420" s="1">
        <v>2115.5500000000002</v>
      </c>
      <c r="H420" s="1">
        <v>2143</v>
      </c>
      <c r="I420" s="1">
        <v>2141.9499999999998</v>
      </c>
      <c r="J420" s="1">
        <v>2135.83</v>
      </c>
      <c r="K420" s="1">
        <v>2291174</v>
      </c>
      <c r="L420" s="1">
        <v>4893564411.6999998</v>
      </c>
      <c r="M420" s="1">
        <v>138321</v>
      </c>
      <c r="N420" s="2">
        <f>IF(ISERR(LN(TCS[[#This Row],[Close Price]]/I419)),"-",LN(TCS[[#This Row],[Close Price]]/I419))</f>
        <v>3.9059351970436979E-3</v>
      </c>
    </row>
    <row r="421" spans="1:14" x14ac:dyDescent="0.3">
      <c r="A421" s="1" t="s">
        <v>14</v>
      </c>
      <c r="B421" s="1" t="s">
        <v>15</v>
      </c>
      <c r="C421" s="3">
        <v>43724</v>
      </c>
      <c r="D421" s="1">
        <v>2141.9499999999998</v>
      </c>
      <c r="E421" s="1">
        <v>2159.9499999999998</v>
      </c>
      <c r="F421" s="1">
        <v>2173.4</v>
      </c>
      <c r="G421" s="1">
        <v>2126.4</v>
      </c>
      <c r="H421" s="1">
        <v>2150</v>
      </c>
      <c r="I421" s="1">
        <v>2150</v>
      </c>
      <c r="J421" s="1">
        <v>2151.17</v>
      </c>
      <c r="K421" s="1">
        <v>2597948</v>
      </c>
      <c r="L421" s="1">
        <v>5588631429.9499998</v>
      </c>
      <c r="M421" s="1">
        <v>151943</v>
      </c>
      <c r="N421" s="2">
        <f>IF(ISERR(LN(TCS[[#This Row],[Close Price]]/I420)),"-",LN(TCS[[#This Row],[Close Price]]/I420))</f>
        <v>3.7512130568602953E-3</v>
      </c>
    </row>
    <row r="422" spans="1:14" x14ac:dyDescent="0.3">
      <c r="A422" s="1" t="s">
        <v>14</v>
      </c>
      <c r="B422" s="1" t="s">
        <v>15</v>
      </c>
      <c r="C422" s="3">
        <v>43725</v>
      </c>
      <c r="D422" s="1">
        <v>2150</v>
      </c>
      <c r="E422" s="1">
        <v>2154.9499999999998</v>
      </c>
      <c r="F422" s="1">
        <v>2156.5500000000002</v>
      </c>
      <c r="G422" s="1">
        <v>2105.6</v>
      </c>
      <c r="H422" s="1">
        <v>2126.4</v>
      </c>
      <c r="I422" s="1">
        <v>2122.65</v>
      </c>
      <c r="J422" s="1">
        <v>2123.7800000000002</v>
      </c>
      <c r="K422" s="1">
        <v>2796530</v>
      </c>
      <c r="L422" s="1">
        <v>5939218333.6999998</v>
      </c>
      <c r="M422" s="1">
        <v>121706</v>
      </c>
      <c r="N422" s="2">
        <f>IF(ISERR(LN(TCS[[#This Row],[Close Price]]/I421)),"-",LN(TCS[[#This Row],[Close Price]]/I421))</f>
        <v>-1.2802534055218327E-2</v>
      </c>
    </row>
    <row r="423" spans="1:14" x14ac:dyDescent="0.3">
      <c r="A423" s="1" t="s">
        <v>14</v>
      </c>
      <c r="B423" s="1" t="s">
        <v>15</v>
      </c>
      <c r="C423" s="3">
        <v>43726</v>
      </c>
      <c r="D423" s="1">
        <v>2122.65</v>
      </c>
      <c r="E423" s="1">
        <v>2126.4</v>
      </c>
      <c r="F423" s="1">
        <v>2142.9499999999998</v>
      </c>
      <c r="G423" s="1">
        <v>2113.15</v>
      </c>
      <c r="H423" s="1">
        <v>2141.15</v>
      </c>
      <c r="I423" s="1">
        <v>2138.5500000000002</v>
      </c>
      <c r="J423" s="1">
        <v>2133.02</v>
      </c>
      <c r="K423" s="1">
        <v>1454663</v>
      </c>
      <c r="L423" s="1">
        <v>3102820740.3499999</v>
      </c>
      <c r="M423" s="1">
        <v>94064</v>
      </c>
      <c r="N423" s="2">
        <f>IF(ISERR(LN(TCS[[#This Row],[Close Price]]/I422)),"-",LN(TCS[[#This Row],[Close Price]]/I422))</f>
        <v>7.4627212015895943E-3</v>
      </c>
    </row>
    <row r="424" spans="1:14" x14ac:dyDescent="0.3">
      <c r="A424" s="1" t="s">
        <v>14</v>
      </c>
      <c r="B424" s="1" t="s">
        <v>15</v>
      </c>
      <c r="C424" s="3">
        <v>43727</v>
      </c>
      <c r="D424" s="1">
        <v>2138.5500000000002</v>
      </c>
      <c r="E424" s="1">
        <v>2135</v>
      </c>
      <c r="F424" s="1">
        <v>2135.8000000000002</v>
      </c>
      <c r="G424" s="1">
        <v>2091</v>
      </c>
      <c r="H424" s="1">
        <v>2096.9</v>
      </c>
      <c r="I424" s="1">
        <v>2101.9499999999998</v>
      </c>
      <c r="J424" s="1">
        <v>2103.7399999999998</v>
      </c>
      <c r="K424" s="1">
        <v>1652691</v>
      </c>
      <c r="L424" s="1">
        <v>3476827643.5</v>
      </c>
      <c r="M424" s="1">
        <v>101537</v>
      </c>
      <c r="N424" s="2">
        <f>IF(ISERR(LN(TCS[[#This Row],[Close Price]]/I423)),"-",LN(TCS[[#This Row],[Close Price]]/I423))</f>
        <v>-1.7262543983743432E-2</v>
      </c>
    </row>
    <row r="425" spans="1:14" x14ac:dyDescent="0.3">
      <c r="A425" s="1" t="s">
        <v>14</v>
      </c>
      <c r="B425" s="1" t="s">
        <v>15</v>
      </c>
      <c r="C425" s="3">
        <v>43728</v>
      </c>
      <c r="D425" s="1">
        <v>2101.9499999999998</v>
      </c>
      <c r="E425" s="1">
        <v>2104.9</v>
      </c>
      <c r="F425" s="1">
        <v>2129.4</v>
      </c>
      <c r="G425" s="1">
        <v>2057</v>
      </c>
      <c r="H425" s="1">
        <v>2069</v>
      </c>
      <c r="I425" s="1">
        <v>2065.4499999999998</v>
      </c>
      <c r="J425" s="1">
        <v>2083.6999999999998</v>
      </c>
      <c r="K425" s="1">
        <v>6941979</v>
      </c>
      <c r="L425" s="1">
        <v>14464976393.5</v>
      </c>
      <c r="M425" s="1">
        <v>275363</v>
      </c>
      <c r="N425" s="2">
        <f>IF(ISERR(LN(TCS[[#This Row],[Close Price]]/I424)),"-",LN(TCS[[#This Row],[Close Price]]/I424))</f>
        <v>-1.7517364954266156E-2</v>
      </c>
    </row>
    <row r="426" spans="1:14" x14ac:dyDescent="0.3">
      <c r="A426" s="1" t="s">
        <v>14</v>
      </c>
      <c r="B426" s="1" t="s">
        <v>15</v>
      </c>
      <c r="C426" s="3">
        <v>43731</v>
      </c>
      <c r="D426" s="1">
        <v>2065.4499999999998</v>
      </c>
      <c r="E426" s="1">
        <v>2099</v>
      </c>
      <c r="F426" s="1">
        <v>2099</v>
      </c>
      <c r="G426" s="1">
        <v>1975</v>
      </c>
      <c r="H426" s="1">
        <v>2020</v>
      </c>
      <c r="I426" s="1">
        <v>2015.8</v>
      </c>
      <c r="J426" s="1">
        <v>2011.62</v>
      </c>
      <c r="K426" s="1">
        <v>6323401</v>
      </c>
      <c r="L426" s="1">
        <v>12720249671.4</v>
      </c>
      <c r="M426" s="1">
        <v>293188</v>
      </c>
      <c r="N426" s="2">
        <f>IF(ISERR(LN(TCS[[#This Row],[Close Price]]/I425)),"-",LN(TCS[[#This Row],[Close Price]]/I425))</f>
        <v>-2.433198140929263E-2</v>
      </c>
    </row>
    <row r="427" spans="1:14" x14ac:dyDescent="0.3">
      <c r="A427" s="1" t="s">
        <v>14</v>
      </c>
      <c r="B427" s="1" t="s">
        <v>15</v>
      </c>
      <c r="C427" s="3">
        <v>43732</v>
      </c>
      <c r="D427" s="1">
        <v>2015.8</v>
      </c>
      <c r="E427" s="1">
        <v>2015</v>
      </c>
      <c r="F427" s="1">
        <v>2061</v>
      </c>
      <c r="G427" s="1">
        <v>2013</v>
      </c>
      <c r="H427" s="1">
        <v>2047.3</v>
      </c>
      <c r="I427" s="1">
        <v>2044.7</v>
      </c>
      <c r="J427" s="1">
        <v>2045.07</v>
      </c>
      <c r="K427" s="1">
        <v>4620978</v>
      </c>
      <c r="L427" s="1">
        <v>9450241270.5499992</v>
      </c>
      <c r="M427" s="1">
        <v>219776</v>
      </c>
      <c r="N427" s="2">
        <f>IF(ISERR(LN(TCS[[#This Row],[Close Price]]/I426)),"-",LN(TCS[[#This Row],[Close Price]]/I426))</f>
        <v>1.4234940528231073E-2</v>
      </c>
    </row>
    <row r="428" spans="1:14" x14ac:dyDescent="0.3">
      <c r="A428" s="1" t="s">
        <v>14</v>
      </c>
      <c r="B428" s="1" t="s">
        <v>15</v>
      </c>
      <c r="C428" s="3">
        <v>43733</v>
      </c>
      <c r="D428" s="1">
        <v>2044.7</v>
      </c>
      <c r="E428" s="1">
        <v>2065</v>
      </c>
      <c r="F428" s="1">
        <v>2092</v>
      </c>
      <c r="G428" s="1">
        <v>2060.0500000000002</v>
      </c>
      <c r="H428" s="1">
        <v>2084</v>
      </c>
      <c r="I428" s="1">
        <v>2088.4499999999998</v>
      </c>
      <c r="J428" s="1">
        <v>2077.98</v>
      </c>
      <c r="K428" s="1">
        <v>4002232</v>
      </c>
      <c r="L428" s="1">
        <v>8316551653.8500004</v>
      </c>
      <c r="M428" s="1">
        <v>205505</v>
      </c>
      <c r="N428" s="2">
        <f>IF(ISERR(LN(TCS[[#This Row],[Close Price]]/I427)),"-",LN(TCS[[#This Row],[Close Price]]/I427))</f>
        <v>2.1171084574395399E-2</v>
      </c>
    </row>
    <row r="429" spans="1:14" x14ac:dyDescent="0.3">
      <c r="A429" s="1" t="s">
        <v>14</v>
      </c>
      <c r="B429" s="1" t="s">
        <v>15</v>
      </c>
      <c r="C429" s="3">
        <v>43734</v>
      </c>
      <c r="D429" s="1">
        <v>2088.4499999999998</v>
      </c>
      <c r="E429" s="1">
        <v>2097.9</v>
      </c>
      <c r="F429" s="1">
        <v>2107</v>
      </c>
      <c r="G429" s="1">
        <v>2063</v>
      </c>
      <c r="H429" s="1">
        <v>2089.6</v>
      </c>
      <c r="I429" s="1">
        <v>2087.6</v>
      </c>
      <c r="J429" s="1">
        <v>2084.4499999999998</v>
      </c>
      <c r="K429" s="1">
        <v>4234281</v>
      </c>
      <c r="L429" s="1">
        <v>8826127623.5499992</v>
      </c>
      <c r="M429" s="1">
        <v>216311</v>
      </c>
      <c r="N429" s="2">
        <f>IF(ISERR(LN(TCS[[#This Row],[Close Price]]/I428)),"-",LN(TCS[[#This Row],[Close Price]]/I428))</f>
        <v>-4.0708325414599503E-4</v>
      </c>
    </row>
    <row r="430" spans="1:14" x14ac:dyDescent="0.3">
      <c r="A430" s="1" t="s">
        <v>14</v>
      </c>
      <c r="B430" s="1" t="s">
        <v>15</v>
      </c>
      <c r="C430" s="3">
        <v>43735</v>
      </c>
      <c r="D430" s="1">
        <v>2087.6</v>
      </c>
      <c r="E430" s="1">
        <v>2085</v>
      </c>
      <c r="F430" s="1">
        <v>2085.1999999999998</v>
      </c>
      <c r="G430" s="1">
        <v>2051.4</v>
      </c>
      <c r="H430" s="1">
        <v>2059</v>
      </c>
      <c r="I430" s="1">
        <v>2056.15</v>
      </c>
      <c r="J430" s="1">
        <v>2065.56</v>
      </c>
      <c r="K430" s="1">
        <v>2046795</v>
      </c>
      <c r="L430" s="1">
        <v>4227783647.5999999</v>
      </c>
      <c r="M430" s="1">
        <v>125241</v>
      </c>
      <c r="N430" s="2">
        <f>IF(ISERR(LN(TCS[[#This Row],[Close Price]]/I429)),"-",LN(TCS[[#This Row],[Close Price]]/I429))</f>
        <v>-1.5179778657005778E-2</v>
      </c>
    </row>
    <row r="431" spans="1:14" x14ac:dyDescent="0.3">
      <c r="A431" s="1" t="s">
        <v>14</v>
      </c>
      <c r="B431" s="1" t="s">
        <v>15</v>
      </c>
      <c r="C431" s="3">
        <v>43738</v>
      </c>
      <c r="D431" s="1">
        <v>2056.15</v>
      </c>
      <c r="E431" s="1">
        <v>2061.85</v>
      </c>
      <c r="F431" s="1">
        <v>2104</v>
      </c>
      <c r="G431" s="1">
        <v>2060</v>
      </c>
      <c r="H431" s="1">
        <v>2097</v>
      </c>
      <c r="I431" s="1">
        <v>2099.3000000000002</v>
      </c>
      <c r="J431" s="1">
        <v>2090.0700000000002</v>
      </c>
      <c r="K431" s="1">
        <v>2620039</v>
      </c>
      <c r="L431" s="1">
        <v>5476076783.1000004</v>
      </c>
      <c r="M431" s="1">
        <v>124092</v>
      </c>
      <c r="N431" s="2">
        <f>IF(ISERR(LN(TCS[[#This Row],[Close Price]]/I430)),"-",LN(TCS[[#This Row],[Close Price]]/I430))</f>
        <v>2.0768653698024473E-2</v>
      </c>
    </row>
    <row r="432" spans="1:14" x14ac:dyDescent="0.3">
      <c r="A432" s="1" t="s">
        <v>14</v>
      </c>
      <c r="B432" s="1" t="s">
        <v>15</v>
      </c>
      <c r="C432" s="3">
        <v>43739</v>
      </c>
      <c r="D432" s="1">
        <v>2099.3000000000002</v>
      </c>
      <c r="E432" s="1">
        <v>2095.9499999999998</v>
      </c>
      <c r="F432" s="1">
        <v>2095.9499999999998</v>
      </c>
      <c r="G432" s="1">
        <v>2039.7</v>
      </c>
      <c r="H432" s="1">
        <v>2060.3000000000002</v>
      </c>
      <c r="I432" s="1">
        <v>2059.9499999999998</v>
      </c>
      <c r="J432" s="1">
        <v>2059.04</v>
      </c>
      <c r="K432" s="1">
        <v>3342877</v>
      </c>
      <c r="L432" s="1">
        <v>6883109000.9499998</v>
      </c>
      <c r="M432" s="1">
        <v>170294</v>
      </c>
      <c r="N432" s="2">
        <f>IF(ISERR(LN(TCS[[#This Row],[Close Price]]/I431)),"-",LN(TCS[[#This Row],[Close Price]]/I431))</f>
        <v>-1.892224516587631E-2</v>
      </c>
    </row>
    <row r="433" spans="1:14" x14ac:dyDescent="0.3">
      <c r="A433" s="1" t="s">
        <v>14</v>
      </c>
      <c r="B433" s="1" t="s">
        <v>15</v>
      </c>
      <c r="C433" s="3">
        <v>43741</v>
      </c>
      <c r="D433" s="1">
        <v>2059.9499999999998</v>
      </c>
      <c r="E433" s="1">
        <v>2070</v>
      </c>
      <c r="F433" s="1">
        <v>2081.15</v>
      </c>
      <c r="G433" s="1">
        <v>2046.15</v>
      </c>
      <c r="H433" s="1">
        <v>2056</v>
      </c>
      <c r="I433" s="1">
        <v>2060.25</v>
      </c>
      <c r="J433" s="1">
        <v>2065.4699999999998</v>
      </c>
      <c r="K433" s="1">
        <v>2317618</v>
      </c>
      <c r="L433" s="1">
        <v>4786975229.1000004</v>
      </c>
      <c r="M433" s="1">
        <v>187925</v>
      </c>
      <c r="N433" s="2">
        <f>IF(ISERR(LN(TCS[[#This Row],[Close Price]]/I432)),"-",LN(TCS[[#This Row],[Close Price]]/I432))</f>
        <v>1.4562399909245221E-4</v>
      </c>
    </row>
    <row r="434" spans="1:14" x14ac:dyDescent="0.3">
      <c r="A434" s="1" t="s">
        <v>14</v>
      </c>
      <c r="B434" s="1" t="s">
        <v>15</v>
      </c>
      <c r="C434" s="3">
        <v>43742</v>
      </c>
      <c r="D434" s="1">
        <v>2060.25</v>
      </c>
      <c r="E434" s="1">
        <v>2060.6</v>
      </c>
      <c r="F434" s="1">
        <v>2087.9499999999998</v>
      </c>
      <c r="G434" s="1">
        <v>2054.9499999999998</v>
      </c>
      <c r="H434" s="1">
        <v>2078</v>
      </c>
      <c r="I434" s="1">
        <v>2079.35</v>
      </c>
      <c r="J434" s="1">
        <v>2079.2800000000002</v>
      </c>
      <c r="K434" s="1">
        <v>2163251</v>
      </c>
      <c r="L434" s="1">
        <v>4498010283.1000004</v>
      </c>
      <c r="M434" s="1">
        <v>128092</v>
      </c>
      <c r="N434" s="2">
        <f>IF(ISERR(LN(TCS[[#This Row],[Close Price]]/I433)),"-",LN(TCS[[#This Row],[Close Price]]/I433))</f>
        <v>9.2280102135708433E-3</v>
      </c>
    </row>
    <row r="435" spans="1:14" x14ac:dyDescent="0.3">
      <c r="A435" s="1" t="s">
        <v>14</v>
      </c>
      <c r="B435" s="1" t="s">
        <v>15</v>
      </c>
      <c r="C435" s="3">
        <v>43745</v>
      </c>
      <c r="D435" s="1">
        <v>2079.35</v>
      </c>
      <c r="E435" s="1">
        <v>2080</v>
      </c>
      <c r="F435" s="1">
        <v>2094.5</v>
      </c>
      <c r="G435" s="1">
        <v>2041</v>
      </c>
      <c r="H435" s="1">
        <v>2046</v>
      </c>
      <c r="I435" s="1">
        <v>2047.7</v>
      </c>
      <c r="J435" s="1">
        <v>2062.27</v>
      </c>
      <c r="K435" s="1">
        <v>2177916</v>
      </c>
      <c r="L435" s="1">
        <v>4491446312.9499998</v>
      </c>
      <c r="M435" s="1">
        <v>98775</v>
      </c>
      <c r="N435" s="2">
        <f>IF(ISERR(LN(TCS[[#This Row],[Close Price]]/I434)),"-",LN(TCS[[#This Row],[Close Price]]/I434))</f>
        <v>-1.5338132802549215E-2</v>
      </c>
    </row>
    <row r="436" spans="1:14" x14ac:dyDescent="0.3">
      <c r="A436" s="1" t="s">
        <v>14</v>
      </c>
      <c r="B436" s="1" t="s">
        <v>15</v>
      </c>
      <c r="C436" s="3">
        <v>43747</v>
      </c>
      <c r="D436" s="1">
        <v>2047.7</v>
      </c>
      <c r="E436" s="1">
        <v>2060</v>
      </c>
      <c r="F436" s="1">
        <v>2060</v>
      </c>
      <c r="G436" s="1">
        <v>2015.5</v>
      </c>
      <c r="H436" s="1">
        <v>2021.9</v>
      </c>
      <c r="I436" s="1">
        <v>2020.1</v>
      </c>
      <c r="J436" s="1">
        <v>2026.43</v>
      </c>
      <c r="K436" s="1">
        <v>2066920</v>
      </c>
      <c r="L436" s="1">
        <v>4188460128.4499998</v>
      </c>
      <c r="M436" s="1">
        <v>107493</v>
      </c>
      <c r="N436" s="2">
        <f>IF(ISERR(LN(TCS[[#This Row],[Close Price]]/I435)),"-",LN(TCS[[#This Row],[Close Price]]/I435))</f>
        <v>-1.3570196934098706E-2</v>
      </c>
    </row>
    <row r="437" spans="1:14" x14ac:dyDescent="0.3">
      <c r="A437" s="1" t="s">
        <v>14</v>
      </c>
      <c r="B437" s="1" t="s">
        <v>15</v>
      </c>
      <c r="C437" s="3">
        <v>43748</v>
      </c>
      <c r="D437" s="1">
        <v>2020.1</v>
      </c>
      <c r="E437" s="1">
        <v>2028</v>
      </c>
      <c r="F437" s="1">
        <v>2039.05</v>
      </c>
      <c r="G437" s="1">
        <v>1997.1</v>
      </c>
      <c r="H437" s="1">
        <v>2002.8</v>
      </c>
      <c r="I437" s="1">
        <v>2004.45</v>
      </c>
      <c r="J437" s="1">
        <v>2015.15</v>
      </c>
      <c r="K437" s="1">
        <v>2881452</v>
      </c>
      <c r="L437" s="1">
        <v>5806566989.3999996</v>
      </c>
      <c r="M437" s="1">
        <v>125920</v>
      </c>
      <c r="N437" s="2">
        <f>IF(ISERR(LN(TCS[[#This Row],[Close Price]]/I436)),"-",LN(TCS[[#This Row],[Close Price]]/I436))</f>
        <v>-7.777306225236133E-3</v>
      </c>
    </row>
    <row r="438" spans="1:14" x14ac:dyDescent="0.3">
      <c r="A438" s="1" t="s">
        <v>14</v>
      </c>
      <c r="B438" s="1" t="s">
        <v>15</v>
      </c>
      <c r="C438" s="3">
        <v>43749</v>
      </c>
      <c r="D438" s="1">
        <v>2004.45</v>
      </c>
      <c r="E438" s="1">
        <v>1931</v>
      </c>
      <c r="F438" s="1">
        <v>1995</v>
      </c>
      <c r="G438" s="1">
        <v>1925</v>
      </c>
      <c r="H438" s="1">
        <v>1989</v>
      </c>
      <c r="I438" s="1">
        <v>1986.85</v>
      </c>
      <c r="J438" s="1">
        <v>1958.07</v>
      </c>
      <c r="K438" s="1">
        <v>12593069</v>
      </c>
      <c r="L438" s="1">
        <v>24658143172.349998</v>
      </c>
      <c r="M438" s="1">
        <v>327238</v>
      </c>
      <c r="N438" s="2">
        <f>IF(ISERR(LN(TCS[[#This Row],[Close Price]]/I437)),"-",LN(TCS[[#This Row],[Close Price]]/I437))</f>
        <v>-8.8192388824099802E-3</v>
      </c>
    </row>
    <row r="439" spans="1:14" x14ac:dyDescent="0.3">
      <c r="A439" s="1" t="s">
        <v>14</v>
      </c>
      <c r="B439" s="1" t="s">
        <v>15</v>
      </c>
      <c r="C439" s="3">
        <v>43752</v>
      </c>
      <c r="D439" s="1">
        <v>1986.85</v>
      </c>
      <c r="E439" s="1">
        <v>1995</v>
      </c>
      <c r="F439" s="1">
        <v>2032.75</v>
      </c>
      <c r="G439" s="1">
        <v>1968</v>
      </c>
      <c r="H439" s="1">
        <v>2021</v>
      </c>
      <c r="I439" s="1">
        <v>2021</v>
      </c>
      <c r="J439" s="1">
        <v>2009.8</v>
      </c>
      <c r="K439" s="1">
        <v>3510704</v>
      </c>
      <c r="L439" s="1">
        <v>7055809113.5500002</v>
      </c>
      <c r="M439" s="1">
        <v>154256</v>
      </c>
      <c r="N439" s="2">
        <f>IF(ISERR(LN(TCS[[#This Row],[Close Price]]/I438)),"-",LN(TCS[[#This Row],[Close Price]]/I438))</f>
        <v>1.7041968390851453E-2</v>
      </c>
    </row>
    <row r="440" spans="1:14" x14ac:dyDescent="0.3">
      <c r="A440" s="1" t="s">
        <v>14</v>
      </c>
      <c r="B440" s="1" t="s">
        <v>15</v>
      </c>
      <c r="C440" s="3">
        <v>43753</v>
      </c>
      <c r="D440" s="1">
        <v>2021</v>
      </c>
      <c r="E440" s="1">
        <v>2032</v>
      </c>
      <c r="F440" s="1">
        <v>2047</v>
      </c>
      <c r="G440" s="1">
        <v>2022.7</v>
      </c>
      <c r="H440" s="1">
        <v>2037.8</v>
      </c>
      <c r="I440" s="1">
        <v>2037.3</v>
      </c>
      <c r="J440" s="1">
        <v>2039.28</v>
      </c>
      <c r="K440" s="1">
        <v>2261310</v>
      </c>
      <c r="L440" s="1">
        <v>4611451969.5</v>
      </c>
      <c r="M440" s="1">
        <v>147982</v>
      </c>
      <c r="N440" s="2">
        <f>IF(ISERR(LN(TCS[[#This Row],[Close Price]]/I439)),"-",LN(TCS[[#This Row],[Close Price]]/I439))</f>
        <v>8.0329633842343776E-3</v>
      </c>
    </row>
    <row r="441" spans="1:14" x14ac:dyDescent="0.3">
      <c r="A441" s="1" t="s">
        <v>14</v>
      </c>
      <c r="B441" s="1" t="s">
        <v>15</v>
      </c>
      <c r="C441" s="3">
        <v>43754</v>
      </c>
      <c r="D441" s="1">
        <v>2037.3</v>
      </c>
      <c r="E441" s="1">
        <v>2038</v>
      </c>
      <c r="F441" s="1">
        <v>2056</v>
      </c>
      <c r="G441" s="1">
        <v>2016</v>
      </c>
      <c r="H441" s="1">
        <v>2055</v>
      </c>
      <c r="I441" s="1">
        <v>2046.4</v>
      </c>
      <c r="J441" s="1">
        <v>2032.41</v>
      </c>
      <c r="K441" s="1">
        <v>3034082</v>
      </c>
      <c r="L441" s="1">
        <v>6166492279.6499996</v>
      </c>
      <c r="M441" s="1">
        <v>160140</v>
      </c>
      <c r="N441" s="2">
        <f>IF(ISERR(LN(TCS[[#This Row],[Close Price]]/I440)),"-",LN(TCS[[#This Row],[Close Price]]/I440))</f>
        <v>4.4567500367229994E-3</v>
      </c>
    </row>
    <row r="442" spans="1:14" x14ac:dyDescent="0.3">
      <c r="A442" s="1" t="s">
        <v>14</v>
      </c>
      <c r="B442" s="1" t="s">
        <v>15</v>
      </c>
      <c r="C442" s="3">
        <v>43755</v>
      </c>
      <c r="D442" s="1">
        <v>2046.4</v>
      </c>
      <c r="E442" s="1">
        <v>2014</v>
      </c>
      <c r="F442" s="1">
        <v>2038</v>
      </c>
      <c r="G442" s="1">
        <v>1999.3</v>
      </c>
      <c r="H442" s="1">
        <v>2029</v>
      </c>
      <c r="I442" s="1">
        <v>2030.95</v>
      </c>
      <c r="J442" s="1">
        <v>2018.47</v>
      </c>
      <c r="K442" s="1">
        <v>3818774</v>
      </c>
      <c r="L442" s="1">
        <v>7708077723.5500002</v>
      </c>
      <c r="M442" s="1">
        <v>189836</v>
      </c>
      <c r="N442" s="2">
        <f>IF(ISERR(LN(TCS[[#This Row],[Close Price]]/I441)),"-",LN(TCS[[#This Row],[Close Price]]/I441))</f>
        <v>-7.5784879618058416E-3</v>
      </c>
    </row>
    <row r="443" spans="1:14" x14ac:dyDescent="0.3">
      <c r="A443" s="1" t="s">
        <v>14</v>
      </c>
      <c r="B443" s="1" t="s">
        <v>15</v>
      </c>
      <c r="C443" s="3">
        <v>43756</v>
      </c>
      <c r="D443" s="1">
        <v>2030.95</v>
      </c>
      <c r="E443" s="1">
        <v>2037.5</v>
      </c>
      <c r="F443" s="1">
        <v>2063.9</v>
      </c>
      <c r="G443" s="1">
        <v>2025</v>
      </c>
      <c r="H443" s="1">
        <v>2059</v>
      </c>
      <c r="I443" s="1">
        <v>2057.35</v>
      </c>
      <c r="J443" s="1">
        <v>2046.03</v>
      </c>
      <c r="K443" s="1">
        <v>3087901</v>
      </c>
      <c r="L443" s="1">
        <v>6317936211.0500002</v>
      </c>
      <c r="M443" s="1">
        <v>115810</v>
      </c>
      <c r="N443" s="2">
        <f>IF(ISERR(LN(TCS[[#This Row],[Close Price]]/I442)),"-",LN(TCS[[#This Row],[Close Price]]/I442))</f>
        <v>1.2915083021105259E-2</v>
      </c>
    </row>
    <row r="444" spans="1:14" x14ac:dyDescent="0.3">
      <c r="A444" s="1" t="s">
        <v>14</v>
      </c>
      <c r="B444" s="1" t="s">
        <v>15</v>
      </c>
      <c r="C444" s="3">
        <v>43760</v>
      </c>
      <c r="D444" s="1">
        <v>2057.35</v>
      </c>
      <c r="E444" s="1">
        <v>2080</v>
      </c>
      <c r="F444" s="1">
        <v>2111.5</v>
      </c>
      <c r="G444" s="1">
        <v>2040.05</v>
      </c>
      <c r="H444" s="1">
        <v>2050</v>
      </c>
      <c r="I444" s="1">
        <v>2051.4</v>
      </c>
      <c r="J444" s="1">
        <v>2067.79</v>
      </c>
      <c r="K444" s="1">
        <v>5552505</v>
      </c>
      <c r="L444" s="1">
        <v>11481414801.700001</v>
      </c>
      <c r="M444" s="1">
        <v>236213</v>
      </c>
      <c r="N444" s="2">
        <f>IF(ISERR(LN(TCS[[#This Row],[Close Price]]/I443)),"-",LN(TCS[[#This Row],[Close Price]]/I443))</f>
        <v>-2.896260010567123E-3</v>
      </c>
    </row>
    <row r="445" spans="1:14" x14ac:dyDescent="0.3">
      <c r="A445" s="1" t="s">
        <v>14</v>
      </c>
      <c r="B445" s="1" t="s">
        <v>15</v>
      </c>
      <c r="C445" s="3">
        <v>43761</v>
      </c>
      <c r="D445" s="1">
        <v>2051.4</v>
      </c>
      <c r="E445" s="1">
        <v>2060</v>
      </c>
      <c r="F445" s="1">
        <v>2083.85</v>
      </c>
      <c r="G445" s="1">
        <v>2052.5</v>
      </c>
      <c r="H445" s="1">
        <v>2082</v>
      </c>
      <c r="I445" s="1">
        <v>2070.1</v>
      </c>
      <c r="J445" s="1">
        <v>2068.8200000000002</v>
      </c>
      <c r="K445" s="1">
        <v>2348134</v>
      </c>
      <c r="L445" s="1">
        <v>4857858827.8999996</v>
      </c>
      <c r="M445" s="1">
        <v>204587</v>
      </c>
      <c r="N445" s="2">
        <f>IF(ISERR(LN(TCS[[#This Row],[Close Price]]/I444)),"-",LN(TCS[[#This Row],[Close Price]]/I444))</f>
        <v>9.0744283979971516E-3</v>
      </c>
    </row>
    <row r="446" spans="1:14" x14ac:dyDescent="0.3">
      <c r="A446" s="1" t="s">
        <v>14</v>
      </c>
      <c r="B446" s="1" t="s">
        <v>15</v>
      </c>
      <c r="C446" s="3">
        <v>43762</v>
      </c>
      <c r="D446" s="1">
        <v>2070.1</v>
      </c>
      <c r="E446" s="1">
        <v>2084</v>
      </c>
      <c r="F446" s="1">
        <v>2099</v>
      </c>
      <c r="G446" s="1">
        <v>2061.3000000000002</v>
      </c>
      <c r="H446" s="1">
        <v>2079.75</v>
      </c>
      <c r="I446" s="1">
        <v>2082</v>
      </c>
      <c r="J446" s="1">
        <v>2077.2800000000002</v>
      </c>
      <c r="K446" s="1">
        <v>2798671</v>
      </c>
      <c r="L446" s="1">
        <v>5813617173.4499998</v>
      </c>
      <c r="M446" s="1">
        <v>156073</v>
      </c>
      <c r="N446" s="2">
        <f>IF(ISERR(LN(TCS[[#This Row],[Close Price]]/I445)),"-",LN(TCS[[#This Row],[Close Price]]/I445))</f>
        <v>5.7320549036062301E-3</v>
      </c>
    </row>
    <row r="447" spans="1:14" x14ac:dyDescent="0.3">
      <c r="A447" s="1" t="s">
        <v>14</v>
      </c>
      <c r="B447" s="1" t="s">
        <v>15</v>
      </c>
      <c r="C447" s="3">
        <v>43763</v>
      </c>
      <c r="D447" s="1">
        <v>2082</v>
      </c>
      <c r="E447" s="1">
        <v>2094</v>
      </c>
      <c r="F447" s="1">
        <v>2130</v>
      </c>
      <c r="G447" s="1">
        <v>2075.0500000000002</v>
      </c>
      <c r="H447" s="1">
        <v>2121.6</v>
      </c>
      <c r="I447" s="1">
        <v>2124.9499999999998</v>
      </c>
      <c r="J447" s="1">
        <v>2102.5500000000002</v>
      </c>
      <c r="K447" s="1">
        <v>3954245</v>
      </c>
      <c r="L447" s="1">
        <v>8313995116.1499996</v>
      </c>
      <c r="M447" s="1">
        <v>165203</v>
      </c>
      <c r="N447" s="2">
        <f>IF(ISERR(LN(TCS[[#This Row],[Close Price]]/I446)),"-",LN(TCS[[#This Row],[Close Price]]/I446))</f>
        <v>2.0419302495017173E-2</v>
      </c>
    </row>
    <row r="448" spans="1:14" x14ac:dyDescent="0.3">
      <c r="A448" s="1" t="s">
        <v>14</v>
      </c>
      <c r="B448" s="1" t="s">
        <v>15</v>
      </c>
      <c r="C448" s="3">
        <v>43765</v>
      </c>
      <c r="D448" s="1">
        <v>2124.9499999999998</v>
      </c>
      <c r="E448" s="1">
        <v>2129</v>
      </c>
      <c r="F448" s="1">
        <v>2129</v>
      </c>
      <c r="G448" s="1">
        <v>2108.8000000000002</v>
      </c>
      <c r="H448" s="1">
        <v>2117.65</v>
      </c>
      <c r="I448" s="1">
        <v>2115.6999999999998</v>
      </c>
      <c r="J448" s="1">
        <v>2117.14</v>
      </c>
      <c r="K448" s="1">
        <v>224421</v>
      </c>
      <c r="L448" s="1">
        <v>475130157.19999999</v>
      </c>
      <c r="M448" s="1">
        <v>13145</v>
      </c>
      <c r="N448" s="2">
        <f>IF(ISERR(LN(TCS[[#This Row],[Close Price]]/I447)),"-",LN(TCS[[#This Row],[Close Price]]/I447))</f>
        <v>-4.3625456806597991E-3</v>
      </c>
    </row>
    <row r="449" spans="1:14" x14ac:dyDescent="0.3">
      <c r="A449" s="1" t="s">
        <v>14</v>
      </c>
      <c r="B449" s="1" t="s">
        <v>15</v>
      </c>
      <c r="C449" s="3">
        <v>43767</v>
      </c>
      <c r="D449" s="1">
        <v>2115.6999999999998</v>
      </c>
      <c r="E449" s="1">
        <v>2121.5</v>
      </c>
      <c r="F449" s="1">
        <v>2201.6999999999998</v>
      </c>
      <c r="G449" s="1">
        <v>2121.5</v>
      </c>
      <c r="H449" s="1">
        <v>2197.5</v>
      </c>
      <c r="I449" s="1">
        <v>2194.85</v>
      </c>
      <c r="J449" s="1">
        <v>2173.21</v>
      </c>
      <c r="K449" s="1">
        <v>5064173</v>
      </c>
      <c r="L449" s="1">
        <v>11005521982.35</v>
      </c>
      <c r="M449" s="1">
        <v>261926</v>
      </c>
      <c r="N449" s="2">
        <f>IF(ISERR(LN(TCS[[#This Row],[Close Price]]/I448)),"-",LN(TCS[[#This Row],[Close Price]]/I448))</f>
        <v>3.672798005507133E-2</v>
      </c>
    </row>
    <row r="450" spans="1:14" x14ac:dyDescent="0.3">
      <c r="A450" s="1" t="s">
        <v>14</v>
      </c>
      <c r="B450" s="1" t="s">
        <v>15</v>
      </c>
      <c r="C450" s="3">
        <v>43768</v>
      </c>
      <c r="D450" s="1">
        <v>2194.85</v>
      </c>
      <c r="E450" s="1">
        <v>2225</v>
      </c>
      <c r="F450" s="1">
        <v>2260</v>
      </c>
      <c r="G450" s="1">
        <v>2176.85</v>
      </c>
      <c r="H450" s="1">
        <v>2258</v>
      </c>
      <c r="I450" s="1">
        <v>2252.8000000000002</v>
      </c>
      <c r="J450" s="1">
        <v>2229.89</v>
      </c>
      <c r="K450" s="1">
        <v>5195136</v>
      </c>
      <c r="L450" s="1">
        <v>11584598863.450001</v>
      </c>
      <c r="M450" s="1">
        <v>180430</v>
      </c>
      <c r="N450" s="2">
        <f>IF(ISERR(LN(TCS[[#This Row],[Close Price]]/I449)),"-",LN(TCS[[#This Row],[Close Price]]/I449))</f>
        <v>2.6060179919380273E-2</v>
      </c>
    </row>
    <row r="451" spans="1:14" x14ac:dyDescent="0.3">
      <c r="A451" s="1" t="s">
        <v>14</v>
      </c>
      <c r="B451" s="1" t="s">
        <v>15</v>
      </c>
      <c r="C451" s="3">
        <v>43769</v>
      </c>
      <c r="D451" s="1">
        <v>2252.8000000000002</v>
      </c>
      <c r="E451" s="1">
        <v>2250</v>
      </c>
      <c r="F451" s="1">
        <v>2284.9499999999998</v>
      </c>
      <c r="G451" s="1">
        <v>2237</v>
      </c>
      <c r="H451" s="1">
        <v>2274.5500000000002</v>
      </c>
      <c r="I451" s="1">
        <v>2269.65</v>
      </c>
      <c r="J451" s="1">
        <v>2267.61</v>
      </c>
      <c r="K451" s="1">
        <v>4879261</v>
      </c>
      <c r="L451" s="1">
        <v>11064284038.1</v>
      </c>
      <c r="M451" s="1">
        <v>170321</v>
      </c>
      <c r="N451" s="2">
        <f>IF(ISERR(LN(TCS[[#This Row],[Close Price]]/I450)),"-",LN(TCS[[#This Row],[Close Price]]/I450))</f>
        <v>7.4517476019660585E-3</v>
      </c>
    </row>
    <row r="452" spans="1:14" x14ac:dyDescent="0.3">
      <c r="A452" s="1" t="s">
        <v>14</v>
      </c>
      <c r="B452" s="1" t="s">
        <v>15</v>
      </c>
      <c r="C452" s="3">
        <v>43770</v>
      </c>
      <c r="D452" s="1">
        <v>2269.65</v>
      </c>
      <c r="E452" s="1">
        <v>2264</v>
      </c>
      <c r="F452" s="1">
        <v>2275</v>
      </c>
      <c r="G452" s="1">
        <v>2195</v>
      </c>
      <c r="H452" s="1">
        <v>2207</v>
      </c>
      <c r="I452" s="1">
        <v>2200.9</v>
      </c>
      <c r="J452" s="1">
        <v>2218.9699999999998</v>
      </c>
      <c r="K452" s="1">
        <v>4172620</v>
      </c>
      <c r="L452" s="1">
        <v>9258915613.6000004</v>
      </c>
      <c r="M452" s="1">
        <v>189932</v>
      </c>
      <c r="N452" s="2">
        <f>IF(ISERR(LN(TCS[[#This Row],[Close Price]]/I451)),"-",LN(TCS[[#This Row],[Close Price]]/I451))</f>
        <v>-3.075926696506313E-2</v>
      </c>
    </row>
    <row r="453" spans="1:14" x14ac:dyDescent="0.3">
      <c r="A453" s="1" t="s">
        <v>14</v>
      </c>
      <c r="B453" s="1" t="s">
        <v>15</v>
      </c>
      <c r="C453" s="3">
        <v>43773</v>
      </c>
      <c r="D453" s="1">
        <v>2200.9</v>
      </c>
      <c r="E453" s="1">
        <v>2207</v>
      </c>
      <c r="F453" s="1">
        <v>2229.1999999999998</v>
      </c>
      <c r="G453" s="1">
        <v>2180.9</v>
      </c>
      <c r="H453" s="1">
        <v>2194.1</v>
      </c>
      <c r="I453" s="1">
        <v>2193.9499999999998</v>
      </c>
      <c r="J453" s="1">
        <v>2197.42</v>
      </c>
      <c r="K453" s="1">
        <v>2646411</v>
      </c>
      <c r="L453" s="1">
        <v>5815285936.8999996</v>
      </c>
      <c r="M453" s="1">
        <v>111662</v>
      </c>
      <c r="N453" s="2">
        <f>IF(ISERR(LN(TCS[[#This Row],[Close Price]]/I452)),"-",LN(TCS[[#This Row],[Close Price]]/I452))</f>
        <v>-3.1627954508403684E-3</v>
      </c>
    </row>
    <row r="454" spans="1:14" x14ac:dyDescent="0.3">
      <c r="A454" s="1" t="s">
        <v>14</v>
      </c>
      <c r="B454" s="1" t="s">
        <v>15</v>
      </c>
      <c r="C454" s="3">
        <v>43774</v>
      </c>
      <c r="D454" s="1">
        <v>2193.9499999999998</v>
      </c>
      <c r="E454" s="1">
        <v>2197</v>
      </c>
      <c r="F454" s="1">
        <v>2211</v>
      </c>
      <c r="G454" s="1">
        <v>2169</v>
      </c>
      <c r="H454" s="1">
        <v>2198</v>
      </c>
      <c r="I454" s="1">
        <v>2201.85</v>
      </c>
      <c r="J454" s="1">
        <v>2187.98</v>
      </c>
      <c r="K454" s="1">
        <v>2693475</v>
      </c>
      <c r="L454" s="1">
        <v>5893271236.75</v>
      </c>
      <c r="M454" s="1">
        <v>136536</v>
      </c>
      <c r="N454" s="2">
        <f>IF(ISERR(LN(TCS[[#This Row],[Close Price]]/I453)),"-",LN(TCS[[#This Row],[Close Price]]/I453))</f>
        <v>3.5943439215657671E-3</v>
      </c>
    </row>
    <row r="455" spans="1:14" x14ac:dyDescent="0.3">
      <c r="A455" s="1" t="s">
        <v>14</v>
      </c>
      <c r="B455" s="1" t="s">
        <v>15</v>
      </c>
      <c r="C455" s="3">
        <v>43775</v>
      </c>
      <c r="D455" s="1">
        <v>2201.85</v>
      </c>
      <c r="E455" s="1">
        <v>2200</v>
      </c>
      <c r="F455" s="1">
        <v>2210.8000000000002</v>
      </c>
      <c r="G455" s="1">
        <v>2179</v>
      </c>
      <c r="H455" s="1">
        <v>2190.8000000000002</v>
      </c>
      <c r="I455" s="1">
        <v>2188.5</v>
      </c>
      <c r="J455" s="1">
        <v>2191.37</v>
      </c>
      <c r="K455" s="1">
        <v>2540719</v>
      </c>
      <c r="L455" s="1">
        <v>5567664863.1000004</v>
      </c>
      <c r="M455" s="1">
        <v>112401</v>
      </c>
      <c r="N455" s="2">
        <f>IF(ISERR(LN(TCS[[#This Row],[Close Price]]/I454)),"-",LN(TCS[[#This Row],[Close Price]]/I454))</f>
        <v>-6.0815384404018426E-3</v>
      </c>
    </row>
    <row r="456" spans="1:14" x14ac:dyDescent="0.3">
      <c r="A456" s="1" t="s">
        <v>14</v>
      </c>
      <c r="B456" s="1" t="s">
        <v>15</v>
      </c>
      <c r="C456" s="3">
        <v>43776</v>
      </c>
      <c r="D456" s="1">
        <v>2188.5</v>
      </c>
      <c r="E456" s="1">
        <v>2204.5</v>
      </c>
      <c r="F456" s="1">
        <v>2204.5</v>
      </c>
      <c r="G456" s="1">
        <v>2175.1999999999998</v>
      </c>
      <c r="H456" s="1">
        <v>2185</v>
      </c>
      <c r="I456" s="1">
        <v>2185.35</v>
      </c>
      <c r="J456" s="1">
        <v>2186.08</v>
      </c>
      <c r="K456" s="1">
        <v>1915598</v>
      </c>
      <c r="L456" s="1">
        <v>4187659921.3499999</v>
      </c>
      <c r="M456" s="1">
        <v>97328</v>
      </c>
      <c r="N456" s="2">
        <f>IF(ISERR(LN(TCS[[#This Row],[Close Price]]/I455)),"-",LN(TCS[[#This Row],[Close Price]]/I455))</f>
        <v>-1.4403788628355322E-3</v>
      </c>
    </row>
    <row r="457" spans="1:14" x14ac:dyDescent="0.3">
      <c r="A457" s="1" t="s">
        <v>14</v>
      </c>
      <c r="B457" s="1" t="s">
        <v>15</v>
      </c>
      <c r="C457" s="3">
        <v>43777</v>
      </c>
      <c r="D457" s="1">
        <v>2185.35</v>
      </c>
      <c r="E457" s="1">
        <v>2189.6</v>
      </c>
      <c r="F457" s="1">
        <v>2189.6</v>
      </c>
      <c r="G457" s="1">
        <v>2124</v>
      </c>
      <c r="H457" s="1">
        <v>2130</v>
      </c>
      <c r="I457" s="1">
        <v>2129.9499999999998</v>
      </c>
      <c r="J457" s="1">
        <v>2149.77</v>
      </c>
      <c r="K457" s="1">
        <v>2788759</v>
      </c>
      <c r="L457" s="1">
        <v>5995204048.1000004</v>
      </c>
      <c r="M457" s="1">
        <v>110953</v>
      </c>
      <c r="N457" s="2">
        <f>IF(ISERR(LN(TCS[[#This Row],[Close Price]]/I456)),"-",LN(TCS[[#This Row],[Close Price]]/I456))</f>
        <v>-2.5677493518570352E-2</v>
      </c>
    </row>
    <row r="458" spans="1:14" x14ac:dyDescent="0.3">
      <c r="A458" s="1" t="s">
        <v>14</v>
      </c>
      <c r="B458" s="1" t="s">
        <v>15</v>
      </c>
      <c r="C458" s="3">
        <v>43780</v>
      </c>
      <c r="D458" s="1">
        <v>2129.9499999999998</v>
      </c>
      <c r="E458" s="1">
        <v>2135</v>
      </c>
      <c r="F458" s="1">
        <v>2139</v>
      </c>
      <c r="G458" s="1">
        <v>2091</v>
      </c>
      <c r="H458" s="1">
        <v>2100.9</v>
      </c>
      <c r="I458" s="1">
        <v>2100.9499999999998</v>
      </c>
      <c r="J458" s="1">
        <v>2105.79</v>
      </c>
      <c r="K458" s="1">
        <v>2983768</v>
      </c>
      <c r="L458" s="1">
        <v>6283193792.1000004</v>
      </c>
      <c r="M458" s="1">
        <v>159080</v>
      </c>
      <c r="N458" s="2">
        <f>IF(ISERR(LN(TCS[[#This Row],[Close Price]]/I457)),"-",LN(TCS[[#This Row],[Close Price]]/I457))</f>
        <v>-1.3708881879062643E-2</v>
      </c>
    </row>
    <row r="459" spans="1:14" x14ac:dyDescent="0.3">
      <c r="A459" s="1" t="s">
        <v>14</v>
      </c>
      <c r="B459" s="1" t="s">
        <v>15</v>
      </c>
      <c r="C459" s="3">
        <v>43782</v>
      </c>
      <c r="D459" s="1">
        <v>2100.9499999999998</v>
      </c>
      <c r="E459" s="1">
        <v>2118</v>
      </c>
      <c r="F459" s="1">
        <v>2183.8000000000002</v>
      </c>
      <c r="G459" s="1">
        <v>2118</v>
      </c>
      <c r="H459" s="1">
        <v>2179</v>
      </c>
      <c r="I459" s="1">
        <v>2178.6</v>
      </c>
      <c r="J459" s="1">
        <v>2161.5100000000002</v>
      </c>
      <c r="K459" s="1">
        <v>3823365</v>
      </c>
      <c r="L459" s="1">
        <v>8264231079.6000004</v>
      </c>
      <c r="M459" s="1">
        <v>160217</v>
      </c>
      <c r="N459" s="2">
        <f>IF(ISERR(LN(TCS[[#This Row],[Close Price]]/I458)),"-",LN(TCS[[#This Row],[Close Price]]/I458))</f>
        <v>3.6292845277863611E-2</v>
      </c>
    </row>
    <row r="460" spans="1:14" x14ac:dyDescent="0.3">
      <c r="A460" s="1" t="s">
        <v>14</v>
      </c>
      <c r="B460" s="1" t="s">
        <v>15</v>
      </c>
      <c r="C460" s="3">
        <v>43783</v>
      </c>
      <c r="D460" s="1">
        <v>2178.6</v>
      </c>
      <c r="E460" s="1">
        <v>2187.5</v>
      </c>
      <c r="F460" s="1">
        <v>2200</v>
      </c>
      <c r="G460" s="1">
        <v>2146.6999999999998</v>
      </c>
      <c r="H460" s="1">
        <v>2190</v>
      </c>
      <c r="I460" s="1">
        <v>2196.8000000000002</v>
      </c>
      <c r="J460" s="1">
        <v>2183.42</v>
      </c>
      <c r="K460" s="1">
        <v>2995915</v>
      </c>
      <c r="L460" s="1">
        <v>6541336935.4499998</v>
      </c>
      <c r="M460" s="1">
        <v>104976</v>
      </c>
      <c r="N460" s="2">
        <f>IF(ISERR(LN(TCS[[#This Row],[Close Price]]/I459)),"-",LN(TCS[[#This Row],[Close Price]]/I459))</f>
        <v>8.3192873653615447E-3</v>
      </c>
    </row>
    <row r="461" spans="1:14" x14ac:dyDescent="0.3">
      <c r="A461" s="1" t="s">
        <v>14</v>
      </c>
      <c r="B461" s="1" t="s">
        <v>15</v>
      </c>
      <c r="C461" s="3">
        <v>43784</v>
      </c>
      <c r="D461" s="1">
        <v>2196.8000000000002</v>
      </c>
      <c r="E461" s="1">
        <v>2196</v>
      </c>
      <c r="F461" s="1">
        <v>2211.5</v>
      </c>
      <c r="G461" s="1">
        <v>2168.75</v>
      </c>
      <c r="H461" s="1">
        <v>2174.4499999999998</v>
      </c>
      <c r="I461" s="1">
        <v>2174.4499999999998</v>
      </c>
      <c r="J461" s="1">
        <v>2191.8200000000002</v>
      </c>
      <c r="K461" s="1">
        <v>2724180</v>
      </c>
      <c r="L461" s="1">
        <v>5970921736.1499996</v>
      </c>
      <c r="M461" s="1">
        <v>95061</v>
      </c>
      <c r="N461" s="2">
        <f>IF(ISERR(LN(TCS[[#This Row],[Close Price]]/I460)),"-",LN(TCS[[#This Row],[Close Price]]/I460))</f>
        <v>-1.0225997032051232E-2</v>
      </c>
    </row>
    <row r="462" spans="1:14" x14ac:dyDescent="0.3">
      <c r="A462" s="1" t="s">
        <v>14</v>
      </c>
      <c r="B462" s="1" t="s">
        <v>15</v>
      </c>
      <c r="C462" s="3">
        <v>43787</v>
      </c>
      <c r="D462" s="1">
        <v>2174.4499999999998</v>
      </c>
      <c r="E462" s="1">
        <v>2178.4</v>
      </c>
      <c r="F462" s="1">
        <v>2187.75</v>
      </c>
      <c r="G462" s="1">
        <v>2148.75</v>
      </c>
      <c r="H462" s="1">
        <v>2151</v>
      </c>
      <c r="I462" s="1">
        <v>2152.6</v>
      </c>
      <c r="J462" s="1">
        <v>2159.1</v>
      </c>
      <c r="K462" s="1">
        <v>1611089</v>
      </c>
      <c r="L462" s="1">
        <v>3478507912.8000002</v>
      </c>
      <c r="M462" s="1">
        <v>66947</v>
      </c>
      <c r="N462" s="2">
        <f>IF(ISERR(LN(TCS[[#This Row],[Close Price]]/I461)),"-",LN(TCS[[#This Row],[Close Price]]/I461))</f>
        <v>-1.0099345151457668E-2</v>
      </c>
    </row>
    <row r="463" spans="1:14" x14ac:dyDescent="0.3">
      <c r="A463" s="1" t="s">
        <v>14</v>
      </c>
      <c r="B463" s="1" t="s">
        <v>15</v>
      </c>
      <c r="C463" s="3">
        <v>43788</v>
      </c>
      <c r="D463" s="1">
        <v>2152.6</v>
      </c>
      <c r="E463" s="1">
        <v>2153</v>
      </c>
      <c r="F463" s="1">
        <v>2154.65</v>
      </c>
      <c r="G463" s="1">
        <v>2105</v>
      </c>
      <c r="H463" s="1">
        <v>2110</v>
      </c>
      <c r="I463" s="1">
        <v>2108.8000000000002</v>
      </c>
      <c r="J463" s="1">
        <v>2116.98</v>
      </c>
      <c r="K463" s="1">
        <v>2975313</v>
      </c>
      <c r="L463" s="1">
        <v>6298664073.25</v>
      </c>
      <c r="M463" s="1">
        <v>119968</v>
      </c>
      <c r="N463" s="2">
        <f>IF(ISERR(LN(TCS[[#This Row],[Close Price]]/I462)),"-",LN(TCS[[#This Row],[Close Price]]/I462))</f>
        <v>-2.0557348522009623E-2</v>
      </c>
    </row>
    <row r="464" spans="1:14" x14ac:dyDescent="0.3">
      <c r="A464" s="1" t="s">
        <v>14</v>
      </c>
      <c r="B464" s="1" t="s">
        <v>15</v>
      </c>
      <c r="C464" s="3">
        <v>43789</v>
      </c>
      <c r="D464" s="1">
        <v>2108.8000000000002</v>
      </c>
      <c r="E464" s="1">
        <v>2121.9499999999998</v>
      </c>
      <c r="F464" s="1">
        <v>2135</v>
      </c>
      <c r="G464" s="1">
        <v>2094.5</v>
      </c>
      <c r="H464" s="1">
        <v>2108.15</v>
      </c>
      <c r="I464" s="1">
        <v>2108.5500000000002</v>
      </c>
      <c r="J464" s="1">
        <v>2112.62</v>
      </c>
      <c r="K464" s="1">
        <v>2894129</v>
      </c>
      <c r="L464" s="1">
        <v>6114194013.6999998</v>
      </c>
      <c r="M464" s="1">
        <v>119231</v>
      </c>
      <c r="N464" s="2">
        <f>IF(ISERR(LN(TCS[[#This Row],[Close Price]]/I463)),"-",LN(TCS[[#This Row],[Close Price]]/I463))</f>
        <v>-1.1855786230351017E-4</v>
      </c>
    </row>
    <row r="465" spans="1:14" x14ac:dyDescent="0.3">
      <c r="A465" s="1" t="s">
        <v>14</v>
      </c>
      <c r="B465" s="1" t="s">
        <v>15</v>
      </c>
      <c r="C465" s="3">
        <v>43790</v>
      </c>
      <c r="D465" s="1">
        <v>2108.5500000000002</v>
      </c>
      <c r="E465" s="1">
        <v>2112</v>
      </c>
      <c r="F465" s="1">
        <v>2126.6</v>
      </c>
      <c r="G465" s="1">
        <v>2107.4</v>
      </c>
      <c r="H465" s="1">
        <v>2117.4</v>
      </c>
      <c r="I465" s="1">
        <v>2118.1</v>
      </c>
      <c r="J465" s="1">
        <v>2120.2199999999998</v>
      </c>
      <c r="K465" s="1">
        <v>2052574</v>
      </c>
      <c r="L465" s="1">
        <v>4351898935.6000004</v>
      </c>
      <c r="M465" s="1">
        <v>90452</v>
      </c>
      <c r="N465" s="2">
        <f>IF(ISERR(LN(TCS[[#This Row],[Close Price]]/I464)),"-",LN(TCS[[#This Row],[Close Price]]/I464))</f>
        <v>4.5189529540679337E-3</v>
      </c>
    </row>
    <row r="466" spans="1:14" x14ac:dyDescent="0.3">
      <c r="A466" s="1" t="s">
        <v>14</v>
      </c>
      <c r="B466" s="1" t="s">
        <v>15</v>
      </c>
      <c r="C466" s="3">
        <v>43791</v>
      </c>
      <c r="D466" s="1">
        <v>2118.1</v>
      </c>
      <c r="E466" s="1">
        <v>2097</v>
      </c>
      <c r="F466" s="1">
        <v>2107</v>
      </c>
      <c r="G466" s="1">
        <v>2060.5</v>
      </c>
      <c r="H466" s="1">
        <v>2067.1</v>
      </c>
      <c r="I466" s="1">
        <v>2071.6999999999998</v>
      </c>
      <c r="J466" s="1">
        <v>2079.37</v>
      </c>
      <c r="K466" s="1">
        <v>3742049</v>
      </c>
      <c r="L466" s="1">
        <v>7781117093.1999998</v>
      </c>
      <c r="M466" s="1">
        <v>137777</v>
      </c>
      <c r="N466" s="2">
        <f>IF(ISERR(LN(TCS[[#This Row],[Close Price]]/I465)),"-",LN(TCS[[#This Row],[Close Price]]/I465))</f>
        <v>-2.2149934148109597E-2</v>
      </c>
    </row>
    <row r="467" spans="1:14" x14ac:dyDescent="0.3">
      <c r="A467" s="1" t="s">
        <v>14</v>
      </c>
      <c r="B467" s="1" t="s">
        <v>15</v>
      </c>
      <c r="C467" s="3">
        <v>43794</v>
      </c>
      <c r="D467" s="1">
        <v>2071.6999999999998</v>
      </c>
      <c r="E467" s="1">
        <v>2074.5500000000002</v>
      </c>
      <c r="F467" s="1">
        <v>2084.9499999999998</v>
      </c>
      <c r="G467" s="1">
        <v>2052.1999999999998</v>
      </c>
      <c r="H467" s="1">
        <v>2083.5</v>
      </c>
      <c r="I467" s="1">
        <v>2081.5</v>
      </c>
      <c r="J467" s="1">
        <v>2075.63</v>
      </c>
      <c r="K467" s="1">
        <v>2737010</v>
      </c>
      <c r="L467" s="1">
        <v>5681024553.6000004</v>
      </c>
      <c r="M467" s="1">
        <v>118827</v>
      </c>
      <c r="N467" s="2">
        <f>IF(ISERR(LN(TCS[[#This Row],[Close Price]]/I466)),"-",LN(TCS[[#This Row],[Close Price]]/I466))</f>
        <v>4.7192613831871033E-3</v>
      </c>
    </row>
    <row r="468" spans="1:14" x14ac:dyDescent="0.3">
      <c r="A468" s="1" t="s">
        <v>14</v>
      </c>
      <c r="B468" s="1" t="s">
        <v>15</v>
      </c>
      <c r="C468" s="3">
        <v>43795</v>
      </c>
      <c r="D468" s="1">
        <v>2081.5</v>
      </c>
      <c r="E468" s="1">
        <v>2089.85</v>
      </c>
      <c r="F468" s="1">
        <v>2097.9</v>
      </c>
      <c r="G468" s="1">
        <v>2035.05</v>
      </c>
      <c r="H468" s="1">
        <v>2046.65</v>
      </c>
      <c r="I468" s="1">
        <v>2046.65</v>
      </c>
      <c r="J468" s="1">
        <v>2056.29</v>
      </c>
      <c r="K468" s="1">
        <v>6561580</v>
      </c>
      <c r="L468" s="1">
        <v>13492522424.85</v>
      </c>
      <c r="M468" s="1">
        <v>164453</v>
      </c>
      <c r="N468" s="2">
        <f>IF(ISERR(LN(TCS[[#This Row],[Close Price]]/I467)),"-",LN(TCS[[#This Row],[Close Price]]/I467))</f>
        <v>-1.6884477517584248E-2</v>
      </c>
    </row>
    <row r="469" spans="1:14" x14ac:dyDescent="0.3">
      <c r="A469" s="1" t="s">
        <v>14</v>
      </c>
      <c r="B469" s="1" t="s">
        <v>15</v>
      </c>
      <c r="C469" s="3">
        <v>43796</v>
      </c>
      <c r="D469" s="1">
        <v>2046.65</v>
      </c>
      <c r="E469" s="1">
        <v>2052</v>
      </c>
      <c r="F469" s="1">
        <v>2071.6999999999998</v>
      </c>
      <c r="G469" s="1">
        <v>2046.55</v>
      </c>
      <c r="H469" s="1">
        <v>2055</v>
      </c>
      <c r="I469" s="1">
        <v>2054.3000000000002</v>
      </c>
      <c r="J469" s="1">
        <v>2060.4899999999998</v>
      </c>
      <c r="K469" s="1">
        <v>2907521</v>
      </c>
      <c r="L469" s="1">
        <v>5990929718.6499996</v>
      </c>
      <c r="M469" s="1">
        <v>108988</v>
      </c>
      <c r="N469" s="2">
        <f>IF(ISERR(LN(TCS[[#This Row],[Close Price]]/I468)),"-",LN(TCS[[#This Row],[Close Price]]/I468))</f>
        <v>3.7308471810196787E-3</v>
      </c>
    </row>
    <row r="470" spans="1:14" x14ac:dyDescent="0.3">
      <c r="A470" s="1" t="s">
        <v>14</v>
      </c>
      <c r="B470" s="1" t="s">
        <v>15</v>
      </c>
      <c r="C470" s="3">
        <v>43797</v>
      </c>
      <c r="D470" s="1">
        <v>2054.3000000000002</v>
      </c>
      <c r="E470" s="1">
        <v>2067.0500000000002</v>
      </c>
      <c r="F470" s="1">
        <v>2094.4</v>
      </c>
      <c r="G470" s="1">
        <v>2060</v>
      </c>
      <c r="H470" s="1">
        <v>2075.9</v>
      </c>
      <c r="I470" s="1">
        <v>2077.35</v>
      </c>
      <c r="J470" s="1">
        <v>2081.33</v>
      </c>
      <c r="K470" s="1">
        <v>2924429</v>
      </c>
      <c r="L470" s="1">
        <v>6086706922.9499998</v>
      </c>
      <c r="M470" s="1">
        <v>142488</v>
      </c>
      <c r="N470" s="2">
        <f>IF(ISERR(LN(TCS[[#This Row],[Close Price]]/I469)),"-",LN(TCS[[#This Row],[Close Price]]/I469))</f>
        <v>1.1157885658370729E-2</v>
      </c>
    </row>
    <row r="471" spans="1:14" x14ac:dyDescent="0.3">
      <c r="A471" s="1" t="s">
        <v>14</v>
      </c>
      <c r="B471" s="1" t="s">
        <v>15</v>
      </c>
      <c r="C471" s="3">
        <v>43798</v>
      </c>
      <c r="D471" s="1">
        <v>2077.35</v>
      </c>
      <c r="E471" s="1">
        <v>2085</v>
      </c>
      <c r="F471" s="1">
        <v>2085</v>
      </c>
      <c r="G471" s="1">
        <v>2045.8</v>
      </c>
      <c r="H471" s="1">
        <v>2051.65</v>
      </c>
      <c r="I471" s="1">
        <v>2053.25</v>
      </c>
      <c r="J471" s="1">
        <v>2055.87</v>
      </c>
      <c r="K471" s="1">
        <v>2064271</v>
      </c>
      <c r="L471" s="1">
        <v>4243879652</v>
      </c>
      <c r="M471" s="1">
        <v>105237</v>
      </c>
      <c r="N471" s="2">
        <f>IF(ISERR(LN(TCS[[#This Row],[Close Price]]/I470)),"-",LN(TCS[[#This Row],[Close Price]]/I470))</f>
        <v>-1.1669139336534689E-2</v>
      </c>
    </row>
    <row r="472" spans="1:14" x14ac:dyDescent="0.3">
      <c r="A472" s="1" t="s">
        <v>14</v>
      </c>
      <c r="B472" s="1" t="s">
        <v>15</v>
      </c>
      <c r="C472" s="3">
        <v>43801</v>
      </c>
      <c r="D472" s="1">
        <v>2053.25</v>
      </c>
      <c r="E472" s="1">
        <v>2060</v>
      </c>
      <c r="F472" s="1">
        <v>2067.6999999999998</v>
      </c>
      <c r="G472" s="1">
        <v>2016</v>
      </c>
      <c r="H472" s="1">
        <v>2021</v>
      </c>
      <c r="I472" s="1">
        <v>2021.05</v>
      </c>
      <c r="J472" s="1">
        <v>2030.47</v>
      </c>
      <c r="K472" s="1">
        <v>3809860</v>
      </c>
      <c r="L472" s="1">
        <v>7735797778.6999998</v>
      </c>
      <c r="M472" s="1">
        <v>159643</v>
      </c>
      <c r="N472" s="2">
        <f>IF(ISERR(LN(TCS[[#This Row],[Close Price]]/I471)),"-",LN(TCS[[#This Row],[Close Price]]/I471))</f>
        <v>-1.5806725295104969E-2</v>
      </c>
    </row>
    <row r="473" spans="1:14" x14ac:dyDescent="0.3">
      <c r="A473" s="1" t="s">
        <v>14</v>
      </c>
      <c r="B473" s="1" t="s">
        <v>15</v>
      </c>
      <c r="C473" s="3">
        <v>43802</v>
      </c>
      <c r="D473" s="1">
        <v>2021.05</v>
      </c>
      <c r="E473" s="1">
        <v>2027.7</v>
      </c>
      <c r="F473" s="1">
        <v>2062</v>
      </c>
      <c r="G473" s="1">
        <v>2010</v>
      </c>
      <c r="H473" s="1">
        <v>2052.9499999999998</v>
      </c>
      <c r="I473" s="1">
        <v>2051</v>
      </c>
      <c r="J473" s="1">
        <v>2044.01</v>
      </c>
      <c r="K473" s="1">
        <v>4664774</v>
      </c>
      <c r="L473" s="1">
        <v>9534847755</v>
      </c>
      <c r="M473" s="1">
        <v>142334</v>
      </c>
      <c r="N473" s="2">
        <f>IF(ISERR(LN(TCS[[#This Row],[Close Price]]/I472)),"-",LN(TCS[[#This Row],[Close Price]]/I472))</f>
        <v>1.4710300747183949E-2</v>
      </c>
    </row>
    <row r="474" spans="1:14" x14ac:dyDescent="0.3">
      <c r="A474" s="1" t="s">
        <v>14</v>
      </c>
      <c r="B474" s="1" t="s">
        <v>15</v>
      </c>
      <c r="C474" s="3">
        <v>43803</v>
      </c>
      <c r="D474" s="1">
        <v>2051</v>
      </c>
      <c r="E474" s="1">
        <v>2053</v>
      </c>
      <c r="F474" s="1">
        <v>2082</v>
      </c>
      <c r="G474" s="1">
        <v>2045.5</v>
      </c>
      <c r="H474" s="1">
        <v>2077</v>
      </c>
      <c r="I474" s="1">
        <v>2078.5</v>
      </c>
      <c r="J474" s="1">
        <v>2067.16</v>
      </c>
      <c r="K474" s="1">
        <v>3334301</v>
      </c>
      <c r="L474" s="1">
        <v>6892536517.6499996</v>
      </c>
      <c r="M474" s="1">
        <v>108026</v>
      </c>
      <c r="N474" s="2">
        <f>IF(ISERR(LN(TCS[[#This Row],[Close Price]]/I473)),"-",LN(TCS[[#This Row],[Close Price]]/I473))</f>
        <v>1.3319000620311515E-2</v>
      </c>
    </row>
    <row r="475" spans="1:14" x14ac:dyDescent="0.3">
      <c r="A475" s="1" t="s">
        <v>14</v>
      </c>
      <c r="B475" s="1" t="s">
        <v>15</v>
      </c>
      <c r="C475" s="3">
        <v>43804</v>
      </c>
      <c r="D475" s="1">
        <v>2078.5</v>
      </c>
      <c r="E475" s="1">
        <v>2083</v>
      </c>
      <c r="F475" s="1">
        <v>2126.8000000000002</v>
      </c>
      <c r="G475" s="1">
        <v>2068.35</v>
      </c>
      <c r="H475" s="1">
        <v>2120.1999999999998</v>
      </c>
      <c r="I475" s="1">
        <v>2121.3000000000002</v>
      </c>
      <c r="J475" s="1">
        <v>2107.54</v>
      </c>
      <c r="K475" s="1">
        <v>3902721</v>
      </c>
      <c r="L475" s="1">
        <v>8225150032.1999998</v>
      </c>
      <c r="M475" s="1">
        <v>168163</v>
      </c>
      <c r="N475" s="2">
        <f>IF(ISERR(LN(TCS[[#This Row],[Close Price]]/I474)),"-",LN(TCS[[#This Row],[Close Price]]/I474))</f>
        <v>2.0382628585612763E-2</v>
      </c>
    </row>
    <row r="476" spans="1:14" x14ac:dyDescent="0.3">
      <c r="A476" s="1" t="s">
        <v>14</v>
      </c>
      <c r="B476" s="1" t="s">
        <v>15</v>
      </c>
      <c r="C476" s="3">
        <v>43805</v>
      </c>
      <c r="D476" s="1">
        <v>2121.3000000000002</v>
      </c>
      <c r="E476" s="1">
        <v>2124</v>
      </c>
      <c r="F476" s="1">
        <v>2128</v>
      </c>
      <c r="G476" s="1">
        <v>2101</v>
      </c>
      <c r="H476" s="1">
        <v>2123.65</v>
      </c>
      <c r="I476" s="1">
        <v>2123.6</v>
      </c>
      <c r="J476" s="1">
        <v>2116.56</v>
      </c>
      <c r="K476" s="1">
        <v>1829461</v>
      </c>
      <c r="L476" s="1">
        <v>3872156015.0500002</v>
      </c>
      <c r="M476" s="1">
        <v>71365</v>
      </c>
      <c r="N476" s="2">
        <f>IF(ISERR(LN(TCS[[#This Row],[Close Price]]/I475)),"-",LN(TCS[[#This Row],[Close Price]]/I475))</f>
        <v>1.0836534312114671E-3</v>
      </c>
    </row>
    <row r="477" spans="1:14" x14ac:dyDescent="0.3">
      <c r="A477" s="1" t="s">
        <v>14</v>
      </c>
      <c r="B477" s="1" t="s">
        <v>15</v>
      </c>
      <c r="C477" s="3">
        <v>43808</v>
      </c>
      <c r="D477" s="1">
        <v>2123.6</v>
      </c>
      <c r="E477" s="1">
        <v>2127.9499999999998</v>
      </c>
      <c r="F477" s="1">
        <v>2127.9499999999998</v>
      </c>
      <c r="G477" s="1">
        <v>2053.5</v>
      </c>
      <c r="H477" s="1">
        <v>2060</v>
      </c>
      <c r="I477" s="1">
        <v>2060.4499999999998</v>
      </c>
      <c r="J477" s="1">
        <v>2079.9299999999998</v>
      </c>
      <c r="K477" s="1">
        <v>2244747</v>
      </c>
      <c r="L477" s="1">
        <v>4668909748.75</v>
      </c>
      <c r="M477" s="1">
        <v>100785</v>
      </c>
      <c r="N477" s="2">
        <f>IF(ISERR(LN(TCS[[#This Row],[Close Price]]/I476)),"-",LN(TCS[[#This Row],[Close Price]]/I476))</f>
        <v>-3.018835617993279E-2</v>
      </c>
    </row>
    <row r="478" spans="1:14" x14ac:dyDescent="0.3">
      <c r="A478" s="1" t="s">
        <v>14</v>
      </c>
      <c r="B478" s="1" t="s">
        <v>15</v>
      </c>
      <c r="C478" s="3">
        <v>43809</v>
      </c>
      <c r="D478" s="1">
        <v>2060.4499999999998</v>
      </c>
      <c r="E478" s="1">
        <v>2060</v>
      </c>
      <c r="F478" s="1">
        <v>2060.85</v>
      </c>
      <c r="G478" s="1">
        <v>2003.25</v>
      </c>
      <c r="H478" s="1">
        <v>2016.25</v>
      </c>
      <c r="I478" s="1">
        <v>2012.85</v>
      </c>
      <c r="J478" s="1">
        <v>2020.99</v>
      </c>
      <c r="K478" s="1">
        <v>4520045</v>
      </c>
      <c r="L478" s="1">
        <v>9134965070.2999992</v>
      </c>
      <c r="M478" s="1">
        <v>174993</v>
      </c>
      <c r="N478" s="2">
        <f>IF(ISERR(LN(TCS[[#This Row],[Close Price]]/I477)),"-",LN(TCS[[#This Row],[Close Price]]/I477))</f>
        <v>-2.3372777314507105E-2</v>
      </c>
    </row>
    <row r="479" spans="1:14" x14ac:dyDescent="0.3">
      <c r="A479" s="1" t="s">
        <v>14</v>
      </c>
      <c r="B479" s="1" t="s">
        <v>15</v>
      </c>
      <c r="C479" s="3">
        <v>43810</v>
      </c>
      <c r="D479" s="1">
        <v>2012.85</v>
      </c>
      <c r="E479" s="1">
        <v>2025.4</v>
      </c>
      <c r="F479" s="1">
        <v>2048</v>
      </c>
      <c r="G479" s="1">
        <v>2006.75</v>
      </c>
      <c r="H479" s="1">
        <v>2040</v>
      </c>
      <c r="I479" s="1">
        <v>2041.9</v>
      </c>
      <c r="J479" s="1">
        <v>2032.84</v>
      </c>
      <c r="K479" s="1">
        <v>4943024</v>
      </c>
      <c r="L479" s="1">
        <v>10048363660.6</v>
      </c>
      <c r="M479" s="1">
        <v>165464</v>
      </c>
      <c r="N479" s="2">
        <f>IF(ISERR(LN(TCS[[#This Row],[Close Price]]/I478)),"-",LN(TCS[[#This Row],[Close Price]]/I478))</f>
        <v>1.4329118713912552E-2</v>
      </c>
    </row>
    <row r="480" spans="1:14" x14ac:dyDescent="0.3">
      <c r="A480" s="1" t="s">
        <v>14</v>
      </c>
      <c r="B480" s="1" t="s">
        <v>15</v>
      </c>
      <c r="C480" s="3">
        <v>43811</v>
      </c>
      <c r="D480" s="1">
        <v>2041.9</v>
      </c>
      <c r="E480" s="1">
        <v>2051.1</v>
      </c>
      <c r="F480" s="1">
        <v>2083.65</v>
      </c>
      <c r="G480" s="1">
        <v>1984</v>
      </c>
      <c r="H480" s="1">
        <v>2003</v>
      </c>
      <c r="I480" s="1">
        <v>2020.9</v>
      </c>
      <c r="J480" s="1">
        <v>2039.92</v>
      </c>
      <c r="K480" s="1">
        <v>7137306</v>
      </c>
      <c r="L480" s="1">
        <v>14559533846.75</v>
      </c>
      <c r="M480" s="1">
        <v>146550</v>
      </c>
      <c r="N480" s="2">
        <f>IF(ISERR(LN(TCS[[#This Row],[Close Price]]/I479)),"-",LN(TCS[[#This Row],[Close Price]]/I479))</f>
        <v>-1.0337790204786274E-2</v>
      </c>
    </row>
    <row r="481" spans="1:14" x14ac:dyDescent="0.3">
      <c r="A481" s="1" t="s">
        <v>14</v>
      </c>
      <c r="B481" s="1" t="s">
        <v>15</v>
      </c>
      <c r="C481" s="3">
        <v>43812</v>
      </c>
      <c r="D481" s="1">
        <v>2020.9</v>
      </c>
      <c r="E481" s="1">
        <v>2023</v>
      </c>
      <c r="F481" s="1">
        <v>2077.4</v>
      </c>
      <c r="G481" s="1">
        <v>2007</v>
      </c>
      <c r="H481" s="1">
        <v>2070</v>
      </c>
      <c r="I481" s="1">
        <v>2071.25</v>
      </c>
      <c r="J481" s="1">
        <v>2050.09</v>
      </c>
      <c r="K481" s="1">
        <v>5711133</v>
      </c>
      <c r="L481" s="1">
        <v>11708334592.1</v>
      </c>
      <c r="M481" s="1">
        <v>173478</v>
      </c>
      <c r="N481" s="2">
        <f>IF(ISERR(LN(TCS[[#This Row],[Close Price]]/I480)),"-",LN(TCS[[#This Row],[Close Price]]/I480))</f>
        <v>2.4609333016569996E-2</v>
      </c>
    </row>
    <row r="482" spans="1:14" x14ac:dyDescent="0.3">
      <c r="A482" s="1" t="s">
        <v>14</v>
      </c>
      <c r="B482" s="1" t="s">
        <v>15</v>
      </c>
      <c r="C482" s="3">
        <v>43815</v>
      </c>
      <c r="D482" s="1">
        <v>2071.25</v>
      </c>
      <c r="E482" s="1">
        <v>2096</v>
      </c>
      <c r="F482" s="1">
        <v>2136</v>
      </c>
      <c r="G482" s="1">
        <v>2080.3000000000002</v>
      </c>
      <c r="H482" s="1">
        <v>2130</v>
      </c>
      <c r="I482" s="1">
        <v>2126.75</v>
      </c>
      <c r="J482" s="1">
        <v>2116.7600000000002</v>
      </c>
      <c r="K482" s="1">
        <v>5574177</v>
      </c>
      <c r="L482" s="1">
        <v>11799218410.35</v>
      </c>
      <c r="M482" s="1">
        <v>172181</v>
      </c>
      <c r="N482" s="2">
        <f>IF(ISERR(LN(TCS[[#This Row],[Close Price]]/I481)),"-",LN(TCS[[#This Row],[Close Price]]/I481))</f>
        <v>2.6442703115220987E-2</v>
      </c>
    </row>
    <row r="483" spans="1:14" x14ac:dyDescent="0.3">
      <c r="A483" s="1" t="s">
        <v>14</v>
      </c>
      <c r="B483" s="1" t="s">
        <v>15</v>
      </c>
      <c r="C483" s="3">
        <v>43816</v>
      </c>
      <c r="D483" s="1">
        <v>2126.75</v>
      </c>
      <c r="E483" s="1">
        <v>2126.5</v>
      </c>
      <c r="F483" s="1">
        <v>2169</v>
      </c>
      <c r="G483" s="1">
        <v>2119</v>
      </c>
      <c r="H483" s="1">
        <v>2168.6999999999998</v>
      </c>
      <c r="I483" s="1">
        <v>2164.9499999999998</v>
      </c>
      <c r="J483" s="1">
        <v>2154.6999999999998</v>
      </c>
      <c r="K483" s="1">
        <v>6059673</v>
      </c>
      <c r="L483" s="1">
        <v>13056790687.25</v>
      </c>
      <c r="M483" s="1">
        <v>217425</v>
      </c>
      <c r="N483" s="2">
        <f>IF(ISERR(LN(TCS[[#This Row],[Close Price]]/I482)),"-",LN(TCS[[#This Row],[Close Price]]/I482))</f>
        <v>1.7802273625688245E-2</v>
      </c>
    </row>
    <row r="484" spans="1:14" x14ac:dyDescent="0.3">
      <c r="A484" s="1" t="s">
        <v>14</v>
      </c>
      <c r="B484" s="1" t="s">
        <v>15</v>
      </c>
      <c r="C484" s="3">
        <v>43817</v>
      </c>
      <c r="D484" s="1">
        <v>2164.9499999999998</v>
      </c>
      <c r="E484" s="1">
        <v>2174</v>
      </c>
      <c r="F484" s="1">
        <v>2203.4499999999998</v>
      </c>
      <c r="G484" s="1">
        <v>2153</v>
      </c>
      <c r="H484" s="1">
        <v>2166.8000000000002</v>
      </c>
      <c r="I484" s="1">
        <v>2167.75</v>
      </c>
      <c r="J484" s="1">
        <v>2182.48</v>
      </c>
      <c r="K484" s="1">
        <v>8251081</v>
      </c>
      <c r="L484" s="1">
        <v>18007821655.849998</v>
      </c>
      <c r="M484" s="1">
        <v>198563</v>
      </c>
      <c r="N484" s="2">
        <f>IF(ISERR(LN(TCS[[#This Row],[Close Price]]/I483)),"-",LN(TCS[[#This Row],[Close Price]]/I483))</f>
        <v>1.2924967755878329E-3</v>
      </c>
    </row>
    <row r="485" spans="1:14" x14ac:dyDescent="0.3">
      <c r="A485" s="1" t="s">
        <v>14</v>
      </c>
      <c r="B485" s="1" t="s">
        <v>15</v>
      </c>
      <c r="C485" s="3">
        <v>43818</v>
      </c>
      <c r="D485" s="1">
        <v>2167.75</v>
      </c>
      <c r="E485" s="1">
        <v>2179.8000000000002</v>
      </c>
      <c r="F485" s="1">
        <v>2236.5</v>
      </c>
      <c r="G485" s="1">
        <v>2167.5500000000002</v>
      </c>
      <c r="H485" s="1">
        <v>2231.6999999999998</v>
      </c>
      <c r="I485" s="1">
        <v>2229.0500000000002</v>
      </c>
      <c r="J485" s="1">
        <v>2202.61</v>
      </c>
      <c r="K485" s="1">
        <v>6251505</v>
      </c>
      <c r="L485" s="1">
        <v>13769608434.5</v>
      </c>
      <c r="M485" s="1">
        <v>181580</v>
      </c>
      <c r="N485" s="2">
        <f>IF(ISERR(LN(TCS[[#This Row],[Close Price]]/I484)),"-",LN(TCS[[#This Row],[Close Price]]/I484))</f>
        <v>2.7885722460684732E-2</v>
      </c>
    </row>
    <row r="486" spans="1:14" x14ac:dyDescent="0.3">
      <c r="A486" s="1" t="s">
        <v>14</v>
      </c>
      <c r="B486" s="1" t="s">
        <v>15</v>
      </c>
      <c r="C486" s="3">
        <v>43819</v>
      </c>
      <c r="D486" s="1">
        <v>2229.0500000000002</v>
      </c>
      <c r="E486" s="1">
        <v>2220</v>
      </c>
      <c r="F486" s="1">
        <v>2246.6999999999998</v>
      </c>
      <c r="G486" s="1">
        <v>2208.25</v>
      </c>
      <c r="H486" s="1">
        <v>2219</v>
      </c>
      <c r="I486" s="1">
        <v>2222.9</v>
      </c>
      <c r="J486" s="1">
        <v>2225.89</v>
      </c>
      <c r="K486" s="1">
        <v>5548338</v>
      </c>
      <c r="L486" s="1">
        <v>12349976608.6</v>
      </c>
      <c r="M486" s="1">
        <v>158986</v>
      </c>
      <c r="N486" s="2">
        <f>IF(ISERR(LN(TCS[[#This Row],[Close Price]]/I485)),"-",LN(TCS[[#This Row],[Close Price]]/I485))</f>
        <v>-2.7628360210904725E-3</v>
      </c>
    </row>
    <row r="487" spans="1:14" x14ac:dyDescent="0.3">
      <c r="A487" s="1" t="s">
        <v>14</v>
      </c>
      <c r="B487" s="1" t="s">
        <v>15</v>
      </c>
      <c r="C487" s="3">
        <v>43822</v>
      </c>
      <c r="D487" s="1">
        <v>2222.9</v>
      </c>
      <c r="E487" s="1">
        <v>2210</v>
      </c>
      <c r="F487" s="1">
        <v>2241.9499999999998</v>
      </c>
      <c r="G487" s="1">
        <v>2210</v>
      </c>
      <c r="H487" s="1">
        <v>2236</v>
      </c>
      <c r="I487" s="1">
        <v>2231.6999999999998</v>
      </c>
      <c r="J487" s="1">
        <v>2229.75</v>
      </c>
      <c r="K487" s="1">
        <v>2247329</v>
      </c>
      <c r="L487" s="1">
        <v>5010982045.8999996</v>
      </c>
      <c r="M487" s="1">
        <v>113685</v>
      </c>
      <c r="N487" s="2">
        <f>IF(ISERR(LN(TCS[[#This Row],[Close Price]]/I486)),"-",LN(TCS[[#This Row],[Close Price]]/I486))</f>
        <v>3.9509771685411364E-3</v>
      </c>
    </row>
    <row r="488" spans="1:14" x14ac:dyDescent="0.3">
      <c r="A488" s="1" t="s">
        <v>14</v>
      </c>
      <c r="B488" s="1" t="s">
        <v>15</v>
      </c>
      <c r="C488" s="3">
        <v>43823</v>
      </c>
      <c r="D488" s="1">
        <v>2231.6999999999998</v>
      </c>
      <c r="E488" s="1">
        <v>2239</v>
      </c>
      <c r="F488" s="1">
        <v>2243.5500000000002</v>
      </c>
      <c r="G488" s="1">
        <v>2211.15</v>
      </c>
      <c r="H488" s="1">
        <v>2216</v>
      </c>
      <c r="I488" s="1">
        <v>2215.6</v>
      </c>
      <c r="J488" s="1">
        <v>2223</v>
      </c>
      <c r="K488" s="1">
        <v>1805896</v>
      </c>
      <c r="L488" s="1">
        <v>4014504828.1999998</v>
      </c>
      <c r="M488" s="1">
        <v>100655</v>
      </c>
      <c r="N488" s="2">
        <f>IF(ISERR(LN(TCS[[#This Row],[Close Price]]/I487)),"-",LN(TCS[[#This Row],[Close Price]]/I487))</f>
        <v>-7.2403797064564557E-3</v>
      </c>
    </row>
    <row r="489" spans="1:14" x14ac:dyDescent="0.3">
      <c r="A489" s="1" t="s">
        <v>14</v>
      </c>
      <c r="B489" s="1" t="s">
        <v>15</v>
      </c>
      <c r="C489" s="3">
        <v>43825</v>
      </c>
      <c r="D489" s="1">
        <v>2215.6</v>
      </c>
      <c r="E489" s="1">
        <v>2216.4</v>
      </c>
      <c r="F489" s="1">
        <v>2229</v>
      </c>
      <c r="G489" s="1">
        <v>2195.1999999999998</v>
      </c>
      <c r="H489" s="1">
        <v>2202</v>
      </c>
      <c r="I489" s="1">
        <v>2201.9499999999998</v>
      </c>
      <c r="J489" s="1">
        <v>2207.75</v>
      </c>
      <c r="K489" s="1">
        <v>1880367</v>
      </c>
      <c r="L489" s="1">
        <v>4151371219.3499999</v>
      </c>
      <c r="M489" s="1">
        <v>89812</v>
      </c>
      <c r="N489" s="2">
        <f>IF(ISERR(LN(TCS[[#This Row],[Close Price]]/I488)),"-",LN(TCS[[#This Row],[Close Price]]/I488))</f>
        <v>-6.1799157644590839E-3</v>
      </c>
    </row>
    <row r="490" spans="1:14" x14ac:dyDescent="0.3">
      <c r="A490" s="1" t="s">
        <v>14</v>
      </c>
      <c r="B490" s="1" t="s">
        <v>15</v>
      </c>
      <c r="C490" s="3">
        <v>43826</v>
      </c>
      <c r="D490" s="1">
        <v>2201.9499999999998</v>
      </c>
      <c r="E490" s="1">
        <v>2208</v>
      </c>
      <c r="F490" s="1">
        <v>2226.4</v>
      </c>
      <c r="G490" s="1">
        <v>2176</v>
      </c>
      <c r="H490" s="1">
        <v>2209.9</v>
      </c>
      <c r="I490" s="1">
        <v>2198.5</v>
      </c>
      <c r="J490" s="1">
        <v>2192.11</v>
      </c>
      <c r="K490" s="1">
        <v>2720261</v>
      </c>
      <c r="L490" s="1">
        <v>5963118728.6999998</v>
      </c>
      <c r="M490" s="1">
        <v>93892</v>
      </c>
      <c r="N490" s="2">
        <f>IF(ISERR(LN(TCS[[#This Row],[Close Price]]/I489)),"-",LN(TCS[[#This Row],[Close Price]]/I489))</f>
        <v>-1.5680217736249384E-3</v>
      </c>
    </row>
    <row r="491" spans="1:14" x14ac:dyDescent="0.3">
      <c r="A491" s="1" t="s">
        <v>14</v>
      </c>
      <c r="B491" s="1" t="s">
        <v>15</v>
      </c>
      <c r="C491" s="3">
        <v>43829</v>
      </c>
      <c r="D491" s="1">
        <v>2198.5</v>
      </c>
      <c r="E491" s="1">
        <v>2207</v>
      </c>
      <c r="F491" s="1">
        <v>2225</v>
      </c>
      <c r="G491" s="1">
        <v>2177.1</v>
      </c>
      <c r="H491" s="1">
        <v>2183.35</v>
      </c>
      <c r="I491" s="1">
        <v>2183.1999999999998</v>
      </c>
      <c r="J491" s="1">
        <v>2194.63</v>
      </c>
      <c r="K491" s="1">
        <v>2288830</v>
      </c>
      <c r="L491" s="1">
        <v>5023140879.3999996</v>
      </c>
      <c r="M491" s="1">
        <v>84027</v>
      </c>
      <c r="N491" s="2">
        <f>IF(ISERR(LN(TCS[[#This Row],[Close Price]]/I490)),"-",LN(TCS[[#This Row],[Close Price]]/I490))</f>
        <v>-6.9836192267362122E-3</v>
      </c>
    </row>
    <row r="492" spans="1:14" x14ac:dyDescent="0.3">
      <c r="A492" s="1" t="s">
        <v>14</v>
      </c>
      <c r="B492" s="1" t="s">
        <v>15</v>
      </c>
      <c r="C492" s="3">
        <v>43830</v>
      </c>
      <c r="D492" s="1">
        <v>2183.1999999999998</v>
      </c>
      <c r="E492" s="1">
        <v>2189</v>
      </c>
      <c r="F492" s="1">
        <v>2197</v>
      </c>
      <c r="G492" s="1">
        <v>2157.4499999999998</v>
      </c>
      <c r="H492" s="1">
        <v>2165</v>
      </c>
      <c r="I492" s="1">
        <v>2161.6999999999998</v>
      </c>
      <c r="J492" s="1">
        <v>2171.67</v>
      </c>
      <c r="K492" s="1">
        <v>1909289</v>
      </c>
      <c r="L492" s="1">
        <v>4146354804.75</v>
      </c>
      <c r="M492" s="1">
        <v>69597</v>
      </c>
      <c r="N492" s="2">
        <f>IF(ISERR(LN(TCS[[#This Row],[Close Price]]/I491)),"-",LN(TCS[[#This Row],[Close Price]]/I491))</f>
        <v>-9.8967412301216619E-3</v>
      </c>
    </row>
    <row r="493" spans="1:14" x14ac:dyDescent="0.3">
      <c r="A493" s="1" t="s">
        <v>14</v>
      </c>
      <c r="B493" s="1" t="s">
        <v>15</v>
      </c>
      <c r="C493" s="3">
        <v>43831</v>
      </c>
      <c r="D493" s="1">
        <v>2161.6999999999998</v>
      </c>
      <c r="E493" s="1">
        <v>2168</v>
      </c>
      <c r="F493" s="1">
        <v>2183.9</v>
      </c>
      <c r="G493" s="1">
        <v>2154</v>
      </c>
      <c r="H493" s="1">
        <v>2170</v>
      </c>
      <c r="I493" s="1">
        <v>2167.6</v>
      </c>
      <c r="J493" s="1">
        <v>2170.54</v>
      </c>
      <c r="K493" s="1">
        <v>1354908</v>
      </c>
      <c r="L493" s="1">
        <v>2940882381.9499998</v>
      </c>
      <c r="M493" s="1">
        <v>44438</v>
      </c>
      <c r="N493" s="2">
        <f>IF(ISERR(LN(TCS[[#This Row],[Close Price]]/I492)),"-",LN(TCS[[#This Row],[Close Price]]/I492))</f>
        <v>2.7256155279519901E-3</v>
      </c>
    </row>
    <row r="494" spans="1:14" x14ac:dyDescent="0.3">
      <c r="A494" s="1" t="s">
        <v>14</v>
      </c>
      <c r="B494" s="1" t="s">
        <v>15</v>
      </c>
      <c r="C494" s="3">
        <v>43832</v>
      </c>
      <c r="D494" s="1">
        <v>2167.6</v>
      </c>
      <c r="E494" s="1">
        <v>2179.9499999999998</v>
      </c>
      <c r="F494" s="1">
        <v>2179.9499999999998</v>
      </c>
      <c r="G494" s="1">
        <v>2149.1999999999998</v>
      </c>
      <c r="H494" s="1">
        <v>2157</v>
      </c>
      <c r="I494" s="1">
        <v>2157.65</v>
      </c>
      <c r="J494" s="1">
        <v>2158.63</v>
      </c>
      <c r="K494" s="1">
        <v>2380752</v>
      </c>
      <c r="L494" s="1">
        <v>5139156143.0500002</v>
      </c>
      <c r="M494" s="1">
        <v>99242</v>
      </c>
      <c r="N494" s="2">
        <f>IF(ISERR(LN(TCS[[#This Row],[Close Price]]/I493)),"-",LN(TCS[[#This Row],[Close Price]]/I493))</f>
        <v>-4.6008982380269835E-3</v>
      </c>
    </row>
    <row r="495" spans="1:14" x14ac:dyDescent="0.3">
      <c r="A495" s="1" t="s">
        <v>14</v>
      </c>
      <c r="B495" s="1" t="s">
        <v>15</v>
      </c>
      <c r="C495" s="3">
        <v>43833</v>
      </c>
      <c r="D495" s="1">
        <v>2157.65</v>
      </c>
      <c r="E495" s="1">
        <v>2164</v>
      </c>
      <c r="F495" s="1">
        <v>2223</v>
      </c>
      <c r="G495" s="1">
        <v>2164</v>
      </c>
      <c r="H495" s="1">
        <v>2201</v>
      </c>
      <c r="I495" s="1">
        <v>2200.65</v>
      </c>
      <c r="J495" s="1">
        <v>2199.2600000000002</v>
      </c>
      <c r="K495" s="1">
        <v>4655761</v>
      </c>
      <c r="L495" s="1">
        <v>10239206390.200001</v>
      </c>
      <c r="M495" s="1">
        <v>123516</v>
      </c>
      <c r="N495" s="2">
        <f>IF(ISERR(LN(TCS[[#This Row],[Close Price]]/I494)),"-",LN(TCS[[#This Row],[Close Price]]/I494))</f>
        <v>1.9733104799830509E-2</v>
      </c>
    </row>
    <row r="496" spans="1:14" x14ac:dyDescent="0.3">
      <c r="A496" s="1" t="s">
        <v>14</v>
      </c>
      <c r="B496" s="1" t="s">
        <v>15</v>
      </c>
      <c r="C496" s="3">
        <v>43836</v>
      </c>
      <c r="D496" s="1">
        <v>2200.65</v>
      </c>
      <c r="E496" s="1">
        <v>2205</v>
      </c>
      <c r="F496" s="1">
        <v>2225.9499999999998</v>
      </c>
      <c r="G496" s="1">
        <v>2187.9</v>
      </c>
      <c r="H496" s="1">
        <v>2201.35</v>
      </c>
      <c r="I496" s="1">
        <v>2200.4499999999998</v>
      </c>
      <c r="J496" s="1">
        <v>2204.89</v>
      </c>
      <c r="K496" s="1">
        <v>3023209</v>
      </c>
      <c r="L496" s="1">
        <v>6665855309.1000004</v>
      </c>
      <c r="M496" s="1">
        <v>135360</v>
      </c>
      <c r="N496" s="2">
        <f>IF(ISERR(LN(TCS[[#This Row],[Close Price]]/I495)),"-",LN(TCS[[#This Row],[Close Price]]/I495))</f>
        <v>-9.0886369379454876E-5</v>
      </c>
    </row>
    <row r="497" spans="1:14" x14ac:dyDescent="0.3">
      <c r="A497" s="1" t="s">
        <v>14</v>
      </c>
      <c r="B497" s="1" t="s">
        <v>15</v>
      </c>
      <c r="C497" s="3">
        <v>43837</v>
      </c>
      <c r="D497" s="1">
        <v>2200.4499999999998</v>
      </c>
      <c r="E497" s="1">
        <v>2200.5</v>
      </c>
      <c r="F497" s="1">
        <v>2214.65</v>
      </c>
      <c r="G497" s="1">
        <v>2183.8000000000002</v>
      </c>
      <c r="H497" s="1">
        <v>2205</v>
      </c>
      <c r="I497" s="1">
        <v>2205.85</v>
      </c>
      <c r="J497" s="1">
        <v>2203.5300000000002</v>
      </c>
      <c r="K497" s="1">
        <v>2429317</v>
      </c>
      <c r="L497" s="1">
        <v>5353063591.1000004</v>
      </c>
      <c r="M497" s="1">
        <v>95018</v>
      </c>
      <c r="N497" s="2">
        <f>IF(ISERR(LN(TCS[[#This Row],[Close Price]]/I496)),"-",LN(TCS[[#This Row],[Close Price]]/I496))</f>
        <v>2.4510372436795666E-3</v>
      </c>
    </row>
    <row r="498" spans="1:14" x14ac:dyDescent="0.3">
      <c r="A498" s="1" t="s">
        <v>14</v>
      </c>
      <c r="B498" s="1" t="s">
        <v>15</v>
      </c>
      <c r="C498" s="3">
        <v>43838</v>
      </c>
      <c r="D498" s="1">
        <v>2205.85</v>
      </c>
      <c r="E498" s="1">
        <v>2205</v>
      </c>
      <c r="F498" s="1">
        <v>2260</v>
      </c>
      <c r="G498" s="1">
        <v>2202.0500000000002</v>
      </c>
      <c r="H498" s="1">
        <v>2253.35</v>
      </c>
      <c r="I498" s="1">
        <v>2255.25</v>
      </c>
      <c r="J498" s="1">
        <v>2240.2199999999998</v>
      </c>
      <c r="K498" s="1">
        <v>5197454</v>
      </c>
      <c r="L498" s="1">
        <v>11643424341.4</v>
      </c>
      <c r="M498" s="1">
        <v>172815</v>
      </c>
      <c r="N498" s="2">
        <f>IF(ISERR(LN(TCS[[#This Row],[Close Price]]/I497)),"-",LN(TCS[[#This Row],[Close Price]]/I497))</f>
        <v>2.2147909408685273E-2</v>
      </c>
    </row>
    <row r="499" spans="1:14" x14ac:dyDescent="0.3">
      <c r="A499" s="1" t="s">
        <v>14</v>
      </c>
      <c r="B499" s="1" t="s">
        <v>15</v>
      </c>
      <c r="C499" s="3">
        <v>43839</v>
      </c>
      <c r="D499" s="1">
        <v>2255.25</v>
      </c>
      <c r="E499" s="1">
        <v>2248.75</v>
      </c>
      <c r="F499" s="1">
        <v>2251.9499999999998</v>
      </c>
      <c r="G499" s="1">
        <v>2210</v>
      </c>
      <c r="H499" s="1">
        <v>2220</v>
      </c>
      <c r="I499" s="1">
        <v>2214.35</v>
      </c>
      <c r="J499" s="1">
        <v>2223.77</v>
      </c>
      <c r="K499" s="1">
        <v>3734173</v>
      </c>
      <c r="L499" s="1">
        <v>8303924064.0500002</v>
      </c>
      <c r="M499" s="1">
        <v>134309</v>
      </c>
      <c r="N499" s="2">
        <f>IF(ISERR(LN(TCS[[#This Row],[Close Price]]/I498)),"-",LN(TCS[[#This Row],[Close Price]]/I498))</f>
        <v>-1.8301924848086876E-2</v>
      </c>
    </row>
    <row r="500" spans="1:14" x14ac:dyDescent="0.3">
      <c r="A500" s="1" t="s">
        <v>14</v>
      </c>
      <c r="B500" s="1" t="s">
        <v>15</v>
      </c>
      <c r="C500" s="3">
        <v>43840</v>
      </c>
      <c r="D500" s="1">
        <v>2214.35</v>
      </c>
      <c r="E500" s="1">
        <v>2228</v>
      </c>
      <c r="F500" s="1">
        <v>2234</v>
      </c>
      <c r="G500" s="1">
        <v>2208</v>
      </c>
      <c r="H500" s="1">
        <v>2213</v>
      </c>
      <c r="I500" s="1">
        <v>2213.5500000000002</v>
      </c>
      <c r="J500" s="1">
        <v>2219.5100000000002</v>
      </c>
      <c r="K500" s="1">
        <v>1915807</v>
      </c>
      <c r="L500" s="1">
        <v>4252150307.25</v>
      </c>
      <c r="M500" s="1">
        <v>102938</v>
      </c>
      <c r="N500" s="2">
        <f>IF(ISERR(LN(TCS[[#This Row],[Close Price]]/I499)),"-",LN(TCS[[#This Row],[Close Price]]/I499))</f>
        <v>-3.6134511109305533E-4</v>
      </c>
    </row>
    <row r="501" spans="1:14" x14ac:dyDescent="0.3">
      <c r="A501" s="1" t="s">
        <v>14</v>
      </c>
      <c r="B501" s="1" t="s">
        <v>15</v>
      </c>
      <c r="C501" s="3">
        <v>43843</v>
      </c>
      <c r="D501" s="1">
        <v>2213.5500000000002</v>
      </c>
      <c r="E501" s="1">
        <v>2217.85</v>
      </c>
      <c r="F501" s="1">
        <v>2218.9499999999998</v>
      </c>
      <c r="G501" s="1">
        <v>2184.6999999999998</v>
      </c>
      <c r="H501" s="1">
        <v>2193</v>
      </c>
      <c r="I501" s="1">
        <v>2190.35</v>
      </c>
      <c r="J501" s="1">
        <v>2197.65</v>
      </c>
      <c r="K501" s="1">
        <v>2843893</v>
      </c>
      <c r="L501" s="1">
        <v>6249872578.1000004</v>
      </c>
      <c r="M501" s="1">
        <v>113645</v>
      </c>
      <c r="N501" s="2">
        <f>IF(ISERR(LN(TCS[[#This Row],[Close Price]]/I500)),"-",LN(TCS[[#This Row],[Close Price]]/I500))</f>
        <v>-1.0536213184856048E-2</v>
      </c>
    </row>
    <row r="502" spans="1:14" x14ac:dyDescent="0.3">
      <c r="A502" s="1" t="s">
        <v>14</v>
      </c>
      <c r="B502" s="1" t="s">
        <v>15</v>
      </c>
      <c r="C502" s="3">
        <v>43844</v>
      </c>
      <c r="D502" s="1">
        <v>2190.35</v>
      </c>
      <c r="E502" s="1">
        <v>2195</v>
      </c>
      <c r="F502" s="1">
        <v>2229.8000000000002</v>
      </c>
      <c r="G502" s="1">
        <v>2195</v>
      </c>
      <c r="H502" s="1">
        <v>2210</v>
      </c>
      <c r="I502" s="1">
        <v>2206.9</v>
      </c>
      <c r="J502" s="1">
        <v>2212.56</v>
      </c>
      <c r="K502" s="1">
        <v>2948452</v>
      </c>
      <c r="L502" s="1">
        <v>6523621598.3000002</v>
      </c>
      <c r="M502" s="1">
        <v>132106</v>
      </c>
      <c r="N502" s="2">
        <f>IF(ISERR(LN(TCS[[#This Row],[Close Price]]/I501)),"-",LN(TCS[[#This Row],[Close Price]]/I501))</f>
        <v>7.5274674614019699E-3</v>
      </c>
    </row>
    <row r="503" spans="1:14" x14ac:dyDescent="0.3">
      <c r="A503" s="1" t="s">
        <v>14</v>
      </c>
      <c r="B503" s="1" t="s">
        <v>15</v>
      </c>
      <c r="C503" s="3">
        <v>43845</v>
      </c>
      <c r="D503" s="1">
        <v>2206.9</v>
      </c>
      <c r="E503" s="1">
        <v>2213</v>
      </c>
      <c r="F503" s="1">
        <v>2231</v>
      </c>
      <c r="G503" s="1">
        <v>2194.1999999999998</v>
      </c>
      <c r="H503" s="1">
        <v>2225.0500000000002</v>
      </c>
      <c r="I503" s="1">
        <v>2226.9</v>
      </c>
      <c r="J503" s="1">
        <v>2212.65</v>
      </c>
      <c r="K503" s="1">
        <v>2620681</v>
      </c>
      <c r="L503" s="1">
        <v>5798644641.6999998</v>
      </c>
      <c r="M503" s="1">
        <v>114594</v>
      </c>
      <c r="N503" s="2">
        <f>IF(ISERR(LN(TCS[[#This Row],[Close Price]]/I502)),"-",LN(TCS[[#This Row],[Close Price]]/I502))</f>
        <v>9.0216679374967024E-3</v>
      </c>
    </row>
    <row r="504" spans="1:14" x14ac:dyDescent="0.3">
      <c r="A504" s="1" t="s">
        <v>14</v>
      </c>
      <c r="B504" s="1" t="s">
        <v>15</v>
      </c>
      <c r="C504" s="3">
        <v>43846</v>
      </c>
      <c r="D504" s="1">
        <v>2226.9</v>
      </c>
      <c r="E504" s="1">
        <v>2226.9499999999998</v>
      </c>
      <c r="F504" s="1">
        <v>2249</v>
      </c>
      <c r="G504" s="1">
        <v>2215</v>
      </c>
      <c r="H504" s="1">
        <v>2240</v>
      </c>
      <c r="I504" s="1">
        <v>2238.8000000000002</v>
      </c>
      <c r="J504" s="1">
        <v>2235.81</v>
      </c>
      <c r="K504" s="1">
        <v>3117214</v>
      </c>
      <c r="L504" s="1">
        <v>6969483359.1000004</v>
      </c>
      <c r="M504" s="1">
        <v>113056</v>
      </c>
      <c r="N504" s="2">
        <f>IF(ISERR(LN(TCS[[#This Row],[Close Price]]/I503)),"-",LN(TCS[[#This Row],[Close Price]]/I503))</f>
        <v>5.329524225593618E-3</v>
      </c>
    </row>
    <row r="505" spans="1:14" x14ac:dyDescent="0.3">
      <c r="A505" s="1" t="s">
        <v>14</v>
      </c>
      <c r="B505" s="1" t="s">
        <v>15</v>
      </c>
      <c r="C505" s="3">
        <v>43847</v>
      </c>
      <c r="D505" s="1">
        <v>2238.8000000000002</v>
      </c>
      <c r="E505" s="1">
        <v>2240.75</v>
      </c>
      <c r="F505" s="1">
        <v>2253.5500000000002</v>
      </c>
      <c r="G505" s="1">
        <v>2213</v>
      </c>
      <c r="H505" s="1">
        <v>2220</v>
      </c>
      <c r="I505" s="1">
        <v>2219.1</v>
      </c>
      <c r="J505" s="1">
        <v>2232.37</v>
      </c>
      <c r="K505" s="1">
        <v>3281059</v>
      </c>
      <c r="L505" s="1">
        <v>7324550065.1999998</v>
      </c>
      <c r="M505" s="1">
        <v>123528</v>
      </c>
      <c r="N505" s="2">
        <f>IF(ISERR(LN(TCS[[#This Row],[Close Price]]/I504)),"-",LN(TCS[[#This Row],[Close Price]]/I504))</f>
        <v>-8.8382997552729735E-3</v>
      </c>
    </row>
    <row r="506" spans="1:14" x14ac:dyDescent="0.3">
      <c r="A506" s="1" t="s">
        <v>14</v>
      </c>
      <c r="B506" s="1" t="s">
        <v>15</v>
      </c>
      <c r="C506" s="3">
        <v>43850</v>
      </c>
      <c r="D506" s="1">
        <v>2219.1</v>
      </c>
      <c r="E506" s="1">
        <v>2194.9</v>
      </c>
      <c r="F506" s="1">
        <v>2242.1999999999998</v>
      </c>
      <c r="G506" s="1">
        <v>2156.1999999999998</v>
      </c>
      <c r="H506" s="1">
        <v>2174</v>
      </c>
      <c r="I506" s="1">
        <v>2170.35</v>
      </c>
      <c r="J506" s="1">
        <v>2182.48</v>
      </c>
      <c r="K506" s="1">
        <v>5817599</v>
      </c>
      <c r="L506" s="1">
        <v>12696797976.85</v>
      </c>
      <c r="M506" s="1">
        <v>216725</v>
      </c>
      <c r="N506" s="2">
        <f>IF(ISERR(LN(TCS[[#This Row],[Close Price]]/I505)),"-",LN(TCS[[#This Row],[Close Price]]/I505))</f>
        <v>-2.2213263410731408E-2</v>
      </c>
    </row>
    <row r="507" spans="1:14" x14ac:dyDescent="0.3">
      <c r="A507" s="1" t="s">
        <v>14</v>
      </c>
      <c r="B507" s="1" t="s">
        <v>15</v>
      </c>
      <c r="C507" s="3">
        <v>43851</v>
      </c>
      <c r="D507" s="1">
        <v>2170.35</v>
      </c>
      <c r="E507" s="1">
        <v>2169.9499999999998</v>
      </c>
      <c r="F507" s="1">
        <v>2186.5500000000002</v>
      </c>
      <c r="G507" s="1">
        <v>2158.0500000000002</v>
      </c>
      <c r="H507" s="1">
        <v>2172.35</v>
      </c>
      <c r="I507" s="1">
        <v>2171.0500000000002</v>
      </c>
      <c r="J507" s="1">
        <v>2170.9499999999998</v>
      </c>
      <c r="K507" s="1">
        <v>1902980</v>
      </c>
      <c r="L507" s="1">
        <v>4131268511.5999999</v>
      </c>
      <c r="M507" s="1">
        <v>115866</v>
      </c>
      <c r="N507" s="2">
        <f>IF(ISERR(LN(TCS[[#This Row],[Close Price]]/I506)),"-",LN(TCS[[#This Row],[Close Price]]/I506))</f>
        <v>3.2247662323966889E-4</v>
      </c>
    </row>
    <row r="508" spans="1:14" x14ac:dyDescent="0.3">
      <c r="A508" s="1" t="s">
        <v>14</v>
      </c>
      <c r="B508" s="1" t="s">
        <v>15</v>
      </c>
      <c r="C508" s="3">
        <v>43852</v>
      </c>
      <c r="D508" s="1">
        <v>2171.0500000000002</v>
      </c>
      <c r="E508" s="1">
        <v>2181</v>
      </c>
      <c r="F508" s="1">
        <v>2210</v>
      </c>
      <c r="G508" s="1">
        <v>2173.6999999999998</v>
      </c>
      <c r="H508" s="1">
        <v>2209.8000000000002</v>
      </c>
      <c r="I508" s="1">
        <v>2206.9</v>
      </c>
      <c r="J508" s="1">
        <v>2198.89</v>
      </c>
      <c r="K508" s="1">
        <v>1773686</v>
      </c>
      <c r="L508" s="1">
        <v>3900137863.1999998</v>
      </c>
      <c r="M508" s="1">
        <v>109240</v>
      </c>
      <c r="N508" s="2">
        <f>IF(ISERR(LN(TCS[[#This Row],[Close Price]]/I507)),"-",LN(TCS[[#This Row],[Close Price]]/I507))</f>
        <v>1.6377894379674338E-2</v>
      </c>
    </row>
    <row r="509" spans="1:14" x14ac:dyDescent="0.3">
      <c r="A509" s="1" t="s">
        <v>14</v>
      </c>
      <c r="B509" s="1" t="s">
        <v>15</v>
      </c>
      <c r="C509" s="3">
        <v>43853</v>
      </c>
      <c r="D509" s="1">
        <v>2206.9</v>
      </c>
      <c r="E509" s="1">
        <v>2209.8000000000002</v>
      </c>
      <c r="F509" s="1">
        <v>2217.75</v>
      </c>
      <c r="G509" s="1">
        <v>2183.6999999999998</v>
      </c>
      <c r="H509" s="1">
        <v>2188</v>
      </c>
      <c r="I509" s="1">
        <v>2190.9499999999998</v>
      </c>
      <c r="J509" s="1">
        <v>2200.81</v>
      </c>
      <c r="K509" s="1">
        <v>2069866</v>
      </c>
      <c r="L509" s="1">
        <v>4555383340.3500004</v>
      </c>
      <c r="M509" s="1">
        <v>110107</v>
      </c>
      <c r="N509" s="2">
        <f>IF(ISERR(LN(TCS[[#This Row],[Close Price]]/I508)),"-",LN(TCS[[#This Row],[Close Price]]/I508))</f>
        <v>-7.2535761488916649E-3</v>
      </c>
    </row>
    <row r="510" spans="1:14" x14ac:dyDescent="0.3">
      <c r="A510" s="1" t="s">
        <v>14</v>
      </c>
      <c r="B510" s="1" t="s">
        <v>15</v>
      </c>
      <c r="C510" s="3">
        <v>43854</v>
      </c>
      <c r="D510" s="1">
        <v>2190.9499999999998</v>
      </c>
      <c r="E510" s="1">
        <v>2190.9499999999998</v>
      </c>
      <c r="F510" s="1">
        <v>2190.9499999999998</v>
      </c>
      <c r="G510" s="1">
        <v>2170</v>
      </c>
      <c r="H510" s="1">
        <v>2185</v>
      </c>
      <c r="I510" s="1">
        <v>2183.4</v>
      </c>
      <c r="J510" s="1">
        <v>2179.7199999999998</v>
      </c>
      <c r="K510" s="1">
        <v>1319430</v>
      </c>
      <c r="L510" s="1">
        <v>2875988028.6999998</v>
      </c>
      <c r="M510" s="1">
        <v>55949</v>
      </c>
      <c r="N510" s="2">
        <f>IF(ISERR(LN(TCS[[#This Row],[Close Price]]/I509)),"-",LN(TCS[[#This Row],[Close Price]]/I509))</f>
        <v>-3.4519448590533451E-3</v>
      </c>
    </row>
    <row r="511" spans="1:14" x14ac:dyDescent="0.3">
      <c r="A511" s="1" t="s">
        <v>14</v>
      </c>
      <c r="B511" s="1" t="s">
        <v>15</v>
      </c>
      <c r="C511" s="3">
        <v>43857</v>
      </c>
      <c r="D511" s="1">
        <v>2183.4</v>
      </c>
      <c r="E511" s="1">
        <v>2189.6999999999998</v>
      </c>
      <c r="F511" s="1">
        <v>2193.4499999999998</v>
      </c>
      <c r="G511" s="1">
        <v>2165</v>
      </c>
      <c r="H511" s="1">
        <v>2168.3000000000002</v>
      </c>
      <c r="I511" s="1">
        <v>2169.25</v>
      </c>
      <c r="J511" s="1">
        <v>2172.9899999999998</v>
      </c>
      <c r="K511" s="1">
        <v>1549101</v>
      </c>
      <c r="L511" s="1">
        <v>3366187862.3000002</v>
      </c>
      <c r="M511" s="1">
        <v>62160</v>
      </c>
      <c r="N511" s="2">
        <f>IF(ISERR(LN(TCS[[#This Row],[Close Price]]/I510)),"-",LN(TCS[[#This Row],[Close Price]]/I510))</f>
        <v>-6.5018091725700519E-3</v>
      </c>
    </row>
    <row r="512" spans="1:14" x14ac:dyDescent="0.3">
      <c r="A512" s="1" t="s">
        <v>14</v>
      </c>
      <c r="B512" s="1" t="s">
        <v>15</v>
      </c>
      <c r="C512" s="3">
        <v>43858</v>
      </c>
      <c r="D512" s="1">
        <v>2169.25</v>
      </c>
      <c r="E512" s="1">
        <v>2174</v>
      </c>
      <c r="F512" s="1">
        <v>2187.8000000000002</v>
      </c>
      <c r="G512" s="1">
        <v>2152</v>
      </c>
      <c r="H512" s="1">
        <v>2183.8000000000002</v>
      </c>
      <c r="I512" s="1">
        <v>2183.75</v>
      </c>
      <c r="J512" s="1">
        <v>2169.48</v>
      </c>
      <c r="K512" s="1">
        <v>1743024</v>
      </c>
      <c r="L512" s="1">
        <v>3781454132.5500002</v>
      </c>
      <c r="M512" s="1">
        <v>79762</v>
      </c>
      <c r="N512" s="2">
        <f>IF(ISERR(LN(TCS[[#This Row],[Close Price]]/I511)),"-",LN(TCS[[#This Row],[Close Price]]/I511))</f>
        <v>6.6620967746672489E-3</v>
      </c>
    </row>
    <row r="513" spans="1:14" x14ac:dyDescent="0.3">
      <c r="A513" s="1" t="s">
        <v>14</v>
      </c>
      <c r="B513" s="1" t="s">
        <v>15</v>
      </c>
      <c r="C513" s="3">
        <v>43859</v>
      </c>
      <c r="D513" s="1">
        <v>2183.75</v>
      </c>
      <c r="E513" s="1">
        <v>2185</v>
      </c>
      <c r="F513" s="1">
        <v>2186.9499999999998</v>
      </c>
      <c r="G513" s="1">
        <v>2150</v>
      </c>
      <c r="H513" s="1">
        <v>2154</v>
      </c>
      <c r="I513" s="1">
        <v>2154.6</v>
      </c>
      <c r="J513" s="1">
        <v>2164.12</v>
      </c>
      <c r="K513" s="1">
        <v>2306761</v>
      </c>
      <c r="L513" s="1">
        <v>4992115934.8500004</v>
      </c>
      <c r="M513" s="1">
        <v>88479</v>
      </c>
      <c r="N513" s="2">
        <f>IF(ISERR(LN(TCS[[#This Row],[Close Price]]/I512)),"-",LN(TCS[[#This Row],[Close Price]]/I512))</f>
        <v>-1.3438490988174213E-2</v>
      </c>
    </row>
    <row r="514" spans="1:14" x14ac:dyDescent="0.3">
      <c r="A514" s="1" t="s">
        <v>14</v>
      </c>
      <c r="B514" s="1" t="s">
        <v>15</v>
      </c>
      <c r="C514" s="3">
        <v>43860</v>
      </c>
      <c r="D514" s="1">
        <v>2154.6</v>
      </c>
      <c r="E514" s="1">
        <v>2160</v>
      </c>
      <c r="F514" s="1">
        <v>2165</v>
      </c>
      <c r="G514" s="1">
        <v>2125</v>
      </c>
      <c r="H514" s="1">
        <v>2134.65</v>
      </c>
      <c r="I514" s="1">
        <v>2137.85</v>
      </c>
      <c r="J514" s="1">
        <v>2140.2600000000002</v>
      </c>
      <c r="K514" s="1">
        <v>2098567</v>
      </c>
      <c r="L514" s="1">
        <v>4491487115.5</v>
      </c>
      <c r="M514" s="1">
        <v>88883</v>
      </c>
      <c r="N514" s="2">
        <f>IF(ISERR(LN(TCS[[#This Row],[Close Price]]/I513)),"-",LN(TCS[[#This Row],[Close Price]]/I513))</f>
        <v>-7.8044403634894843E-3</v>
      </c>
    </row>
    <row r="515" spans="1:14" x14ac:dyDescent="0.3">
      <c r="A515" s="1" t="s">
        <v>14</v>
      </c>
      <c r="B515" s="1" t="s">
        <v>15</v>
      </c>
      <c r="C515" s="3">
        <v>43861</v>
      </c>
      <c r="D515" s="1">
        <v>2137.85</v>
      </c>
      <c r="E515" s="1">
        <v>2139.4</v>
      </c>
      <c r="F515" s="1">
        <v>2144.35</v>
      </c>
      <c r="G515" s="1">
        <v>2071.6</v>
      </c>
      <c r="H515" s="1">
        <v>2082.4</v>
      </c>
      <c r="I515" s="1">
        <v>2079.0500000000002</v>
      </c>
      <c r="J515" s="1">
        <v>2098.15</v>
      </c>
      <c r="K515" s="1">
        <v>3287223</v>
      </c>
      <c r="L515" s="1">
        <v>6897092272.6999998</v>
      </c>
      <c r="M515" s="1">
        <v>131558</v>
      </c>
      <c r="N515" s="2">
        <f>IF(ISERR(LN(TCS[[#This Row],[Close Price]]/I514)),"-",LN(TCS[[#This Row],[Close Price]]/I514))</f>
        <v>-2.7889592503736807E-2</v>
      </c>
    </row>
    <row r="516" spans="1:14" x14ac:dyDescent="0.3">
      <c r="A516" s="1" t="s">
        <v>14</v>
      </c>
      <c r="B516" s="1" t="s">
        <v>15</v>
      </c>
      <c r="C516" s="3">
        <v>43862</v>
      </c>
      <c r="D516" s="1">
        <v>2079.0500000000002</v>
      </c>
      <c r="E516" s="1">
        <v>2079.5</v>
      </c>
      <c r="F516" s="1">
        <v>2180.6999999999998</v>
      </c>
      <c r="G516" s="1">
        <v>2063.6</v>
      </c>
      <c r="H516" s="1">
        <v>2167.5</v>
      </c>
      <c r="I516" s="1">
        <v>2164.85</v>
      </c>
      <c r="J516" s="1">
        <v>2129.6999999999998</v>
      </c>
      <c r="K516" s="1">
        <v>3319716</v>
      </c>
      <c r="L516" s="1">
        <v>7070007900.4499998</v>
      </c>
      <c r="M516" s="1">
        <v>112061</v>
      </c>
      <c r="N516" s="2">
        <f>IF(ISERR(LN(TCS[[#This Row],[Close Price]]/I515)),"-",LN(TCS[[#This Row],[Close Price]]/I515))</f>
        <v>4.0440016378807585E-2</v>
      </c>
    </row>
    <row r="517" spans="1:14" x14ac:dyDescent="0.3">
      <c r="A517" s="1" t="s">
        <v>14</v>
      </c>
      <c r="B517" s="1" t="s">
        <v>15</v>
      </c>
      <c r="C517" s="3">
        <v>43864</v>
      </c>
      <c r="D517" s="1">
        <v>2164.85</v>
      </c>
      <c r="E517" s="1">
        <v>2152</v>
      </c>
      <c r="F517" s="1">
        <v>2194.6999999999998</v>
      </c>
      <c r="G517" s="1">
        <v>2093.1999999999998</v>
      </c>
      <c r="H517" s="1">
        <v>2110</v>
      </c>
      <c r="I517" s="1">
        <v>2102.5</v>
      </c>
      <c r="J517" s="1">
        <v>2136.37</v>
      </c>
      <c r="K517" s="1">
        <v>4728073</v>
      </c>
      <c r="L517" s="1">
        <v>10100912568.450001</v>
      </c>
      <c r="M517" s="1">
        <v>194574</v>
      </c>
      <c r="N517" s="2">
        <f>IF(ISERR(LN(TCS[[#This Row],[Close Price]]/I516)),"-",LN(TCS[[#This Row],[Close Price]]/I516))</f>
        <v>-2.9223962124570204E-2</v>
      </c>
    </row>
    <row r="518" spans="1:14" x14ac:dyDescent="0.3">
      <c r="A518" s="1" t="s">
        <v>14</v>
      </c>
      <c r="B518" s="1" t="s">
        <v>15</v>
      </c>
      <c r="C518" s="3">
        <v>43865</v>
      </c>
      <c r="D518" s="1">
        <v>2102.5</v>
      </c>
      <c r="E518" s="1">
        <v>2129</v>
      </c>
      <c r="F518" s="1">
        <v>2136.6999999999998</v>
      </c>
      <c r="G518" s="1">
        <v>2086.6</v>
      </c>
      <c r="H518" s="1">
        <v>2111.9499999999998</v>
      </c>
      <c r="I518" s="1">
        <v>2107.75</v>
      </c>
      <c r="J518" s="1">
        <v>2111.2800000000002</v>
      </c>
      <c r="K518" s="1">
        <v>3509339</v>
      </c>
      <c r="L518" s="1">
        <v>7409207263.9499998</v>
      </c>
      <c r="M518" s="1">
        <v>130941</v>
      </c>
      <c r="N518" s="2">
        <f>IF(ISERR(LN(TCS[[#This Row],[Close Price]]/I517)),"-",LN(TCS[[#This Row],[Close Price]]/I517))</f>
        <v>2.4939149556819965E-3</v>
      </c>
    </row>
    <row r="519" spans="1:14" x14ac:dyDescent="0.3">
      <c r="A519" s="1" t="s">
        <v>14</v>
      </c>
      <c r="B519" s="1" t="s">
        <v>15</v>
      </c>
      <c r="C519" s="3">
        <v>43866</v>
      </c>
      <c r="D519" s="1">
        <v>2107.75</v>
      </c>
      <c r="E519" s="1">
        <v>2115</v>
      </c>
      <c r="F519" s="1">
        <v>2156.6999999999998</v>
      </c>
      <c r="G519" s="1">
        <v>2104.3000000000002</v>
      </c>
      <c r="H519" s="1">
        <v>2147.5</v>
      </c>
      <c r="I519" s="1">
        <v>2146.5500000000002</v>
      </c>
      <c r="J519" s="1">
        <v>2136.16</v>
      </c>
      <c r="K519" s="1">
        <v>2439322</v>
      </c>
      <c r="L519" s="1">
        <v>5210791950.6000004</v>
      </c>
      <c r="M519" s="1">
        <v>132082</v>
      </c>
      <c r="N519" s="2">
        <f>IF(ISERR(LN(TCS[[#This Row],[Close Price]]/I518)),"-",LN(TCS[[#This Row],[Close Price]]/I518))</f>
        <v>1.8240874324521164E-2</v>
      </c>
    </row>
    <row r="520" spans="1:14" x14ac:dyDescent="0.3">
      <c r="A520" s="1" t="s">
        <v>14</v>
      </c>
      <c r="B520" s="1" t="s">
        <v>15</v>
      </c>
      <c r="C520" s="3">
        <v>43867</v>
      </c>
      <c r="D520" s="1">
        <v>2146.5500000000002</v>
      </c>
      <c r="E520" s="1">
        <v>2145</v>
      </c>
      <c r="F520" s="1">
        <v>2174.1999999999998</v>
      </c>
      <c r="G520" s="1">
        <v>2115.5</v>
      </c>
      <c r="H520" s="1">
        <v>2129.4499999999998</v>
      </c>
      <c r="I520" s="1">
        <v>2128.35</v>
      </c>
      <c r="J520" s="1">
        <v>2146.02</v>
      </c>
      <c r="K520" s="1">
        <v>2640065</v>
      </c>
      <c r="L520" s="1">
        <v>5665630316.25</v>
      </c>
      <c r="M520" s="1">
        <v>97158</v>
      </c>
      <c r="N520" s="2">
        <f>IF(ISERR(LN(TCS[[#This Row],[Close Price]]/I519)),"-",LN(TCS[[#This Row],[Close Price]]/I519))</f>
        <v>-8.5148705058741732E-3</v>
      </c>
    </row>
    <row r="521" spans="1:14" x14ac:dyDescent="0.3">
      <c r="A521" s="1" t="s">
        <v>14</v>
      </c>
      <c r="B521" s="1" t="s">
        <v>15</v>
      </c>
      <c r="C521" s="3">
        <v>43868</v>
      </c>
      <c r="D521" s="1">
        <v>2128.35</v>
      </c>
      <c r="E521" s="1">
        <v>2139</v>
      </c>
      <c r="F521" s="1">
        <v>2151</v>
      </c>
      <c r="G521" s="1">
        <v>2119</v>
      </c>
      <c r="H521" s="1">
        <v>2138</v>
      </c>
      <c r="I521" s="1">
        <v>2136.5500000000002</v>
      </c>
      <c r="J521" s="1">
        <v>2131.41</v>
      </c>
      <c r="K521" s="1">
        <v>2083442</v>
      </c>
      <c r="L521" s="1">
        <v>4440665628.9499998</v>
      </c>
      <c r="M521" s="1">
        <v>73200</v>
      </c>
      <c r="N521" s="2">
        <f>IF(ISERR(LN(TCS[[#This Row],[Close Price]]/I520)),"-",LN(TCS[[#This Row],[Close Price]]/I520))</f>
        <v>3.8453469503332695E-3</v>
      </c>
    </row>
    <row r="522" spans="1:14" x14ac:dyDescent="0.3">
      <c r="A522" s="1" t="s">
        <v>14</v>
      </c>
      <c r="B522" s="1" t="s">
        <v>15</v>
      </c>
      <c r="C522" s="3">
        <v>43871</v>
      </c>
      <c r="D522" s="1">
        <v>2136.5500000000002</v>
      </c>
      <c r="E522" s="1">
        <v>2140.9</v>
      </c>
      <c r="F522" s="1">
        <v>2167</v>
      </c>
      <c r="G522" s="1">
        <v>2119</v>
      </c>
      <c r="H522" s="1">
        <v>2153.1</v>
      </c>
      <c r="I522" s="1">
        <v>2161.9499999999998</v>
      </c>
      <c r="J522" s="1">
        <v>2149.9</v>
      </c>
      <c r="K522" s="1">
        <v>2383032</v>
      </c>
      <c r="L522" s="1">
        <v>5123271169.0500002</v>
      </c>
      <c r="M522" s="1">
        <v>88969</v>
      </c>
      <c r="N522" s="2">
        <f>IF(ISERR(LN(TCS[[#This Row],[Close Price]]/I521)),"-",LN(TCS[[#This Row],[Close Price]]/I521))</f>
        <v>1.1818213625456157E-2</v>
      </c>
    </row>
    <row r="523" spans="1:14" x14ac:dyDescent="0.3">
      <c r="A523" s="1" t="s">
        <v>14</v>
      </c>
      <c r="B523" s="1" t="s">
        <v>15</v>
      </c>
      <c r="C523" s="3">
        <v>43872</v>
      </c>
      <c r="D523" s="1">
        <v>2161.9499999999998</v>
      </c>
      <c r="E523" s="1">
        <v>2163</v>
      </c>
      <c r="F523" s="1">
        <v>2174.8000000000002</v>
      </c>
      <c r="G523" s="1">
        <v>2147.6</v>
      </c>
      <c r="H523" s="1">
        <v>2152.6999999999998</v>
      </c>
      <c r="I523" s="1">
        <v>2153.4</v>
      </c>
      <c r="J523" s="1">
        <v>2157.6799999999998</v>
      </c>
      <c r="K523" s="1">
        <v>1335820</v>
      </c>
      <c r="L523" s="1">
        <v>2882266531.1999998</v>
      </c>
      <c r="M523" s="1">
        <v>76595</v>
      </c>
      <c r="N523" s="2">
        <f>IF(ISERR(LN(TCS[[#This Row],[Close Price]]/I522)),"-",LN(TCS[[#This Row],[Close Price]]/I522))</f>
        <v>-3.9626038156047941E-3</v>
      </c>
    </row>
    <row r="524" spans="1:14" x14ac:dyDescent="0.3">
      <c r="A524" s="1" t="s">
        <v>14</v>
      </c>
      <c r="B524" s="1" t="s">
        <v>15</v>
      </c>
      <c r="C524" s="3">
        <v>43873</v>
      </c>
      <c r="D524" s="1">
        <v>2153.4</v>
      </c>
      <c r="E524" s="1">
        <v>2151.1</v>
      </c>
      <c r="F524" s="1">
        <v>2185</v>
      </c>
      <c r="G524" s="1">
        <v>2150</v>
      </c>
      <c r="H524" s="1">
        <v>2173.1</v>
      </c>
      <c r="I524" s="1">
        <v>2170.75</v>
      </c>
      <c r="J524" s="1">
        <v>2173.56</v>
      </c>
      <c r="K524" s="1">
        <v>1620407</v>
      </c>
      <c r="L524" s="1">
        <v>3522057735.3000002</v>
      </c>
      <c r="M524" s="1">
        <v>98406</v>
      </c>
      <c r="N524" s="2">
        <f>IF(ISERR(LN(TCS[[#This Row],[Close Price]]/I523)),"-",LN(TCS[[#This Row],[Close Price]]/I523))</f>
        <v>8.0247415591378334E-3</v>
      </c>
    </row>
    <row r="525" spans="1:14" x14ac:dyDescent="0.3">
      <c r="A525" s="1" t="s">
        <v>14</v>
      </c>
      <c r="B525" s="1" t="s">
        <v>15</v>
      </c>
      <c r="C525" s="3">
        <v>43874</v>
      </c>
      <c r="D525" s="1">
        <v>2170.75</v>
      </c>
      <c r="E525" s="1">
        <v>2172.9499999999998</v>
      </c>
      <c r="F525" s="1">
        <v>2197</v>
      </c>
      <c r="G525" s="1">
        <v>2171</v>
      </c>
      <c r="H525" s="1">
        <v>2191</v>
      </c>
      <c r="I525" s="1">
        <v>2191.9499999999998</v>
      </c>
      <c r="J525" s="1">
        <v>2186.71</v>
      </c>
      <c r="K525" s="1">
        <v>1645948</v>
      </c>
      <c r="L525" s="1">
        <v>3599206271.8499999</v>
      </c>
      <c r="M525" s="1">
        <v>73525</v>
      </c>
      <c r="N525" s="2">
        <f>IF(ISERR(LN(TCS[[#This Row],[Close Price]]/I524)),"-",LN(TCS[[#This Row],[Close Price]]/I524))</f>
        <v>9.7188286480165351E-3</v>
      </c>
    </row>
    <row r="526" spans="1:14" x14ac:dyDescent="0.3">
      <c r="A526" s="1" t="s">
        <v>14</v>
      </c>
      <c r="B526" s="1" t="s">
        <v>15</v>
      </c>
      <c r="C526" s="3">
        <v>43875</v>
      </c>
      <c r="D526" s="1">
        <v>2191.9499999999998</v>
      </c>
      <c r="E526" s="1">
        <v>2188</v>
      </c>
      <c r="F526" s="1">
        <v>2212</v>
      </c>
      <c r="G526" s="1">
        <v>2171</v>
      </c>
      <c r="H526" s="1">
        <v>2183</v>
      </c>
      <c r="I526" s="1">
        <v>2184.1999999999998</v>
      </c>
      <c r="J526" s="1">
        <v>2190.86</v>
      </c>
      <c r="K526" s="1">
        <v>1500115</v>
      </c>
      <c r="L526" s="1">
        <v>3286548193.5</v>
      </c>
      <c r="M526" s="1">
        <v>117257</v>
      </c>
      <c r="N526" s="2">
        <f>IF(ISERR(LN(TCS[[#This Row],[Close Price]]/I525)),"-",LN(TCS[[#This Row],[Close Price]]/I525))</f>
        <v>-3.5419298251430269E-3</v>
      </c>
    </row>
    <row r="527" spans="1:14" x14ac:dyDescent="0.3">
      <c r="A527" s="1" t="s">
        <v>14</v>
      </c>
      <c r="B527" s="1" t="s">
        <v>15</v>
      </c>
      <c r="C527" s="3">
        <v>43878</v>
      </c>
      <c r="D527" s="1">
        <v>2184.1999999999998</v>
      </c>
      <c r="E527" s="1">
        <v>2196.9499999999998</v>
      </c>
      <c r="F527" s="1">
        <v>2217</v>
      </c>
      <c r="G527" s="1">
        <v>2190.1999999999998</v>
      </c>
      <c r="H527" s="1">
        <v>2202.0500000000002</v>
      </c>
      <c r="I527" s="1">
        <v>2203.25</v>
      </c>
      <c r="J527" s="1">
        <v>2204.5500000000002</v>
      </c>
      <c r="K527" s="1">
        <v>1774724</v>
      </c>
      <c r="L527" s="1">
        <v>3912463071.5999999</v>
      </c>
      <c r="M527" s="1">
        <v>81968</v>
      </c>
      <c r="N527" s="2">
        <f>IF(ISERR(LN(TCS[[#This Row],[Close Price]]/I526)),"-",LN(TCS[[#This Row],[Close Price]]/I526))</f>
        <v>8.6839142161419334E-3</v>
      </c>
    </row>
    <row r="528" spans="1:14" x14ac:dyDescent="0.3">
      <c r="A528" s="1" t="s">
        <v>14</v>
      </c>
      <c r="B528" s="1" t="s">
        <v>15</v>
      </c>
      <c r="C528" s="3">
        <v>43879</v>
      </c>
      <c r="D528" s="1">
        <v>2203.25</v>
      </c>
      <c r="E528" s="1">
        <v>2199.9499999999998</v>
      </c>
      <c r="F528" s="1">
        <v>2221</v>
      </c>
      <c r="G528" s="1">
        <v>2186.0500000000002</v>
      </c>
      <c r="H528" s="1">
        <v>2215</v>
      </c>
      <c r="I528" s="1">
        <v>2215.75</v>
      </c>
      <c r="J528" s="1">
        <v>2208.09</v>
      </c>
      <c r="K528" s="1">
        <v>2486223</v>
      </c>
      <c r="L528" s="1">
        <v>5489791841.6499996</v>
      </c>
      <c r="M528" s="1">
        <v>98311</v>
      </c>
      <c r="N528" s="2">
        <f>IF(ISERR(LN(TCS[[#This Row],[Close Price]]/I527)),"-",LN(TCS[[#This Row],[Close Price]]/I527))</f>
        <v>5.6574036387374892E-3</v>
      </c>
    </row>
    <row r="529" spans="1:14" x14ac:dyDescent="0.3">
      <c r="A529" s="1" t="s">
        <v>14</v>
      </c>
      <c r="B529" s="1" t="s">
        <v>15</v>
      </c>
      <c r="C529" s="3">
        <v>43880</v>
      </c>
      <c r="D529" s="1">
        <v>2215.75</v>
      </c>
      <c r="E529" s="1">
        <v>2215.75</v>
      </c>
      <c r="F529" s="1">
        <v>2230</v>
      </c>
      <c r="G529" s="1">
        <v>2190.5</v>
      </c>
      <c r="H529" s="1">
        <v>2194.1</v>
      </c>
      <c r="I529" s="1">
        <v>2196.35</v>
      </c>
      <c r="J529" s="1">
        <v>2209.81</v>
      </c>
      <c r="K529" s="1">
        <v>1760463</v>
      </c>
      <c r="L529" s="1">
        <v>3890285125.4000001</v>
      </c>
      <c r="M529" s="1">
        <v>77338</v>
      </c>
      <c r="N529" s="2">
        <f>IF(ISERR(LN(TCS[[#This Row],[Close Price]]/I528)),"-",LN(TCS[[#This Row],[Close Price]]/I528))</f>
        <v>-8.7940549966716436E-3</v>
      </c>
    </row>
    <row r="530" spans="1:14" x14ac:dyDescent="0.3">
      <c r="A530" s="1" t="s">
        <v>14</v>
      </c>
      <c r="B530" s="1" t="s">
        <v>15</v>
      </c>
      <c r="C530" s="3">
        <v>43881</v>
      </c>
      <c r="D530" s="1">
        <v>2196.35</v>
      </c>
      <c r="E530" s="1">
        <v>2204.5</v>
      </c>
      <c r="F530" s="1">
        <v>2214.4</v>
      </c>
      <c r="G530" s="1">
        <v>2151.25</v>
      </c>
      <c r="H530" s="1">
        <v>2157</v>
      </c>
      <c r="I530" s="1">
        <v>2156.8000000000002</v>
      </c>
      <c r="J530" s="1">
        <v>2189.19</v>
      </c>
      <c r="K530" s="1">
        <v>2317278</v>
      </c>
      <c r="L530" s="1">
        <v>5072973393.6000004</v>
      </c>
      <c r="M530" s="1">
        <v>121407</v>
      </c>
      <c r="N530" s="2">
        <f>IF(ISERR(LN(TCS[[#This Row],[Close Price]]/I529)),"-",LN(TCS[[#This Row],[Close Price]]/I529))</f>
        <v>-1.8171249903847702E-2</v>
      </c>
    </row>
    <row r="531" spans="1:14" x14ac:dyDescent="0.3">
      <c r="A531" s="1" t="s">
        <v>14</v>
      </c>
      <c r="B531" s="1" t="s">
        <v>15</v>
      </c>
      <c r="C531" s="3">
        <v>43885</v>
      </c>
      <c r="D531" s="1">
        <v>2156.8000000000002</v>
      </c>
      <c r="E531" s="1">
        <v>2156</v>
      </c>
      <c r="F531" s="1">
        <v>2178.9499999999998</v>
      </c>
      <c r="G531" s="1">
        <v>2106.6999999999998</v>
      </c>
      <c r="H531" s="1">
        <v>2112</v>
      </c>
      <c r="I531" s="1">
        <v>2115.35</v>
      </c>
      <c r="J531" s="1">
        <v>2152.36</v>
      </c>
      <c r="K531" s="1">
        <v>3092877</v>
      </c>
      <c r="L531" s="1">
        <v>6656983182.25</v>
      </c>
      <c r="M531" s="1">
        <v>120347</v>
      </c>
      <c r="N531" s="2">
        <f>IF(ISERR(LN(TCS[[#This Row],[Close Price]]/I530)),"-",LN(TCS[[#This Row],[Close Price]]/I530))</f>
        <v>-1.940535829511144E-2</v>
      </c>
    </row>
    <row r="532" spans="1:14" x14ac:dyDescent="0.3">
      <c r="A532" s="1" t="s">
        <v>14</v>
      </c>
      <c r="B532" s="1" t="s">
        <v>15</v>
      </c>
      <c r="C532" s="3">
        <v>43886</v>
      </c>
      <c r="D532" s="1">
        <v>2115.35</v>
      </c>
      <c r="E532" s="1">
        <v>2115.5</v>
      </c>
      <c r="F532" s="1">
        <v>2176.65</v>
      </c>
      <c r="G532" s="1">
        <v>2111</v>
      </c>
      <c r="H532" s="1">
        <v>2163</v>
      </c>
      <c r="I532" s="1">
        <v>2156.15</v>
      </c>
      <c r="J532" s="1">
        <v>2148.89</v>
      </c>
      <c r="K532" s="1">
        <v>2674567</v>
      </c>
      <c r="L532" s="1">
        <v>5747361446.8999996</v>
      </c>
      <c r="M532" s="1">
        <v>116295</v>
      </c>
      <c r="N532" s="2">
        <f>IF(ISERR(LN(TCS[[#This Row],[Close Price]]/I531)),"-",LN(TCS[[#This Row],[Close Price]]/I531))</f>
        <v>1.9103940469761767E-2</v>
      </c>
    </row>
    <row r="533" spans="1:14" x14ac:dyDescent="0.3">
      <c r="A533" s="1" t="s">
        <v>14</v>
      </c>
      <c r="B533" s="1" t="s">
        <v>15</v>
      </c>
      <c r="C533" s="3">
        <v>43887</v>
      </c>
      <c r="D533" s="1">
        <v>2156.15</v>
      </c>
      <c r="E533" s="1">
        <v>2154</v>
      </c>
      <c r="F533" s="1">
        <v>2163.9</v>
      </c>
      <c r="G533" s="1">
        <v>2112.9499999999998</v>
      </c>
      <c r="H533" s="1">
        <v>2122</v>
      </c>
      <c r="I533" s="1">
        <v>2123.6</v>
      </c>
      <c r="J533" s="1">
        <v>2137.17</v>
      </c>
      <c r="K533" s="1">
        <v>2686842</v>
      </c>
      <c r="L533" s="1">
        <v>5742251457.3000002</v>
      </c>
      <c r="M533" s="1">
        <v>155115</v>
      </c>
      <c r="N533" s="2">
        <f>IF(ISERR(LN(TCS[[#This Row],[Close Price]]/I532)),"-",LN(TCS[[#This Row],[Close Price]]/I532))</f>
        <v>-1.5211462183121789E-2</v>
      </c>
    </row>
    <row r="534" spans="1:14" x14ac:dyDescent="0.3">
      <c r="A534" s="1" t="s">
        <v>14</v>
      </c>
      <c r="B534" s="1" t="s">
        <v>15</v>
      </c>
      <c r="C534" s="3">
        <v>43888</v>
      </c>
      <c r="D534" s="1">
        <v>2123.6</v>
      </c>
      <c r="E534" s="1">
        <v>2119.9499999999998</v>
      </c>
      <c r="F534" s="1">
        <v>2119.9499999999998</v>
      </c>
      <c r="G534" s="1">
        <v>2086.1999999999998</v>
      </c>
      <c r="H534" s="1">
        <v>2097</v>
      </c>
      <c r="I534" s="1">
        <v>2105.5</v>
      </c>
      <c r="J534" s="1">
        <v>2101.98</v>
      </c>
      <c r="K534" s="1">
        <v>2349001</v>
      </c>
      <c r="L534" s="1">
        <v>4937549661.8500004</v>
      </c>
      <c r="M534" s="1">
        <v>112336</v>
      </c>
      <c r="N534" s="2">
        <f>IF(ISERR(LN(TCS[[#This Row],[Close Price]]/I533)),"-",LN(TCS[[#This Row],[Close Price]]/I533))</f>
        <v>-8.5597931075339414E-3</v>
      </c>
    </row>
    <row r="535" spans="1:14" x14ac:dyDescent="0.3">
      <c r="A535" s="1" t="s">
        <v>14</v>
      </c>
      <c r="B535" s="1" t="s">
        <v>15</v>
      </c>
      <c r="C535" s="3">
        <v>43889</v>
      </c>
      <c r="D535" s="1">
        <v>2105.5</v>
      </c>
      <c r="E535" s="1">
        <v>2068</v>
      </c>
      <c r="F535" s="1">
        <v>2069.5</v>
      </c>
      <c r="G535" s="1">
        <v>1990</v>
      </c>
      <c r="H535" s="1">
        <v>2010</v>
      </c>
      <c r="I535" s="1">
        <v>2000.15</v>
      </c>
      <c r="J535" s="1">
        <v>2026.81</v>
      </c>
      <c r="K535" s="1">
        <v>4298076</v>
      </c>
      <c r="L535" s="1">
        <v>8711395573.5499992</v>
      </c>
      <c r="M535" s="1">
        <v>229475</v>
      </c>
      <c r="N535" s="2">
        <f>IF(ISERR(LN(TCS[[#This Row],[Close Price]]/I534)),"-",LN(TCS[[#This Row],[Close Price]]/I534))</f>
        <v>-5.1330790872259405E-2</v>
      </c>
    </row>
    <row r="536" spans="1:14" x14ac:dyDescent="0.3">
      <c r="A536" s="1" t="s">
        <v>14</v>
      </c>
      <c r="B536" s="1" t="s">
        <v>15</v>
      </c>
      <c r="C536" s="3">
        <v>43892</v>
      </c>
      <c r="D536" s="1">
        <v>2000.15</v>
      </c>
      <c r="E536" s="1">
        <v>2035</v>
      </c>
      <c r="F536" s="1">
        <v>2053.9499999999998</v>
      </c>
      <c r="G536" s="1">
        <v>1985.7</v>
      </c>
      <c r="H536" s="1">
        <v>2000</v>
      </c>
      <c r="I536" s="1">
        <v>2001.3</v>
      </c>
      <c r="J536" s="1">
        <v>2035.99</v>
      </c>
      <c r="K536" s="1">
        <v>2667076</v>
      </c>
      <c r="L536" s="1">
        <v>5430128654.1999998</v>
      </c>
      <c r="M536" s="1">
        <v>118184</v>
      </c>
      <c r="N536" s="2">
        <f>IF(ISERR(LN(TCS[[#This Row],[Close Price]]/I535)),"-",LN(TCS[[#This Row],[Close Price]]/I535))</f>
        <v>5.7479165385637015E-4</v>
      </c>
    </row>
    <row r="537" spans="1:14" x14ac:dyDescent="0.3">
      <c r="A537" s="1" t="s">
        <v>14</v>
      </c>
      <c r="B537" s="1" t="s">
        <v>15</v>
      </c>
      <c r="C537" s="3">
        <v>43893</v>
      </c>
      <c r="D537" s="1">
        <v>2001.3</v>
      </c>
      <c r="E537" s="1">
        <v>2020</v>
      </c>
      <c r="F537" s="1">
        <v>2060</v>
      </c>
      <c r="G537" s="1">
        <v>2012</v>
      </c>
      <c r="H537" s="1">
        <v>2041</v>
      </c>
      <c r="I537" s="1">
        <v>2036.2</v>
      </c>
      <c r="J537" s="1">
        <v>2033.79</v>
      </c>
      <c r="K537" s="1">
        <v>2757585</v>
      </c>
      <c r="L537" s="1">
        <v>5608338598.5500002</v>
      </c>
      <c r="M537" s="1">
        <v>139234</v>
      </c>
      <c r="N537" s="2">
        <f>IF(ISERR(LN(TCS[[#This Row],[Close Price]]/I536)),"-",LN(TCS[[#This Row],[Close Price]]/I536))</f>
        <v>1.7288356289515985E-2</v>
      </c>
    </row>
    <row r="538" spans="1:14" x14ac:dyDescent="0.3">
      <c r="A538" s="1" t="s">
        <v>14</v>
      </c>
      <c r="B538" s="1" t="s">
        <v>15</v>
      </c>
      <c r="C538" s="3">
        <v>43894</v>
      </c>
      <c r="D538" s="1">
        <v>2036.2</v>
      </c>
      <c r="E538" s="1">
        <v>2056</v>
      </c>
      <c r="F538" s="1">
        <v>2094.4499999999998</v>
      </c>
      <c r="G538" s="1">
        <v>2025</v>
      </c>
      <c r="H538" s="1">
        <v>2082.1</v>
      </c>
      <c r="I538" s="1">
        <v>2083.1999999999998</v>
      </c>
      <c r="J538" s="1">
        <v>2059.4</v>
      </c>
      <c r="K538" s="1">
        <v>3237002</v>
      </c>
      <c r="L538" s="1">
        <v>6666279934.9499998</v>
      </c>
      <c r="M538" s="1">
        <v>131156</v>
      </c>
      <c r="N538" s="2">
        <f>IF(ISERR(LN(TCS[[#This Row],[Close Price]]/I537)),"-",LN(TCS[[#This Row],[Close Price]]/I537))</f>
        <v>2.2819847341154675E-2</v>
      </c>
    </row>
    <row r="539" spans="1:14" x14ac:dyDescent="0.3">
      <c r="A539" s="1" t="s">
        <v>14</v>
      </c>
      <c r="B539" s="1" t="s">
        <v>15</v>
      </c>
      <c r="C539" s="3">
        <v>43895</v>
      </c>
      <c r="D539" s="1">
        <v>2083.1999999999998</v>
      </c>
      <c r="E539" s="1">
        <v>2085.6999999999998</v>
      </c>
      <c r="F539" s="1">
        <v>2147.75</v>
      </c>
      <c r="G539" s="1">
        <v>2084.0500000000002</v>
      </c>
      <c r="H539" s="1">
        <v>2129</v>
      </c>
      <c r="I539" s="1">
        <v>2125.0500000000002</v>
      </c>
      <c r="J539" s="1">
        <v>2121.54</v>
      </c>
      <c r="K539" s="1">
        <v>3937056</v>
      </c>
      <c r="L539" s="1">
        <v>8352624017.1999998</v>
      </c>
      <c r="M539" s="1">
        <v>193693</v>
      </c>
      <c r="N539" s="2">
        <f>IF(ISERR(LN(TCS[[#This Row],[Close Price]]/I538)),"-",LN(TCS[[#This Row],[Close Price]]/I538))</f>
        <v>1.9890158479219631E-2</v>
      </c>
    </row>
    <row r="540" spans="1:14" x14ac:dyDescent="0.3">
      <c r="A540" s="1" t="s">
        <v>14</v>
      </c>
      <c r="B540" s="1" t="s">
        <v>15</v>
      </c>
      <c r="C540" s="3">
        <v>43896</v>
      </c>
      <c r="D540" s="1">
        <v>2125.0500000000002</v>
      </c>
      <c r="E540" s="1">
        <v>2098</v>
      </c>
      <c r="F540" s="1">
        <v>2123.65</v>
      </c>
      <c r="G540" s="1">
        <v>2071.6</v>
      </c>
      <c r="H540" s="1">
        <v>2115.4</v>
      </c>
      <c r="I540" s="1">
        <v>2116.4499999999998</v>
      </c>
      <c r="J540" s="1">
        <v>2097.98</v>
      </c>
      <c r="K540" s="1">
        <v>2595027</v>
      </c>
      <c r="L540" s="1">
        <v>5444309389.5</v>
      </c>
      <c r="M540" s="1">
        <v>130651</v>
      </c>
      <c r="N540" s="2">
        <f>IF(ISERR(LN(TCS[[#This Row],[Close Price]]/I539)),"-",LN(TCS[[#This Row],[Close Price]]/I539))</f>
        <v>-4.0551747189346427E-3</v>
      </c>
    </row>
    <row r="541" spans="1:14" x14ac:dyDescent="0.3">
      <c r="A541" s="1" t="s">
        <v>14</v>
      </c>
      <c r="B541" s="1" t="s">
        <v>15</v>
      </c>
      <c r="C541" s="3">
        <v>43899</v>
      </c>
      <c r="D541" s="1">
        <v>2116.4499999999998</v>
      </c>
      <c r="E541" s="1">
        <v>2075</v>
      </c>
      <c r="F541" s="1">
        <v>2079.9</v>
      </c>
      <c r="G541" s="1">
        <v>1935</v>
      </c>
      <c r="H541" s="1">
        <v>1981</v>
      </c>
      <c r="I541" s="1">
        <v>1972.35</v>
      </c>
      <c r="J541" s="1">
        <v>1989.28</v>
      </c>
      <c r="K541" s="1">
        <v>4940982</v>
      </c>
      <c r="L541" s="1">
        <v>9829011647.9500008</v>
      </c>
      <c r="M541" s="1">
        <v>227592</v>
      </c>
      <c r="N541" s="2">
        <f>IF(ISERR(LN(TCS[[#This Row],[Close Price]]/I540)),"-",LN(TCS[[#This Row],[Close Price]]/I540))</f>
        <v>-7.0514431573497613E-2</v>
      </c>
    </row>
    <row r="542" spans="1:14" x14ac:dyDescent="0.3">
      <c r="A542" s="1" t="s">
        <v>14</v>
      </c>
      <c r="B542" s="1" t="s">
        <v>15</v>
      </c>
      <c r="C542" s="3">
        <v>43901</v>
      </c>
      <c r="D542" s="1">
        <v>1972.35</v>
      </c>
      <c r="E542" s="1">
        <v>1933</v>
      </c>
      <c r="F542" s="1">
        <v>1987.3</v>
      </c>
      <c r="G542" s="1">
        <v>1920</v>
      </c>
      <c r="H542" s="1">
        <v>1952.75</v>
      </c>
      <c r="I542" s="1">
        <v>1953.7</v>
      </c>
      <c r="J542" s="1">
        <v>1959.39</v>
      </c>
      <c r="K542" s="1">
        <v>6796752</v>
      </c>
      <c r="L542" s="1">
        <v>13317485489.4</v>
      </c>
      <c r="M542" s="1">
        <v>213057</v>
      </c>
      <c r="N542" s="2">
        <f>IF(ISERR(LN(TCS[[#This Row],[Close Price]]/I541)),"-",LN(TCS[[#This Row],[Close Price]]/I541))</f>
        <v>-9.5007146034477383E-3</v>
      </c>
    </row>
    <row r="543" spans="1:14" x14ac:dyDescent="0.3">
      <c r="A543" s="1" t="s">
        <v>14</v>
      </c>
      <c r="B543" s="1" t="s">
        <v>15</v>
      </c>
      <c r="C543" s="3">
        <v>43902</v>
      </c>
      <c r="D543" s="1">
        <v>1953.7</v>
      </c>
      <c r="E543" s="1">
        <v>1904</v>
      </c>
      <c r="F543" s="1">
        <v>1908.4</v>
      </c>
      <c r="G543" s="1">
        <v>1758.35</v>
      </c>
      <c r="H543" s="1">
        <v>1772.9</v>
      </c>
      <c r="I543" s="1">
        <v>1769.85</v>
      </c>
      <c r="J543" s="1">
        <v>1815.1</v>
      </c>
      <c r="K543" s="1">
        <v>8728972</v>
      </c>
      <c r="L543" s="1">
        <v>15843998582.65</v>
      </c>
      <c r="M543" s="1">
        <v>252037</v>
      </c>
      <c r="N543" s="2">
        <f>IF(ISERR(LN(TCS[[#This Row],[Close Price]]/I542)),"-",LN(TCS[[#This Row],[Close Price]]/I542))</f>
        <v>-9.8830213383551926E-2</v>
      </c>
    </row>
    <row r="544" spans="1:14" x14ac:dyDescent="0.3">
      <c r="A544" s="1" t="s">
        <v>14</v>
      </c>
      <c r="B544" s="1" t="s">
        <v>15</v>
      </c>
      <c r="C544" s="3">
        <v>43903</v>
      </c>
      <c r="D544" s="1">
        <v>1769.85</v>
      </c>
      <c r="E544" s="1">
        <v>1687.9</v>
      </c>
      <c r="F544" s="1">
        <v>1820</v>
      </c>
      <c r="G544" s="1">
        <v>1506.05</v>
      </c>
      <c r="H544" s="1">
        <v>1820</v>
      </c>
      <c r="I544" s="1">
        <v>1806.3</v>
      </c>
      <c r="J544" s="1">
        <v>1736.57</v>
      </c>
      <c r="K544" s="1">
        <v>8029725</v>
      </c>
      <c r="L544" s="1">
        <v>13944191600.15</v>
      </c>
      <c r="M544" s="1">
        <v>280631</v>
      </c>
      <c r="N544" s="2">
        <f>IF(ISERR(LN(TCS[[#This Row],[Close Price]]/I543)),"-",LN(TCS[[#This Row],[Close Price]]/I543))</f>
        <v>2.0385756924473961E-2</v>
      </c>
    </row>
    <row r="545" spans="1:14" x14ac:dyDescent="0.3">
      <c r="A545" s="1" t="s">
        <v>14</v>
      </c>
      <c r="B545" s="1" t="s">
        <v>15</v>
      </c>
      <c r="C545" s="3">
        <v>43906</v>
      </c>
      <c r="D545" s="1">
        <v>1806.3</v>
      </c>
      <c r="E545" s="1">
        <v>1755</v>
      </c>
      <c r="F545" s="1">
        <v>1842.25</v>
      </c>
      <c r="G545" s="1">
        <v>1675.85</v>
      </c>
      <c r="H545" s="1">
        <v>1684.5</v>
      </c>
      <c r="I545" s="1">
        <v>1696.4</v>
      </c>
      <c r="J545" s="1">
        <v>1760.08</v>
      </c>
      <c r="K545" s="1">
        <v>7844420</v>
      </c>
      <c r="L545" s="1">
        <v>13806790037.549999</v>
      </c>
      <c r="M545" s="1">
        <v>380004</v>
      </c>
      <c r="N545" s="2">
        <f>IF(ISERR(LN(TCS[[#This Row],[Close Price]]/I544)),"-",LN(TCS[[#This Row],[Close Price]]/I544))</f>
        <v>-6.2772195538076114E-2</v>
      </c>
    </row>
    <row r="546" spans="1:14" x14ac:dyDescent="0.3">
      <c r="A546" s="1" t="s">
        <v>14</v>
      </c>
      <c r="B546" s="1" t="s">
        <v>15</v>
      </c>
      <c r="C546" s="3">
        <v>43907</v>
      </c>
      <c r="D546" s="1">
        <v>1696.4</v>
      </c>
      <c r="E546" s="1">
        <v>1730</v>
      </c>
      <c r="F546" s="1">
        <v>1731</v>
      </c>
      <c r="G546" s="1">
        <v>1623.15</v>
      </c>
      <c r="H546" s="1">
        <v>1632</v>
      </c>
      <c r="I546" s="1">
        <v>1658</v>
      </c>
      <c r="J546" s="1">
        <v>1687.98</v>
      </c>
      <c r="K546" s="1">
        <v>5713269</v>
      </c>
      <c r="L546" s="1">
        <v>9643907647</v>
      </c>
      <c r="M546" s="1">
        <v>224133</v>
      </c>
      <c r="N546" s="2">
        <f>IF(ISERR(LN(TCS[[#This Row],[Close Price]]/I545)),"-",LN(TCS[[#This Row],[Close Price]]/I545))</f>
        <v>-2.2896301905195458E-2</v>
      </c>
    </row>
    <row r="547" spans="1:14" x14ac:dyDescent="0.3">
      <c r="A547" s="1" t="s">
        <v>14</v>
      </c>
      <c r="B547" s="1" t="s">
        <v>15</v>
      </c>
      <c r="C547" s="3">
        <v>43908</v>
      </c>
      <c r="D547" s="1">
        <v>1658</v>
      </c>
      <c r="E547" s="1">
        <v>1676.8</v>
      </c>
      <c r="F547" s="1">
        <v>1713.55</v>
      </c>
      <c r="G547" s="1">
        <v>1627.75</v>
      </c>
      <c r="H547" s="1">
        <v>1670</v>
      </c>
      <c r="I547" s="1">
        <v>1654.4</v>
      </c>
      <c r="J547" s="1">
        <v>1667.41</v>
      </c>
      <c r="K547" s="1">
        <v>7259111</v>
      </c>
      <c r="L547" s="1">
        <v>12103889122</v>
      </c>
      <c r="M547" s="1">
        <v>276794</v>
      </c>
      <c r="N547" s="2">
        <f>IF(ISERR(LN(TCS[[#This Row],[Close Price]]/I546)),"-",LN(TCS[[#This Row],[Close Price]]/I546))</f>
        <v>-2.1736513811301916E-3</v>
      </c>
    </row>
    <row r="548" spans="1:14" x14ac:dyDescent="0.3">
      <c r="A548" s="1" t="s">
        <v>14</v>
      </c>
      <c r="B548" s="1" t="s">
        <v>15</v>
      </c>
      <c r="C548" s="3">
        <v>43909</v>
      </c>
      <c r="D548" s="1">
        <v>1654.4</v>
      </c>
      <c r="E548" s="1">
        <v>1559.7</v>
      </c>
      <c r="F548" s="1">
        <v>1685.45</v>
      </c>
      <c r="G548" s="1">
        <v>1546.75</v>
      </c>
      <c r="H548" s="1">
        <v>1636</v>
      </c>
      <c r="I548" s="1">
        <v>1636.35</v>
      </c>
      <c r="J548" s="1">
        <v>1622.31</v>
      </c>
      <c r="K548" s="1">
        <v>5135162</v>
      </c>
      <c r="L548" s="1">
        <v>8330841286.1000004</v>
      </c>
      <c r="M548" s="1">
        <v>248319</v>
      </c>
      <c r="N548" s="2">
        <f>IF(ISERR(LN(TCS[[#This Row],[Close Price]]/I547)),"-",LN(TCS[[#This Row],[Close Price]]/I547))</f>
        <v>-1.0970253602234682E-2</v>
      </c>
    </row>
    <row r="549" spans="1:14" x14ac:dyDescent="0.3">
      <c r="A549" s="1" t="s">
        <v>14</v>
      </c>
      <c r="B549" s="1" t="s">
        <v>15</v>
      </c>
      <c r="C549" s="3">
        <v>43910</v>
      </c>
      <c r="D549" s="1">
        <v>1636.35</v>
      </c>
      <c r="E549" s="1">
        <v>1630</v>
      </c>
      <c r="F549" s="1">
        <v>1869</v>
      </c>
      <c r="G549" s="1">
        <v>1627</v>
      </c>
      <c r="H549" s="1">
        <v>1792.95</v>
      </c>
      <c r="I549" s="1">
        <v>1797.45</v>
      </c>
      <c r="J549" s="1">
        <v>1787.53</v>
      </c>
      <c r="K549" s="1">
        <v>8547645</v>
      </c>
      <c r="L549" s="1">
        <v>15279137654.049999</v>
      </c>
      <c r="M549" s="1">
        <v>361688</v>
      </c>
      <c r="N549" s="2">
        <f>IF(ISERR(LN(TCS[[#This Row],[Close Price]]/I548)),"-",LN(TCS[[#This Row],[Close Price]]/I548))</f>
        <v>9.3900842084760031E-2</v>
      </c>
    </row>
    <row r="550" spans="1:14" x14ac:dyDescent="0.3">
      <c r="A550" s="1" t="s">
        <v>14</v>
      </c>
      <c r="B550" s="1" t="s">
        <v>15</v>
      </c>
      <c r="C550" s="3">
        <v>43913</v>
      </c>
      <c r="D550" s="1">
        <v>1797.45</v>
      </c>
      <c r="E550" s="1">
        <v>1620</v>
      </c>
      <c r="F550" s="1">
        <v>1750</v>
      </c>
      <c r="G550" s="1">
        <v>1617.75</v>
      </c>
      <c r="H550" s="1">
        <v>1631</v>
      </c>
      <c r="I550" s="1">
        <v>1669.7</v>
      </c>
      <c r="J550" s="1">
        <v>1687.63</v>
      </c>
      <c r="K550" s="1">
        <v>7003558</v>
      </c>
      <c r="L550" s="1">
        <v>11819398271.450001</v>
      </c>
      <c r="M550" s="1">
        <v>190709</v>
      </c>
      <c r="N550" s="2">
        <f>IF(ISERR(LN(TCS[[#This Row],[Close Price]]/I549)),"-",LN(TCS[[#This Row],[Close Price]]/I549))</f>
        <v>-7.3725024241723919E-2</v>
      </c>
    </row>
    <row r="551" spans="1:14" x14ac:dyDescent="0.3">
      <c r="A551" s="1" t="s">
        <v>14</v>
      </c>
      <c r="B551" s="1" t="s">
        <v>15</v>
      </c>
      <c r="C551" s="3">
        <v>43914</v>
      </c>
      <c r="D551" s="1">
        <v>1669.7</v>
      </c>
      <c r="E551" s="1">
        <v>1653.05</v>
      </c>
      <c r="F551" s="1">
        <v>1770</v>
      </c>
      <c r="G551" s="1">
        <v>1632.85</v>
      </c>
      <c r="H551" s="1">
        <v>1699.95</v>
      </c>
      <c r="I551" s="1">
        <v>1703.15</v>
      </c>
      <c r="J551" s="1">
        <v>1716.94</v>
      </c>
      <c r="K551" s="1">
        <v>6354209</v>
      </c>
      <c r="L551" s="1">
        <v>10909810045.200001</v>
      </c>
      <c r="M551" s="1">
        <v>309791</v>
      </c>
      <c r="N551" s="2">
        <f>IF(ISERR(LN(TCS[[#This Row],[Close Price]]/I550)),"-",LN(TCS[[#This Row],[Close Price]]/I550))</f>
        <v>1.9835508088046072E-2</v>
      </c>
    </row>
    <row r="552" spans="1:14" x14ac:dyDescent="0.3">
      <c r="A552" s="1" t="s">
        <v>14</v>
      </c>
      <c r="B552" s="1" t="s">
        <v>15</v>
      </c>
      <c r="C552" s="3">
        <v>43915</v>
      </c>
      <c r="D552" s="1">
        <v>1703.15</v>
      </c>
      <c r="E552" s="1">
        <v>1700</v>
      </c>
      <c r="F552" s="1">
        <v>1810</v>
      </c>
      <c r="G552" s="1">
        <v>1680</v>
      </c>
      <c r="H552" s="1">
        <v>1732</v>
      </c>
      <c r="I552" s="1">
        <v>1750.3</v>
      </c>
      <c r="J552" s="1">
        <v>1735.21</v>
      </c>
      <c r="K552" s="1">
        <v>2765527</v>
      </c>
      <c r="L552" s="1">
        <v>4798769889.3999996</v>
      </c>
      <c r="M552" s="1">
        <v>200205</v>
      </c>
      <c r="N552" s="2">
        <f>IF(ISERR(LN(TCS[[#This Row],[Close Price]]/I551)),"-",LN(TCS[[#This Row],[Close Price]]/I551))</f>
        <v>2.730772415383223E-2</v>
      </c>
    </row>
    <row r="553" spans="1:14" x14ac:dyDescent="0.3">
      <c r="A553" s="1" t="s">
        <v>14</v>
      </c>
      <c r="B553" s="1" t="s">
        <v>15</v>
      </c>
      <c r="C553" s="3">
        <v>43916</v>
      </c>
      <c r="D553" s="1">
        <v>1750.3</v>
      </c>
      <c r="E553" s="1">
        <v>1831.6</v>
      </c>
      <c r="F553" s="1">
        <v>1832.05</v>
      </c>
      <c r="G553" s="1">
        <v>1722.55</v>
      </c>
      <c r="H553" s="1">
        <v>1785</v>
      </c>
      <c r="I553" s="1">
        <v>1790.95</v>
      </c>
      <c r="J553" s="1">
        <v>1783.59</v>
      </c>
      <c r="K553" s="1">
        <v>4556071</v>
      </c>
      <c r="L553" s="1">
        <v>8126171884</v>
      </c>
      <c r="M553" s="1">
        <v>251428</v>
      </c>
      <c r="N553" s="2">
        <f>IF(ISERR(LN(TCS[[#This Row],[Close Price]]/I552)),"-",LN(TCS[[#This Row],[Close Price]]/I552))</f>
        <v>2.2959003509624275E-2</v>
      </c>
    </row>
    <row r="554" spans="1:14" x14ac:dyDescent="0.3">
      <c r="A554" s="1" t="s">
        <v>14</v>
      </c>
      <c r="B554" s="1" t="s">
        <v>15</v>
      </c>
      <c r="C554" s="3">
        <v>43917</v>
      </c>
      <c r="D554" s="1">
        <v>1790.95</v>
      </c>
      <c r="E554" s="1">
        <v>1820</v>
      </c>
      <c r="F554" s="1">
        <v>1850</v>
      </c>
      <c r="G554" s="1">
        <v>1750.4</v>
      </c>
      <c r="H554" s="1">
        <v>1850</v>
      </c>
      <c r="I554" s="1">
        <v>1824.5</v>
      </c>
      <c r="J554" s="1">
        <v>1796.8</v>
      </c>
      <c r="K554" s="1">
        <v>4331310</v>
      </c>
      <c r="L554" s="1">
        <v>7782510210.5</v>
      </c>
      <c r="M554" s="1">
        <v>217336</v>
      </c>
      <c r="N554" s="2">
        <f>IF(ISERR(LN(TCS[[#This Row],[Close Price]]/I553)),"-",LN(TCS[[#This Row],[Close Price]]/I553))</f>
        <v>1.8559771570088094E-2</v>
      </c>
    </row>
    <row r="555" spans="1:14" x14ac:dyDescent="0.3">
      <c r="A555" s="1" t="s">
        <v>14</v>
      </c>
      <c r="B555" s="1" t="s">
        <v>15</v>
      </c>
      <c r="C555" s="3">
        <v>43920</v>
      </c>
      <c r="D555" s="1">
        <v>1824.5</v>
      </c>
      <c r="E555" s="1">
        <v>1766</v>
      </c>
      <c r="F555" s="1">
        <v>1905</v>
      </c>
      <c r="G555" s="1">
        <v>1763.55</v>
      </c>
      <c r="H555" s="1">
        <v>1781.7</v>
      </c>
      <c r="I555" s="1">
        <v>1778.5</v>
      </c>
      <c r="J555" s="1">
        <v>1813.46</v>
      </c>
      <c r="K555" s="1">
        <v>8513608</v>
      </c>
      <c r="L555" s="1">
        <v>15439075101.799999</v>
      </c>
      <c r="M555" s="1">
        <v>277606</v>
      </c>
      <c r="N555" s="2">
        <f>IF(ISERR(LN(TCS[[#This Row],[Close Price]]/I554)),"-",LN(TCS[[#This Row],[Close Price]]/I554))</f>
        <v>-2.5535664487992452E-2</v>
      </c>
    </row>
    <row r="556" spans="1:14" x14ac:dyDescent="0.3">
      <c r="A556" s="1" t="s">
        <v>14</v>
      </c>
      <c r="B556" s="1" t="s">
        <v>15</v>
      </c>
      <c r="C556" s="3">
        <v>43921</v>
      </c>
      <c r="D556" s="1">
        <v>1778.5</v>
      </c>
      <c r="E556" s="1">
        <v>1837.4</v>
      </c>
      <c r="F556" s="1">
        <v>1855</v>
      </c>
      <c r="G556" s="1">
        <v>1780</v>
      </c>
      <c r="H556" s="1">
        <v>1819</v>
      </c>
      <c r="I556" s="1">
        <v>1826.1</v>
      </c>
      <c r="J556" s="1">
        <v>1824.45</v>
      </c>
      <c r="K556" s="1">
        <v>3927593</v>
      </c>
      <c r="L556" s="1">
        <v>7165706825.1499996</v>
      </c>
      <c r="M556" s="1">
        <v>190774</v>
      </c>
      <c r="N556" s="2">
        <f>IF(ISERR(LN(TCS[[#This Row],[Close Price]]/I555)),"-",LN(TCS[[#This Row],[Close Price]]/I555))</f>
        <v>2.6412232779478607E-2</v>
      </c>
    </row>
    <row r="557" spans="1:14" x14ac:dyDescent="0.3">
      <c r="A557" s="1" t="s">
        <v>14</v>
      </c>
      <c r="B557" s="1" t="s">
        <v>15</v>
      </c>
      <c r="C557" s="3">
        <v>43922</v>
      </c>
      <c r="D557" s="1">
        <v>1826.1</v>
      </c>
      <c r="E557" s="1">
        <v>1825.9</v>
      </c>
      <c r="F557" s="1">
        <v>1834.75</v>
      </c>
      <c r="G557" s="1">
        <v>1702</v>
      </c>
      <c r="H557" s="1">
        <v>1714</v>
      </c>
      <c r="I557" s="1">
        <v>1708.75</v>
      </c>
      <c r="J557" s="1">
        <v>1763.66</v>
      </c>
      <c r="K557" s="1">
        <v>4941898</v>
      </c>
      <c r="L557" s="1">
        <v>8715811596.1499996</v>
      </c>
      <c r="M557" s="1">
        <v>221364</v>
      </c>
      <c r="N557" s="2">
        <f>IF(ISERR(LN(TCS[[#This Row],[Close Price]]/I556)),"-",LN(TCS[[#This Row],[Close Price]]/I556))</f>
        <v>-6.6420436129829119E-2</v>
      </c>
    </row>
    <row r="558" spans="1:14" x14ac:dyDescent="0.3">
      <c r="A558" s="1" t="s">
        <v>14</v>
      </c>
      <c r="B558" s="1" t="s">
        <v>15</v>
      </c>
      <c r="C558" s="3">
        <v>43924</v>
      </c>
      <c r="D558" s="1">
        <v>1708.75</v>
      </c>
      <c r="E558" s="1">
        <v>1740</v>
      </c>
      <c r="F558" s="1">
        <v>1740</v>
      </c>
      <c r="G558" s="1">
        <v>1650</v>
      </c>
      <c r="H558" s="1">
        <v>1659</v>
      </c>
      <c r="I558" s="1">
        <v>1654.2</v>
      </c>
      <c r="J558" s="1">
        <v>1688.3</v>
      </c>
      <c r="K558" s="1">
        <v>5735529</v>
      </c>
      <c r="L558" s="1">
        <v>9683316717.3500004</v>
      </c>
      <c r="M558" s="1">
        <v>244588</v>
      </c>
      <c r="N558" s="2">
        <f>IF(ISERR(LN(TCS[[#This Row],[Close Price]]/I557)),"-",LN(TCS[[#This Row],[Close Price]]/I557))</f>
        <v>-3.2444600780353244E-2</v>
      </c>
    </row>
    <row r="559" spans="1:14" x14ac:dyDescent="0.3">
      <c r="A559" s="1" t="s">
        <v>14</v>
      </c>
      <c r="B559" s="1" t="s">
        <v>15</v>
      </c>
      <c r="C559" s="3">
        <v>43928</v>
      </c>
      <c r="D559" s="1">
        <v>1654.2</v>
      </c>
      <c r="E559" s="1">
        <v>1710</v>
      </c>
      <c r="F559" s="1">
        <v>1785.85</v>
      </c>
      <c r="G559" s="1">
        <v>1705</v>
      </c>
      <c r="H559" s="1">
        <v>1765.85</v>
      </c>
      <c r="I559" s="1">
        <v>1775.2</v>
      </c>
      <c r="J559" s="1">
        <v>1747.2</v>
      </c>
      <c r="K559" s="1">
        <v>5427965</v>
      </c>
      <c r="L559" s="1">
        <v>9483750315.9500008</v>
      </c>
      <c r="M559" s="1">
        <v>232534</v>
      </c>
      <c r="N559" s="2">
        <f>IF(ISERR(LN(TCS[[#This Row],[Close Price]]/I558)),"-",LN(TCS[[#This Row],[Close Price]]/I558))</f>
        <v>7.0595584360578098E-2</v>
      </c>
    </row>
    <row r="560" spans="1:14" x14ac:dyDescent="0.3">
      <c r="A560" s="1" t="s">
        <v>14</v>
      </c>
      <c r="B560" s="1" t="s">
        <v>15</v>
      </c>
      <c r="C560" s="3">
        <v>43929</v>
      </c>
      <c r="D560" s="1">
        <v>1775.2</v>
      </c>
      <c r="E560" s="1">
        <v>1760</v>
      </c>
      <c r="F560" s="1">
        <v>1806</v>
      </c>
      <c r="G560" s="1">
        <v>1701</v>
      </c>
      <c r="H560" s="1">
        <v>1708</v>
      </c>
      <c r="I560" s="1">
        <v>1705.45</v>
      </c>
      <c r="J560" s="1">
        <v>1736.76</v>
      </c>
      <c r="K560" s="1">
        <v>6285616</v>
      </c>
      <c r="L560" s="1">
        <v>10916585385.25</v>
      </c>
      <c r="M560" s="1">
        <v>276600</v>
      </c>
      <c r="N560" s="2">
        <f>IF(ISERR(LN(TCS[[#This Row],[Close Price]]/I559)),"-",LN(TCS[[#This Row],[Close Price]]/I559))</f>
        <v>-4.0084087105293376E-2</v>
      </c>
    </row>
    <row r="561" spans="1:14" x14ac:dyDescent="0.3">
      <c r="A561" s="1" t="s">
        <v>14</v>
      </c>
      <c r="B561" s="1" t="s">
        <v>15</v>
      </c>
      <c r="C561" s="3">
        <v>43930</v>
      </c>
      <c r="D561" s="1">
        <v>1705.45</v>
      </c>
      <c r="E561" s="1">
        <v>1750.45</v>
      </c>
      <c r="F561" s="1">
        <v>1778.8</v>
      </c>
      <c r="G561" s="1">
        <v>1731.2</v>
      </c>
      <c r="H561" s="1">
        <v>1761</v>
      </c>
      <c r="I561" s="1">
        <v>1766.15</v>
      </c>
      <c r="J561" s="1">
        <v>1759.13</v>
      </c>
      <c r="K561" s="1">
        <v>5307649</v>
      </c>
      <c r="L561" s="1">
        <v>9336868535.4500008</v>
      </c>
      <c r="M561" s="1">
        <v>184889</v>
      </c>
      <c r="N561" s="2">
        <f>IF(ISERR(LN(TCS[[#This Row],[Close Price]]/I560)),"-",LN(TCS[[#This Row],[Close Price]]/I560))</f>
        <v>3.4973030756155689E-2</v>
      </c>
    </row>
    <row r="562" spans="1:14" x14ac:dyDescent="0.3">
      <c r="A562" s="1" t="s">
        <v>14</v>
      </c>
      <c r="B562" s="1" t="s">
        <v>15</v>
      </c>
      <c r="C562" s="3">
        <v>43934</v>
      </c>
      <c r="D562" s="1">
        <v>1766.15</v>
      </c>
      <c r="E562" s="1">
        <v>1761</v>
      </c>
      <c r="F562" s="1">
        <v>1787</v>
      </c>
      <c r="G562" s="1">
        <v>1746</v>
      </c>
      <c r="H562" s="1">
        <v>1761.6</v>
      </c>
      <c r="I562" s="1">
        <v>1759.25</v>
      </c>
      <c r="J562" s="1">
        <v>1761.05</v>
      </c>
      <c r="K562" s="1">
        <v>2990478</v>
      </c>
      <c r="L562" s="1">
        <v>5266381662.6000004</v>
      </c>
      <c r="M562" s="1">
        <v>105582</v>
      </c>
      <c r="N562" s="2">
        <f>IF(ISERR(LN(TCS[[#This Row],[Close Price]]/I561)),"-",LN(TCS[[#This Row],[Close Price]]/I561))</f>
        <v>-3.9144544225880595E-3</v>
      </c>
    </row>
    <row r="563" spans="1:14" x14ac:dyDescent="0.3">
      <c r="A563" s="1" t="s">
        <v>14</v>
      </c>
      <c r="B563" s="1" t="s">
        <v>15</v>
      </c>
      <c r="C563" s="3">
        <v>43936</v>
      </c>
      <c r="D563" s="1">
        <v>1759.25</v>
      </c>
      <c r="E563" s="1">
        <v>1785</v>
      </c>
      <c r="F563" s="1">
        <v>1812</v>
      </c>
      <c r="G563" s="1">
        <v>1727.8</v>
      </c>
      <c r="H563" s="1">
        <v>1735</v>
      </c>
      <c r="I563" s="1">
        <v>1735.15</v>
      </c>
      <c r="J563" s="1">
        <v>1774.09</v>
      </c>
      <c r="K563" s="1">
        <v>4761401</v>
      </c>
      <c r="L563" s="1">
        <v>8447176543</v>
      </c>
      <c r="M563" s="1">
        <v>196087</v>
      </c>
      <c r="N563" s="2">
        <f>IF(ISERR(LN(TCS[[#This Row],[Close Price]]/I562)),"-",LN(TCS[[#This Row],[Close Price]]/I562))</f>
        <v>-1.3793716871333364E-2</v>
      </c>
    </row>
    <row r="564" spans="1:14" x14ac:dyDescent="0.3">
      <c r="A564" s="1" t="s">
        <v>14</v>
      </c>
      <c r="B564" s="1" t="s">
        <v>15</v>
      </c>
      <c r="C564" s="3">
        <v>43937</v>
      </c>
      <c r="D564" s="1">
        <v>1735.15</v>
      </c>
      <c r="E564" s="1">
        <v>1709.95</v>
      </c>
      <c r="F564" s="1">
        <v>1764.9</v>
      </c>
      <c r="G564" s="1">
        <v>1675.05</v>
      </c>
      <c r="H564" s="1">
        <v>1720.5</v>
      </c>
      <c r="I564" s="1">
        <v>1716.05</v>
      </c>
      <c r="J564" s="1">
        <v>1720.54</v>
      </c>
      <c r="K564" s="1">
        <v>6245583</v>
      </c>
      <c r="L564" s="1">
        <v>10745755665.25</v>
      </c>
      <c r="M564" s="1">
        <v>284814</v>
      </c>
      <c r="N564" s="2">
        <f>IF(ISERR(LN(TCS[[#This Row],[Close Price]]/I563)),"-",LN(TCS[[#This Row],[Close Price]]/I563))</f>
        <v>-1.1068726822769357E-2</v>
      </c>
    </row>
    <row r="565" spans="1:14" x14ac:dyDescent="0.3">
      <c r="A565" s="1" t="s">
        <v>14</v>
      </c>
      <c r="B565" s="1" t="s">
        <v>15</v>
      </c>
      <c r="C565" s="3">
        <v>43938</v>
      </c>
      <c r="D565" s="1">
        <v>1716.05</v>
      </c>
      <c r="E565" s="1">
        <v>1800</v>
      </c>
      <c r="F565" s="1">
        <v>1851.95</v>
      </c>
      <c r="G565" s="1">
        <v>1753</v>
      </c>
      <c r="H565" s="1">
        <v>1810</v>
      </c>
      <c r="I565" s="1">
        <v>1806.2</v>
      </c>
      <c r="J565" s="1">
        <v>1815.31</v>
      </c>
      <c r="K565" s="1">
        <v>9895825</v>
      </c>
      <c r="L565" s="1">
        <v>17964025727.099998</v>
      </c>
      <c r="M565" s="1">
        <v>363192</v>
      </c>
      <c r="N565" s="2">
        <f>IF(ISERR(LN(TCS[[#This Row],[Close Price]]/I564)),"-",LN(TCS[[#This Row],[Close Price]]/I564))</f>
        <v>5.1200052664142875E-2</v>
      </c>
    </row>
    <row r="566" spans="1:14" x14ac:dyDescent="0.3">
      <c r="A566" s="1" t="s">
        <v>14</v>
      </c>
      <c r="B566" s="1" t="s">
        <v>15</v>
      </c>
      <c r="C566" s="3">
        <v>43941</v>
      </c>
      <c r="D566" s="1">
        <v>1806.2</v>
      </c>
      <c r="E566" s="1">
        <v>1830</v>
      </c>
      <c r="F566" s="1">
        <v>1830</v>
      </c>
      <c r="G566" s="1">
        <v>1802.5</v>
      </c>
      <c r="H566" s="1">
        <v>1818.6</v>
      </c>
      <c r="I566" s="1">
        <v>1818.65</v>
      </c>
      <c r="J566" s="1">
        <v>1815.63</v>
      </c>
      <c r="K566" s="1">
        <v>3244293</v>
      </c>
      <c r="L566" s="1">
        <v>5890435540.8000002</v>
      </c>
      <c r="M566" s="1">
        <v>136285</v>
      </c>
      <c r="N566" s="2">
        <f>IF(ISERR(LN(TCS[[#This Row],[Close Price]]/I565)),"-",LN(TCS[[#This Row],[Close Price]]/I565))</f>
        <v>6.8692767736243275E-3</v>
      </c>
    </row>
    <row r="567" spans="1:14" x14ac:dyDescent="0.3">
      <c r="A567" s="1" t="s">
        <v>14</v>
      </c>
      <c r="B567" s="1" t="s">
        <v>15</v>
      </c>
      <c r="C567" s="3">
        <v>43942</v>
      </c>
      <c r="D567" s="1">
        <v>1818.65</v>
      </c>
      <c r="E567" s="1">
        <v>1765</v>
      </c>
      <c r="F567" s="1">
        <v>1794.6</v>
      </c>
      <c r="G567" s="1">
        <v>1727.7</v>
      </c>
      <c r="H567" s="1">
        <v>1737.75</v>
      </c>
      <c r="I567" s="1">
        <v>1737.65</v>
      </c>
      <c r="J567" s="1">
        <v>1749.84</v>
      </c>
      <c r="K567" s="1">
        <v>5122606</v>
      </c>
      <c r="L567" s="1">
        <v>8963743508.5499992</v>
      </c>
      <c r="M567" s="1">
        <v>190349</v>
      </c>
      <c r="N567" s="2">
        <f>IF(ISERR(LN(TCS[[#This Row],[Close Price]]/I566)),"-",LN(TCS[[#This Row],[Close Price]]/I566))</f>
        <v>-4.55608419424244E-2</v>
      </c>
    </row>
    <row r="568" spans="1:14" x14ac:dyDescent="0.3">
      <c r="A568" s="1" t="s">
        <v>14</v>
      </c>
      <c r="B568" s="1" t="s">
        <v>15</v>
      </c>
      <c r="C568" s="3">
        <v>43943</v>
      </c>
      <c r="D568" s="1">
        <v>1737.65</v>
      </c>
      <c r="E568" s="1">
        <v>1737.65</v>
      </c>
      <c r="F568" s="1">
        <v>1790</v>
      </c>
      <c r="G568" s="1">
        <v>1719.15</v>
      </c>
      <c r="H568" s="1">
        <v>1773</v>
      </c>
      <c r="I568" s="1">
        <v>1769.5</v>
      </c>
      <c r="J568" s="1">
        <v>1754.72</v>
      </c>
      <c r="K568" s="1">
        <v>3829839</v>
      </c>
      <c r="L568" s="1">
        <v>6720279557.6000004</v>
      </c>
      <c r="M568" s="1">
        <v>180947</v>
      </c>
      <c r="N568" s="2">
        <f>IF(ISERR(LN(TCS[[#This Row],[Close Price]]/I567)),"-",LN(TCS[[#This Row],[Close Price]]/I567))</f>
        <v>1.8163395137619644E-2</v>
      </c>
    </row>
    <row r="569" spans="1:14" x14ac:dyDescent="0.3">
      <c r="A569" s="1" t="s">
        <v>14</v>
      </c>
      <c r="B569" s="1" t="s">
        <v>15</v>
      </c>
      <c r="C569" s="3">
        <v>43944</v>
      </c>
      <c r="D569" s="1">
        <v>1769.5</v>
      </c>
      <c r="E569" s="1">
        <v>1780</v>
      </c>
      <c r="F569" s="1">
        <v>1900</v>
      </c>
      <c r="G569" s="1">
        <v>1760.85</v>
      </c>
      <c r="H569" s="1">
        <v>1867.1</v>
      </c>
      <c r="I569" s="1">
        <v>1878.25</v>
      </c>
      <c r="J569" s="1">
        <v>1844.03</v>
      </c>
      <c r="K569" s="1">
        <v>5934424</v>
      </c>
      <c r="L569" s="1">
        <v>10943235329.5</v>
      </c>
      <c r="M569" s="1">
        <v>257398</v>
      </c>
      <c r="N569" s="2">
        <f>IF(ISERR(LN(TCS[[#This Row],[Close Price]]/I568)),"-",LN(TCS[[#This Row],[Close Price]]/I568))</f>
        <v>5.9643471463752006E-2</v>
      </c>
    </row>
    <row r="570" spans="1:14" x14ac:dyDescent="0.3">
      <c r="A570" s="1" t="s">
        <v>14</v>
      </c>
      <c r="B570" s="1" t="s">
        <v>15</v>
      </c>
      <c r="C570" s="3">
        <v>43945</v>
      </c>
      <c r="D570" s="1">
        <v>1878.25</v>
      </c>
      <c r="E570" s="1">
        <v>1840.7</v>
      </c>
      <c r="F570" s="1">
        <v>1851.95</v>
      </c>
      <c r="G570" s="1">
        <v>1807.8</v>
      </c>
      <c r="H570" s="1">
        <v>1821</v>
      </c>
      <c r="I570" s="1">
        <v>1818.55</v>
      </c>
      <c r="J570" s="1">
        <v>1825.54</v>
      </c>
      <c r="K570" s="1">
        <v>2987150</v>
      </c>
      <c r="L570" s="1">
        <v>5453169062.3999996</v>
      </c>
      <c r="M570" s="1">
        <v>142967</v>
      </c>
      <c r="N570" s="2">
        <f>IF(ISERR(LN(TCS[[#This Row],[Close Price]]/I569)),"-",LN(TCS[[#This Row],[Close Price]]/I569))</f>
        <v>-3.2301012011869974E-2</v>
      </c>
    </row>
    <row r="571" spans="1:14" x14ac:dyDescent="0.3">
      <c r="A571" s="1" t="s">
        <v>14</v>
      </c>
      <c r="B571" s="1" t="s">
        <v>15</v>
      </c>
      <c r="C571" s="3">
        <v>43948</v>
      </c>
      <c r="D571" s="1">
        <v>1818.55</v>
      </c>
      <c r="E571" s="1">
        <v>1832.3</v>
      </c>
      <c r="F571" s="1">
        <v>1875</v>
      </c>
      <c r="G571" s="1">
        <v>1825</v>
      </c>
      <c r="H571" s="1">
        <v>1834</v>
      </c>
      <c r="I571" s="1">
        <v>1836.6</v>
      </c>
      <c r="J571" s="1">
        <v>1853.6</v>
      </c>
      <c r="K571" s="1">
        <v>3374747</v>
      </c>
      <c r="L571" s="1">
        <v>6255422140.5500002</v>
      </c>
      <c r="M571" s="1">
        <v>140822</v>
      </c>
      <c r="N571" s="2">
        <f>IF(ISERR(LN(TCS[[#This Row],[Close Price]]/I570)),"-",LN(TCS[[#This Row],[Close Price]]/I570))</f>
        <v>9.8765559420217423E-3</v>
      </c>
    </row>
    <row r="572" spans="1:14" x14ac:dyDescent="0.3">
      <c r="A572" s="1" t="s">
        <v>14</v>
      </c>
      <c r="B572" s="1" t="s">
        <v>15</v>
      </c>
      <c r="C572" s="3">
        <v>43949</v>
      </c>
      <c r="D572" s="1">
        <v>1836.6</v>
      </c>
      <c r="E572" s="1">
        <v>1865</v>
      </c>
      <c r="F572" s="1">
        <v>1868</v>
      </c>
      <c r="G572" s="1">
        <v>1832.6</v>
      </c>
      <c r="H572" s="1">
        <v>1865</v>
      </c>
      <c r="I572" s="1">
        <v>1859.05</v>
      </c>
      <c r="J572" s="1">
        <v>1851.06</v>
      </c>
      <c r="K572" s="1">
        <v>2678512</v>
      </c>
      <c r="L572" s="1">
        <v>4958095389.6999998</v>
      </c>
      <c r="M572" s="1">
        <v>117278</v>
      </c>
      <c r="N572" s="2">
        <f>IF(ISERR(LN(TCS[[#This Row],[Close Price]]/I571)),"-",LN(TCS[[#This Row],[Close Price]]/I571))</f>
        <v>1.2149568361068763E-2</v>
      </c>
    </row>
    <row r="573" spans="1:14" x14ac:dyDescent="0.3">
      <c r="A573" s="1" t="s">
        <v>14</v>
      </c>
      <c r="B573" s="1" t="s">
        <v>15</v>
      </c>
      <c r="C573" s="3">
        <v>43950</v>
      </c>
      <c r="D573" s="1">
        <v>1859.05</v>
      </c>
      <c r="E573" s="1">
        <v>1874</v>
      </c>
      <c r="F573" s="1">
        <v>1912.55</v>
      </c>
      <c r="G573" s="1">
        <v>1850.05</v>
      </c>
      <c r="H573" s="1">
        <v>1903</v>
      </c>
      <c r="I573" s="1">
        <v>1905.65</v>
      </c>
      <c r="J573" s="1">
        <v>1882.9</v>
      </c>
      <c r="K573" s="1">
        <v>4241579</v>
      </c>
      <c r="L573" s="1">
        <v>7986490066.3500004</v>
      </c>
      <c r="M573" s="1">
        <v>158389</v>
      </c>
      <c r="N573" s="2">
        <f>IF(ISERR(LN(TCS[[#This Row],[Close Price]]/I572)),"-",LN(TCS[[#This Row],[Close Price]]/I572))</f>
        <v>2.4757553171402765E-2</v>
      </c>
    </row>
    <row r="574" spans="1:14" x14ac:dyDescent="0.3">
      <c r="A574" s="1" t="s">
        <v>14</v>
      </c>
      <c r="B574" s="1" t="s">
        <v>15</v>
      </c>
      <c r="C574" s="3">
        <v>43951</v>
      </c>
      <c r="D574" s="1">
        <v>1905.65</v>
      </c>
      <c r="E574" s="1">
        <v>1980</v>
      </c>
      <c r="F574" s="1">
        <v>2032</v>
      </c>
      <c r="G574" s="1">
        <v>1942.2</v>
      </c>
      <c r="H574" s="1">
        <v>2019.55</v>
      </c>
      <c r="I574" s="1">
        <v>2014.45</v>
      </c>
      <c r="J574" s="1">
        <v>1989.49</v>
      </c>
      <c r="K574" s="1">
        <v>5915950</v>
      </c>
      <c r="L574" s="1">
        <v>11769706997.75</v>
      </c>
      <c r="M574" s="1">
        <v>241064</v>
      </c>
      <c r="N574" s="2">
        <f>IF(ISERR(LN(TCS[[#This Row],[Close Price]]/I573)),"-",LN(TCS[[#This Row],[Close Price]]/I573))</f>
        <v>5.552304755688197E-2</v>
      </c>
    </row>
    <row r="575" spans="1:14" x14ac:dyDescent="0.3">
      <c r="A575" s="1" t="s">
        <v>14</v>
      </c>
      <c r="B575" s="1" t="s">
        <v>15</v>
      </c>
      <c r="C575" s="3">
        <v>43955</v>
      </c>
      <c r="D575" s="1">
        <v>2014.45</v>
      </c>
      <c r="E575" s="1">
        <v>1966</v>
      </c>
      <c r="F575" s="1">
        <v>1966</v>
      </c>
      <c r="G575" s="1">
        <v>1913.65</v>
      </c>
      <c r="H575" s="1">
        <v>1930.5</v>
      </c>
      <c r="I575" s="1">
        <v>1930.45</v>
      </c>
      <c r="J575" s="1">
        <v>1939.3</v>
      </c>
      <c r="K575" s="1">
        <v>3729409</v>
      </c>
      <c r="L575" s="1">
        <v>7232442404.0500002</v>
      </c>
      <c r="M575" s="1">
        <v>165528</v>
      </c>
      <c r="N575" s="2">
        <f>IF(ISERR(LN(TCS[[#This Row],[Close Price]]/I574)),"-",LN(TCS[[#This Row],[Close Price]]/I574))</f>
        <v>-4.2593068925795605E-2</v>
      </c>
    </row>
    <row r="576" spans="1:14" x14ac:dyDescent="0.3">
      <c r="A576" s="1" t="s">
        <v>14</v>
      </c>
      <c r="B576" s="1" t="s">
        <v>15</v>
      </c>
      <c r="C576" s="3">
        <v>43956</v>
      </c>
      <c r="D576" s="1">
        <v>1930.45</v>
      </c>
      <c r="E576" s="1">
        <v>1955.1</v>
      </c>
      <c r="F576" s="1">
        <v>1977</v>
      </c>
      <c r="G576" s="1">
        <v>1927</v>
      </c>
      <c r="H576" s="1">
        <v>1932.75</v>
      </c>
      <c r="I576" s="1">
        <v>1932.75</v>
      </c>
      <c r="J576" s="1">
        <v>1952.86</v>
      </c>
      <c r="K576" s="1">
        <v>2905541</v>
      </c>
      <c r="L576" s="1">
        <v>5674116774.1999998</v>
      </c>
      <c r="M576" s="1">
        <v>147469</v>
      </c>
      <c r="N576" s="2">
        <f>IF(ISERR(LN(TCS[[#This Row],[Close Price]]/I575)),"-",LN(TCS[[#This Row],[Close Price]]/I575))</f>
        <v>1.1907228576045475E-3</v>
      </c>
    </row>
    <row r="577" spans="1:14" x14ac:dyDescent="0.3">
      <c r="A577" s="1" t="s">
        <v>14</v>
      </c>
      <c r="B577" s="1" t="s">
        <v>15</v>
      </c>
      <c r="C577" s="3">
        <v>43957</v>
      </c>
      <c r="D577" s="1">
        <v>1932.75</v>
      </c>
      <c r="E577" s="1">
        <v>1939.8</v>
      </c>
      <c r="F577" s="1">
        <v>1953.7</v>
      </c>
      <c r="G577" s="1">
        <v>1893.6</v>
      </c>
      <c r="H577" s="1">
        <v>1908.5</v>
      </c>
      <c r="I577" s="1">
        <v>1903.6</v>
      </c>
      <c r="J577" s="1">
        <v>1920.77</v>
      </c>
      <c r="K577" s="1">
        <v>3517432</v>
      </c>
      <c r="L577" s="1">
        <v>6756179815.5500002</v>
      </c>
      <c r="M577" s="1">
        <v>172517</v>
      </c>
      <c r="N577" s="2">
        <f>IF(ISERR(LN(TCS[[#This Row],[Close Price]]/I576)),"-",LN(TCS[[#This Row],[Close Price]]/I576))</f>
        <v>-1.5197028953628757E-2</v>
      </c>
    </row>
    <row r="578" spans="1:14" x14ac:dyDescent="0.3">
      <c r="A578" s="1" t="s">
        <v>14</v>
      </c>
      <c r="B578" s="1" t="s">
        <v>15</v>
      </c>
      <c r="C578" s="3">
        <v>43958</v>
      </c>
      <c r="D578" s="1">
        <v>1903.6</v>
      </c>
      <c r="E578" s="1">
        <v>1910</v>
      </c>
      <c r="F578" s="1">
        <v>1934.45</v>
      </c>
      <c r="G578" s="1">
        <v>1883.35</v>
      </c>
      <c r="H578" s="1">
        <v>1895.95</v>
      </c>
      <c r="I578" s="1">
        <v>1891.65</v>
      </c>
      <c r="J578" s="1">
        <v>1909.43</v>
      </c>
      <c r="K578" s="1">
        <v>3166784</v>
      </c>
      <c r="L578" s="1">
        <v>6046765457.3000002</v>
      </c>
      <c r="M578" s="1">
        <v>154795</v>
      </c>
      <c r="N578" s="2">
        <f>IF(ISERR(LN(TCS[[#This Row],[Close Price]]/I577)),"-",LN(TCS[[#This Row],[Close Price]]/I577))</f>
        <v>-6.2973661769620696E-3</v>
      </c>
    </row>
    <row r="579" spans="1:14" x14ac:dyDescent="0.3">
      <c r="A579" s="1" t="s">
        <v>14</v>
      </c>
      <c r="B579" s="1" t="s">
        <v>15</v>
      </c>
      <c r="C579" s="3">
        <v>43959</v>
      </c>
      <c r="D579" s="1">
        <v>1891.65</v>
      </c>
      <c r="E579" s="1">
        <v>1939.1</v>
      </c>
      <c r="F579" s="1">
        <v>1939.5</v>
      </c>
      <c r="G579" s="1">
        <v>1886.25</v>
      </c>
      <c r="H579" s="1">
        <v>1897</v>
      </c>
      <c r="I579" s="1">
        <v>1893.4</v>
      </c>
      <c r="J579" s="1">
        <v>1902.14</v>
      </c>
      <c r="K579" s="1">
        <v>2686536</v>
      </c>
      <c r="L579" s="1">
        <v>5110170290.6499996</v>
      </c>
      <c r="M579" s="1">
        <v>122431</v>
      </c>
      <c r="N579" s="2">
        <f>IF(ISERR(LN(TCS[[#This Row],[Close Price]]/I578)),"-",LN(TCS[[#This Row],[Close Price]]/I578))</f>
        <v>9.2469062479755705E-4</v>
      </c>
    </row>
    <row r="580" spans="1:14" x14ac:dyDescent="0.3">
      <c r="A580" s="1" t="s">
        <v>14</v>
      </c>
      <c r="B580" s="1" t="s">
        <v>15</v>
      </c>
      <c r="C580" s="3">
        <v>43962</v>
      </c>
      <c r="D580" s="1">
        <v>1893.4</v>
      </c>
      <c r="E580" s="1">
        <v>1909</v>
      </c>
      <c r="F580" s="1">
        <v>1951.4</v>
      </c>
      <c r="G580" s="1">
        <v>1909</v>
      </c>
      <c r="H580" s="1">
        <v>1936</v>
      </c>
      <c r="I580" s="1">
        <v>1935.3</v>
      </c>
      <c r="J580" s="1">
        <v>1939.47</v>
      </c>
      <c r="K580" s="1">
        <v>2449846</v>
      </c>
      <c r="L580" s="1">
        <v>4751415048.9499998</v>
      </c>
      <c r="M580" s="1">
        <v>120116</v>
      </c>
      <c r="N580" s="2">
        <f>IF(ISERR(LN(TCS[[#This Row],[Close Price]]/I579)),"-",LN(TCS[[#This Row],[Close Price]]/I579))</f>
        <v>2.1888198511514814E-2</v>
      </c>
    </row>
    <row r="581" spans="1:14" x14ac:dyDescent="0.3">
      <c r="A581" s="1" t="s">
        <v>14</v>
      </c>
      <c r="B581" s="1" t="s">
        <v>15</v>
      </c>
      <c r="C581" s="3">
        <v>43963</v>
      </c>
      <c r="D581" s="1">
        <v>1935.3</v>
      </c>
      <c r="E581" s="1">
        <v>1933.4</v>
      </c>
      <c r="F581" s="1">
        <v>1956.5</v>
      </c>
      <c r="G581" s="1">
        <v>1910.25</v>
      </c>
      <c r="H581" s="1">
        <v>1948</v>
      </c>
      <c r="I581" s="1">
        <v>1949.5</v>
      </c>
      <c r="J581" s="1">
        <v>1941.23</v>
      </c>
      <c r="K581" s="1">
        <v>3256630</v>
      </c>
      <c r="L581" s="1">
        <v>6321867053.1000004</v>
      </c>
      <c r="M581" s="1">
        <v>177881</v>
      </c>
      <c r="N581" s="2">
        <f>IF(ISERR(LN(TCS[[#This Row],[Close Price]]/I580)),"-",LN(TCS[[#This Row],[Close Price]]/I580))</f>
        <v>7.3105762163463671E-3</v>
      </c>
    </row>
    <row r="582" spans="1:14" x14ac:dyDescent="0.3">
      <c r="A582" s="1" t="s">
        <v>14</v>
      </c>
      <c r="B582" s="1" t="s">
        <v>15</v>
      </c>
      <c r="C582" s="3">
        <v>43964</v>
      </c>
      <c r="D582" s="1">
        <v>1949.5</v>
      </c>
      <c r="E582" s="1">
        <v>1994</v>
      </c>
      <c r="F582" s="1">
        <v>1994</v>
      </c>
      <c r="G582" s="1">
        <v>1925.65</v>
      </c>
      <c r="H582" s="1">
        <v>1944.5</v>
      </c>
      <c r="I582" s="1">
        <v>1949.65</v>
      </c>
      <c r="J582" s="1">
        <v>1946.67</v>
      </c>
      <c r="K582" s="1">
        <v>2656665</v>
      </c>
      <c r="L582" s="1">
        <v>5171649640.0500002</v>
      </c>
      <c r="M582" s="1">
        <v>127103</v>
      </c>
      <c r="N582" s="2">
        <f>IF(ISERR(LN(TCS[[#This Row],[Close Price]]/I581)),"-",LN(TCS[[#This Row],[Close Price]]/I581))</f>
        <v>7.6939845901945851E-5</v>
      </c>
    </row>
    <row r="583" spans="1:14" x14ac:dyDescent="0.3">
      <c r="A583" s="1" t="s">
        <v>14</v>
      </c>
      <c r="B583" s="1" t="s">
        <v>15</v>
      </c>
      <c r="C583" s="3">
        <v>43965</v>
      </c>
      <c r="D583" s="1">
        <v>1949.65</v>
      </c>
      <c r="E583" s="1">
        <v>1910</v>
      </c>
      <c r="F583" s="1">
        <v>1923.1</v>
      </c>
      <c r="G583" s="1">
        <v>1891.1</v>
      </c>
      <c r="H583" s="1">
        <v>1902</v>
      </c>
      <c r="I583" s="1">
        <v>1902.35</v>
      </c>
      <c r="J583" s="1">
        <v>1905.48</v>
      </c>
      <c r="K583" s="1">
        <v>2263204</v>
      </c>
      <c r="L583" s="1">
        <v>4312480668.25</v>
      </c>
      <c r="M583" s="1">
        <v>111897</v>
      </c>
      <c r="N583" s="2">
        <f>IF(ISERR(LN(TCS[[#This Row],[Close Price]]/I582)),"-",LN(TCS[[#This Row],[Close Price]]/I582))</f>
        <v>-2.4559905267842009E-2</v>
      </c>
    </row>
    <row r="584" spans="1:14" x14ac:dyDescent="0.3">
      <c r="A584" s="1" t="s">
        <v>14</v>
      </c>
      <c r="B584" s="1" t="s">
        <v>15</v>
      </c>
      <c r="C584" s="3">
        <v>43966</v>
      </c>
      <c r="D584" s="1">
        <v>1902.35</v>
      </c>
      <c r="E584" s="1">
        <v>1916</v>
      </c>
      <c r="F584" s="1">
        <v>1917.4</v>
      </c>
      <c r="G584" s="1">
        <v>1865.2</v>
      </c>
      <c r="H584" s="1">
        <v>1903</v>
      </c>
      <c r="I584" s="1">
        <v>1892.9</v>
      </c>
      <c r="J584" s="1">
        <v>1884.25</v>
      </c>
      <c r="K584" s="1">
        <v>3173682</v>
      </c>
      <c r="L584" s="1">
        <v>5980003285</v>
      </c>
      <c r="M584" s="1">
        <v>157447</v>
      </c>
      <c r="N584" s="2">
        <f>IF(ISERR(LN(TCS[[#This Row],[Close Price]]/I583)),"-",LN(TCS[[#This Row],[Close Price]]/I583))</f>
        <v>-4.9799193885380292E-3</v>
      </c>
    </row>
    <row r="585" spans="1:14" x14ac:dyDescent="0.3">
      <c r="A585" s="1" t="s">
        <v>14</v>
      </c>
      <c r="B585" s="1" t="s">
        <v>15</v>
      </c>
      <c r="C585" s="3">
        <v>43969</v>
      </c>
      <c r="D585" s="1">
        <v>1892.9</v>
      </c>
      <c r="E585" s="1">
        <v>1907</v>
      </c>
      <c r="F585" s="1">
        <v>1952.95</v>
      </c>
      <c r="G585" s="1">
        <v>1872.1</v>
      </c>
      <c r="H585" s="1">
        <v>1940.05</v>
      </c>
      <c r="I585" s="1">
        <v>1945.6</v>
      </c>
      <c r="J585" s="1">
        <v>1921.1</v>
      </c>
      <c r="K585" s="1">
        <v>3727896</v>
      </c>
      <c r="L585" s="1">
        <v>7161666967.25</v>
      </c>
      <c r="M585" s="1">
        <v>158352</v>
      </c>
      <c r="N585" s="2">
        <f>IF(ISERR(LN(TCS[[#This Row],[Close Price]]/I584)),"-",LN(TCS[[#This Row],[Close Price]]/I584))</f>
        <v>2.7460368159674002E-2</v>
      </c>
    </row>
    <row r="586" spans="1:14" x14ac:dyDescent="0.3">
      <c r="A586" s="1" t="s">
        <v>14</v>
      </c>
      <c r="B586" s="1" t="s">
        <v>15</v>
      </c>
      <c r="C586" s="3">
        <v>43970</v>
      </c>
      <c r="D586" s="1">
        <v>1945.6</v>
      </c>
      <c r="E586" s="1">
        <v>1903</v>
      </c>
      <c r="F586" s="1">
        <v>1966.45</v>
      </c>
      <c r="G586" s="1">
        <v>1903</v>
      </c>
      <c r="H586" s="1">
        <v>1948.1</v>
      </c>
      <c r="I586" s="1">
        <v>1948.65</v>
      </c>
      <c r="J586" s="1">
        <v>1945.9</v>
      </c>
      <c r="K586" s="1">
        <v>3198699</v>
      </c>
      <c r="L586" s="1">
        <v>6224360593.3500004</v>
      </c>
      <c r="M586" s="1">
        <v>148060</v>
      </c>
      <c r="N586" s="2">
        <f>IF(ISERR(LN(TCS[[#This Row],[Close Price]]/I585)),"-",LN(TCS[[#This Row],[Close Price]]/I585))</f>
        <v>1.5664123380037353E-3</v>
      </c>
    </row>
    <row r="587" spans="1:14" x14ac:dyDescent="0.3">
      <c r="A587" s="1" t="s">
        <v>14</v>
      </c>
      <c r="B587" s="1" t="s">
        <v>15</v>
      </c>
      <c r="C587" s="3">
        <v>43971</v>
      </c>
      <c r="D587" s="1">
        <v>1948.65</v>
      </c>
      <c r="E587" s="1">
        <v>1950</v>
      </c>
      <c r="F587" s="1">
        <v>1962.9</v>
      </c>
      <c r="G587" s="1">
        <v>1931.7</v>
      </c>
      <c r="H587" s="1">
        <v>1953.55</v>
      </c>
      <c r="I587" s="1">
        <v>1953.6</v>
      </c>
      <c r="J587" s="1">
        <v>1946.92</v>
      </c>
      <c r="K587" s="1">
        <v>2778505</v>
      </c>
      <c r="L587" s="1">
        <v>5409514559.25</v>
      </c>
      <c r="M587" s="1">
        <v>130438</v>
      </c>
      <c r="N587" s="2">
        <f>IF(ISERR(LN(TCS[[#This Row],[Close Price]]/I586)),"-",LN(TCS[[#This Row],[Close Price]]/I586))</f>
        <v>2.5369992465886526E-3</v>
      </c>
    </row>
    <row r="588" spans="1:14" x14ac:dyDescent="0.3">
      <c r="A588" s="1" t="s">
        <v>14</v>
      </c>
      <c r="B588" s="1" t="s">
        <v>15</v>
      </c>
      <c r="C588" s="3">
        <v>43972</v>
      </c>
      <c r="D588" s="1">
        <v>1953.6</v>
      </c>
      <c r="E588" s="1">
        <v>1946</v>
      </c>
      <c r="F588" s="1">
        <v>1998</v>
      </c>
      <c r="G588" s="1">
        <v>1941.15</v>
      </c>
      <c r="H588" s="1">
        <v>1990.1</v>
      </c>
      <c r="I588" s="1">
        <v>1991.2</v>
      </c>
      <c r="J588" s="1">
        <v>1977.64</v>
      </c>
      <c r="K588" s="1">
        <v>3400925</v>
      </c>
      <c r="L588" s="1">
        <v>6725802265.75</v>
      </c>
      <c r="M588" s="1">
        <v>125723</v>
      </c>
      <c r="N588" s="2">
        <f>IF(ISERR(LN(TCS[[#This Row],[Close Price]]/I587)),"-",LN(TCS[[#This Row],[Close Price]]/I587))</f>
        <v>1.9063647696941979E-2</v>
      </c>
    </row>
    <row r="589" spans="1:14" x14ac:dyDescent="0.3">
      <c r="A589" s="1" t="s">
        <v>14</v>
      </c>
      <c r="B589" s="1" t="s">
        <v>15</v>
      </c>
      <c r="C589" s="3">
        <v>43973</v>
      </c>
      <c r="D589" s="1">
        <v>1991.2</v>
      </c>
      <c r="E589" s="1">
        <v>1977.1</v>
      </c>
      <c r="F589" s="1">
        <v>2032</v>
      </c>
      <c r="G589" s="1">
        <v>1961.25</v>
      </c>
      <c r="H589" s="1">
        <v>2015.15</v>
      </c>
      <c r="I589" s="1">
        <v>2020.35</v>
      </c>
      <c r="J589" s="1">
        <v>2005.12</v>
      </c>
      <c r="K589" s="1">
        <v>3663422</v>
      </c>
      <c r="L589" s="1">
        <v>7345594790.6499996</v>
      </c>
      <c r="M589" s="1">
        <v>129277</v>
      </c>
      <c r="N589" s="2">
        <f>IF(ISERR(LN(TCS[[#This Row],[Close Price]]/I588)),"-",LN(TCS[[#This Row],[Close Price]]/I588))</f>
        <v>1.4533291659551249E-2</v>
      </c>
    </row>
    <row r="590" spans="1:14" x14ac:dyDescent="0.3">
      <c r="A590" s="1" t="s">
        <v>14</v>
      </c>
      <c r="B590" s="1" t="s">
        <v>15</v>
      </c>
      <c r="C590" s="3">
        <v>43977</v>
      </c>
      <c r="D590" s="1">
        <v>2020.35</v>
      </c>
      <c r="E590" s="1">
        <v>2015</v>
      </c>
      <c r="F590" s="1">
        <v>2024</v>
      </c>
      <c r="G590" s="1">
        <v>1925</v>
      </c>
      <c r="H590" s="1">
        <v>1948.95</v>
      </c>
      <c r="I590" s="1">
        <v>1943</v>
      </c>
      <c r="J590" s="1">
        <v>1969.21</v>
      </c>
      <c r="K590" s="1">
        <v>4575512</v>
      </c>
      <c r="L590" s="1">
        <v>9010142134.8500004</v>
      </c>
      <c r="M590" s="1">
        <v>170636</v>
      </c>
      <c r="N590" s="2">
        <f>IF(ISERR(LN(TCS[[#This Row],[Close Price]]/I589)),"-",LN(TCS[[#This Row],[Close Price]]/I589))</f>
        <v>-3.9037593335493372E-2</v>
      </c>
    </row>
    <row r="591" spans="1:14" x14ac:dyDescent="0.3">
      <c r="A591" s="1" t="s">
        <v>14</v>
      </c>
      <c r="B591" s="1" t="s">
        <v>15</v>
      </c>
      <c r="C591" s="3">
        <v>43978</v>
      </c>
      <c r="D591" s="1">
        <v>1943</v>
      </c>
      <c r="E591" s="1">
        <v>1959</v>
      </c>
      <c r="F591" s="1">
        <v>2010</v>
      </c>
      <c r="G591" s="1">
        <v>1941.25</v>
      </c>
      <c r="H591" s="1">
        <v>2008</v>
      </c>
      <c r="I591" s="1">
        <v>2005.3</v>
      </c>
      <c r="J591" s="1">
        <v>1975.64</v>
      </c>
      <c r="K591" s="1">
        <v>3482185</v>
      </c>
      <c r="L591" s="1">
        <v>6879539543</v>
      </c>
      <c r="M591" s="1">
        <v>131846</v>
      </c>
      <c r="N591" s="2">
        <f>IF(ISERR(LN(TCS[[#This Row],[Close Price]]/I590)),"-",LN(TCS[[#This Row],[Close Price]]/I590))</f>
        <v>3.1560505105547858E-2</v>
      </c>
    </row>
    <row r="592" spans="1:14" x14ac:dyDescent="0.3">
      <c r="A592" s="1" t="s">
        <v>14</v>
      </c>
      <c r="B592" s="1" t="s">
        <v>15</v>
      </c>
      <c r="C592" s="3">
        <v>43979</v>
      </c>
      <c r="D592" s="1">
        <v>2005.3</v>
      </c>
      <c r="E592" s="1">
        <v>1988.5</v>
      </c>
      <c r="F592" s="1">
        <v>2014</v>
      </c>
      <c r="G592" s="1">
        <v>1971.3</v>
      </c>
      <c r="H592" s="1">
        <v>2006.25</v>
      </c>
      <c r="I592" s="1">
        <v>2004.3</v>
      </c>
      <c r="J592" s="1">
        <v>1988.53</v>
      </c>
      <c r="K592" s="1">
        <v>3475788</v>
      </c>
      <c r="L592" s="1">
        <v>6911722437.6499996</v>
      </c>
      <c r="M592" s="1">
        <v>149827</v>
      </c>
      <c r="N592" s="2">
        <f>IF(ISERR(LN(TCS[[#This Row],[Close Price]]/I591)),"-",LN(TCS[[#This Row],[Close Price]]/I591))</f>
        <v>-4.9880288344662381E-4</v>
      </c>
    </row>
    <row r="593" spans="1:14" x14ac:dyDescent="0.3">
      <c r="A593" s="1" t="s">
        <v>14</v>
      </c>
      <c r="B593" s="1" t="s">
        <v>15</v>
      </c>
      <c r="C593" s="3">
        <v>43980</v>
      </c>
      <c r="D593" s="1">
        <v>2004.3</v>
      </c>
      <c r="E593" s="1">
        <v>1982</v>
      </c>
      <c r="F593" s="1">
        <v>2002.65</v>
      </c>
      <c r="G593" s="1">
        <v>1962.4</v>
      </c>
      <c r="H593" s="1">
        <v>1980.9</v>
      </c>
      <c r="I593" s="1">
        <v>1972.35</v>
      </c>
      <c r="J593" s="1">
        <v>1977.79</v>
      </c>
      <c r="K593" s="1">
        <v>7237765</v>
      </c>
      <c r="L593" s="1">
        <v>14314766618.1</v>
      </c>
      <c r="M593" s="1">
        <v>180576</v>
      </c>
      <c r="N593" s="2">
        <f>IF(ISERR(LN(TCS[[#This Row],[Close Price]]/I592)),"-",LN(TCS[[#This Row],[Close Price]]/I592))</f>
        <v>-1.6069147398503791E-2</v>
      </c>
    </row>
    <row r="594" spans="1:14" x14ac:dyDescent="0.3">
      <c r="A594" s="1" t="s">
        <v>14</v>
      </c>
      <c r="B594" s="1" t="s">
        <v>15</v>
      </c>
      <c r="C594" s="3">
        <v>43983</v>
      </c>
      <c r="D594" s="1">
        <v>1972.35</v>
      </c>
      <c r="E594" s="1">
        <v>1990</v>
      </c>
      <c r="F594" s="1">
        <v>2060</v>
      </c>
      <c r="G594" s="1">
        <v>1981.1</v>
      </c>
      <c r="H594" s="1">
        <v>2038</v>
      </c>
      <c r="I594" s="1">
        <v>2045.25</v>
      </c>
      <c r="J594" s="1">
        <v>2033.41</v>
      </c>
      <c r="K594" s="1">
        <v>3747850</v>
      </c>
      <c r="L594" s="1">
        <v>7620914144.3000002</v>
      </c>
      <c r="M594" s="1">
        <v>146513</v>
      </c>
      <c r="N594" s="2">
        <f>IF(ISERR(LN(TCS[[#This Row],[Close Price]]/I593)),"-",LN(TCS[[#This Row],[Close Price]]/I593))</f>
        <v>3.6294306192770028E-2</v>
      </c>
    </row>
    <row r="595" spans="1:14" x14ac:dyDescent="0.3">
      <c r="A595" s="1" t="s">
        <v>14</v>
      </c>
      <c r="B595" s="1" t="s">
        <v>15</v>
      </c>
      <c r="C595" s="3">
        <v>43984</v>
      </c>
      <c r="D595" s="1">
        <v>2045.25</v>
      </c>
      <c r="E595" s="1">
        <v>2060.1999999999998</v>
      </c>
      <c r="F595" s="1">
        <v>2081</v>
      </c>
      <c r="G595" s="1">
        <v>2040.05</v>
      </c>
      <c r="H595" s="1">
        <v>2049.9499999999998</v>
      </c>
      <c r="I595" s="1">
        <v>2047.15</v>
      </c>
      <c r="J595" s="1">
        <v>2057.96</v>
      </c>
      <c r="K595" s="1">
        <v>2443886</v>
      </c>
      <c r="L595" s="1">
        <v>5029413812.5500002</v>
      </c>
      <c r="M595" s="1">
        <v>116685</v>
      </c>
      <c r="N595" s="2">
        <f>IF(ISERR(LN(TCS[[#This Row],[Close Price]]/I594)),"-",LN(TCS[[#This Row],[Close Price]]/I594))</f>
        <v>9.2855055054058685E-4</v>
      </c>
    </row>
    <row r="596" spans="1:14" x14ac:dyDescent="0.3">
      <c r="A596" s="1" t="s">
        <v>14</v>
      </c>
      <c r="B596" s="1" t="s">
        <v>15</v>
      </c>
      <c r="C596" s="3">
        <v>43985</v>
      </c>
      <c r="D596" s="1">
        <v>2047.15</v>
      </c>
      <c r="E596" s="1">
        <v>2051.85</v>
      </c>
      <c r="F596" s="1">
        <v>2063.75</v>
      </c>
      <c r="G596" s="1">
        <v>2020</v>
      </c>
      <c r="H596" s="1">
        <v>2048</v>
      </c>
      <c r="I596" s="1">
        <v>2046.15</v>
      </c>
      <c r="J596" s="1">
        <v>2038.22</v>
      </c>
      <c r="K596" s="1">
        <v>3699799</v>
      </c>
      <c r="L596" s="1">
        <v>7540990258.25</v>
      </c>
      <c r="M596" s="1">
        <v>154423</v>
      </c>
      <c r="N596" s="2">
        <f>IF(ISERR(LN(TCS[[#This Row],[Close Price]]/I595)),"-",LN(TCS[[#This Row],[Close Price]]/I595))</f>
        <v>-4.8860333710919971E-4</v>
      </c>
    </row>
    <row r="597" spans="1:14" x14ac:dyDescent="0.3">
      <c r="A597" s="1" t="s">
        <v>14</v>
      </c>
      <c r="B597" s="1" t="s">
        <v>15</v>
      </c>
      <c r="C597" s="3">
        <v>43986</v>
      </c>
      <c r="D597" s="1">
        <v>2046.15</v>
      </c>
      <c r="E597" s="1">
        <v>2046.75</v>
      </c>
      <c r="F597" s="1">
        <v>2100</v>
      </c>
      <c r="G597" s="1">
        <v>2046.75</v>
      </c>
      <c r="H597" s="1">
        <v>2094.9499999999998</v>
      </c>
      <c r="I597" s="1">
        <v>2091.5500000000002</v>
      </c>
      <c r="J597" s="1">
        <v>2075.8200000000002</v>
      </c>
      <c r="K597" s="1">
        <v>4048593</v>
      </c>
      <c r="L597" s="1">
        <v>8404139687.8500004</v>
      </c>
      <c r="M597" s="1">
        <v>147400</v>
      </c>
      <c r="N597" s="2">
        <f>IF(ISERR(LN(TCS[[#This Row],[Close Price]]/I596)),"-",LN(TCS[[#This Row],[Close Price]]/I596))</f>
        <v>2.1945439276617084E-2</v>
      </c>
    </row>
    <row r="598" spans="1:14" x14ac:dyDescent="0.3">
      <c r="A598" s="1" t="s">
        <v>14</v>
      </c>
      <c r="B598" s="1" t="s">
        <v>15</v>
      </c>
      <c r="C598" s="3">
        <v>43987</v>
      </c>
      <c r="D598" s="1">
        <v>2091.5500000000002</v>
      </c>
      <c r="E598" s="1">
        <v>2091.6</v>
      </c>
      <c r="F598" s="1">
        <v>2098</v>
      </c>
      <c r="G598" s="1">
        <v>2040.3</v>
      </c>
      <c r="H598" s="1">
        <v>2053</v>
      </c>
      <c r="I598" s="1">
        <v>2048.25</v>
      </c>
      <c r="J598" s="1">
        <v>2054.59</v>
      </c>
      <c r="K598" s="1">
        <v>3573299</v>
      </c>
      <c r="L598" s="1">
        <v>7341657005.8999996</v>
      </c>
      <c r="M598" s="1">
        <v>143792</v>
      </c>
      <c r="N598" s="2">
        <f>IF(ISERR(LN(TCS[[#This Row],[Close Price]]/I597)),"-",LN(TCS[[#This Row],[Close Price]]/I597))</f>
        <v>-2.091964786193198E-2</v>
      </c>
    </row>
    <row r="599" spans="1:14" x14ac:dyDescent="0.3">
      <c r="A599" s="1" t="s">
        <v>14</v>
      </c>
      <c r="B599" s="1" t="s">
        <v>15</v>
      </c>
      <c r="C599" s="3">
        <v>43990</v>
      </c>
      <c r="D599" s="1">
        <v>2048.25</v>
      </c>
      <c r="E599" s="1">
        <v>2078.25</v>
      </c>
      <c r="F599" s="1">
        <v>2095</v>
      </c>
      <c r="G599" s="1">
        <v>2062.1</v>
      </c>
      <c r="H599" s="1">
        <v>2070</v>
      </c>
      <c r="I599" s="1">
        <v>2071.75</v>
      </c>
      <c r="J599" s="1">
        <v>2078.75</v>
      </c>
      <c r="K599" s="1">
        <v>2957841</v>
      </c>
      <c r="L599" s="1">
        <v>6148612154.3500004</v>
      </c>
      <c r="M599" s="1">
        <v>108037</v>
      </c>
      <c r="N599" s="2">
        <f>IF(ISERR(LN(TCS[[#This Row],[Close Price]]/I598)),"-",LN(TCS[[#This Row],[Close Price]]/I598))</f>
        <v>1.1407890707227777E-2</v>
      </c>
    </row>
    <row r="600" spans="1:14" x14ac:dyDescent="0.3">
      <c r="A600" s="1" t="s">
        <v>14</v>
      </c>
      <c r="B600" s="1" t="s">
        <v>15</v>
      </c>
      <c r="C600" s="3">
        <v>43991</v>
      </c>
      <c r="D600" s="1">
        <v>2071.75</v>
      </c>
      <c r="E600" s="1">
        <v>2063.1</v>
      </c>
      <c r="F600" s="1">
        <v>2095.5</v>
      </c>
      <c r="G600" s="1">
        <v>2060.25</v>
      </c>
      <c r="H600" s="1">
        <v>2075</v>
      </c>
      <c r="I600" s="1">
        <v>2072.0500000000002</v>
      </c>
      <c r="J600" s="1">
        <v>2079.2199999999998</v>
      </c>
      <c r="K600" s="1">
        <v>2910152</v>
      </c>
      <c r="L600" s="1">
        <v>6050853764.5</v>
      </c>
      <c r="M600" s="1">
        <v>150567</v>
      </c>
      <c r="N600" s="2">
        <f>IF(ISERR(LN(TCS[[#This Row],[Close Price]]/I599)),"-",LN(TCS[[#This Row],[Close Price]]/I599))</f>
        <v>1.4479463319856472E-4</v>
      </c>
    </row>
    <row r="601" spans="1:14" x14ac:dyDescent="0.3">
      <c r="A601" s="1" t="s">
        <v>14</v>
      </c>
      <c r="B601" s="1" t="s">
        <v>15</v>
      </c>
      <c r="C601" s="3">
        <v>43992</v>
      </c>
      <c r="D601" s="1">
        <v>2072.0500000000002</v>
      </c>
      <c r="E601" s="1">
        <v>2077.0500000000002</v>
      </c>
      <c r="F601" s="1">
        <v>2132</v>
      </c>
      <c r="G601" s="1">
        <v>2073.5</v>
      </c>
      <c r="H601" s="1">
        <v>2109</v>
      </c>
      <c r="I601" s="1">
        <v>2108.75</v>
      </c>
      <c r="J601" s="1">
        <v>2108.5300000000002</v>
      </c>
      <c r="K601" s="1">
        <v>5168494</v>
      </c>
      <c r="L601" s="1">
        <v>10897927412.75</v>
      </c>
      <c r="M601" s="1">
        <v>187675</v>
      </c>
      <c r="N601" s="2">
        <f>IF(ISERR(LN(TCS[[#This Row],[Close Price]]/I600)),"-",LN(TCS[[#This Row],[Close Price]]/I600))</f>
        <v>1.7556899497827429E-2</v>
      </c>
    </row>
    <row r="602" spans="1:14" x14ac:dyDescent="0.3">
      <c r="A602" s="1" t="s">
        <v>14</v>
      </c>
      <c r="B602" s="1" t="s">
        <v>15</v>
      </c>
      <c r="C602" s="3">
        <v>43993</v>
      </c>
      <c r="D602" s="1">
        <v>2108.75</v>
      </c>
      <c r="E602" s="1">
        <v>2100</v>
      </c>
      <c r="F602" s="1">
        <v>2105</v>
      </c>
      <c r="G602" s="1">
        <v>2061.8000000000002</v>
      </c>
      <c r="H602" s="1">
        <v>2069</v>
      </c>
      <c r="I602" s="1">
        <v>2067.65</v>
      </c>
      <c r="J602" s="1">
        <v>2077.3000000000002</v>
      </c>
      <c r="K602" s="1">
        <v>2269569</v>
      </c>
      <c r="L602" s="1">
        <v>4714585319.8999996</v>
      </c>
      <c r="M602" s="1">
        <v>100095</v>
      </c>
      <c r="N602" s="2">
        <f>IF(ISERR(LN(TCS[[#This Row],[Close Price]]/I601)),"-",LN(TCS[[#This Row],[Close Price]]/I601))</f>
        <v>-1.9682658203488201E-2</v>
      </c>
    </row>
    <row r="603" spans="1:14" x14ac:dyDescent="0.3">
      <c r="A603" s="1" t="s">
        <v>14</v>
      </c>
      <c r="B603" s="1" t="s">
        <v>15</v>
      </c>
      <c r="C603" s="3">
        <v>43994</v>
      </c>
      <c r="D603" s="1">
        <v>2067.65</v>
      </c>
      <c r="E603" s="1">
        <v>2011.2</v>
      </c>
      <c r="F603" s="1">
        <v>2049.1999999999998</v>
      </c>
      <c r="G603" s="1">
        <v>2011</v>
      </c>
      <c r="H603" s="1">
        <v>2037.6</v>
      </c>
      <c r="I603" s="1">
        <v>2039.5</v>
      </c>
      <c r="J603" s="1">
        <v>2026.47</v>
      </c>
      <c r="K603" s="1">
        <v>2842757</v>
      </c>
      <c r="L603" s="1">
        <v>5760775770.1499996</v>
      </c>
      <c r="M603" s="1">
        <v>130558</v>
      </c>
      <c r="N603" s="2">
        <f>IF(ISERR(LN(TCS[[#This Row],[Close Price]]/I602)),"-",LN(TCS[[#This Row],[Close Price]]/I602))</f>
        <v>-1.3708016899076744E-2</v>
      </c>
    </row>
    <row r="604" spans="1:14" x14ac:dyDescent="0.3">
      <c r="A604" s="1" t="s">
        <v>14</v>
      </c>
      <c r="B604" s="1" t="s">
        <v>15</v>
      </c>
      <c r="C604" s="3">
        <v>43997</v>
      </c>
      <c r="D604" s="1">
        <v>2039.5</v>
      </c>
      <c r="E604" s="1">
        <v>2039.1</v>
      </c>
      <c r="F604" s="1">
        <v>2059</v>
      </c>
      <c r="G604" s="1">
        <v>2000.95</v>
      </c>
      <c r="H604" s="1">
        <v>2036.2</v>
      </c>
      <c r="I604" s="1">
        <v>2029.9</v>
      </c>
      <c r="J604" s="1">
        <v>2027.78</v>
      </c>
      <c r="K604" s="1">
        <v>2399028</v>
      </c>
      <c r="L604" s="1">
        <v>4864706967.6499996</v>
      </c>
      <c r="M604" s="1">
        <v>97163</v>
      </c>
      <c r="N604" s="2">
        <f>IF(ISERR(LN(TCS[[#This Row],[Close Price]]/I603)),"-",LN(TCS[[#This Row],[Close Price]]/I603))</f>
        <v>-4.7181490188909631E-3</v>
      </c>
    </row>
    <row r="605" spans="1:14" x14ac:dyDescent="0.3">
      <c r="A605" s="1" t="s">
        <v>14</v>
      </c>
      <c r="B605" s="1" t="s">
        <v>15</v>
      </c>
      <c r="C605" s="3">
        <v>43998</v>
      </c>
      <c r="D605" s="1">
        <v>2029.9</v>
      </c>
      <c r="E605" s="1">
        <v>2065</v>
      </c>
      <c r="F605" s="1">
        <v>2073.9499999999998</v>
      </c>
      <c r="G605" s="1">
        <v>2031</v>
      </c>
      <c r="H605" s="1">
        <v>2041.8</v>
      </c>
      <c r="I605" s="1">
        <v>2045.8</v>
      </c>
      <c r="J605" s="1">
        <v>2051.87</v>
      </c>
      <c r="K605" s="1">
        <v>2146528</v>
      </c>
      <c r="L605" s="1">
        <v>4404387581.9499998</v>
      </c>
      <c r="M605" s="1">
        <v>89213</v>
      </c>
      <c r="N605" s="2">
        <f>IF(ISERR(LN(TCS[[#This Row],[Close Price]]/I604)),"-",LN(TCS[[#This Row],[Close Price]]/I604))</f>
        <v>7.8023802841848001E-3</v>
      </c>
    </row>
    <row r="606" spans="1:14" x14ac:dyDescent="0.3">
      <c r="A606" s="1" t="s">
        <v>14</v>
      </c>
      <c r="B606" s="1" t="s">
        <v>15</v>
      </c>
      <c r="C606" s="3">
        <v>43999</v>
      </c>
      <c r="D606" s="1">
        <v>2045.8</v>
      </c>
      <c r="E606" s="1">
        <v>2046</v>
      </c>
      <c r="F606" s="1">
        <v>2058.85</v>
      </c>
      <c r="G606" s="1">
        <v>2026.55</v>
      </c>
      <c r="H606" s="1">
        <v>2048</v>
      </c>
      <c r="I606" s="1">
        <v>2047.8</v>
      </c>
      <c r="J606" s="1">
        <v>2042.73</v>
      </c>
      <c r="K606" s="1">
        <v>2703546</v>
      </c>
      <c r="L606" s="1">
        <v>5522609994.8500004</v>
      </c>
      <c r="M606" s="1">
        <v>92658</v>
      </c>
      <c r="N606" s="2">
        <f>IF(ISERR(LN(TCS[[#This Row],[Close Price]]/I605)),"-",LN(TCS[[#This Row],[Close Price]]/I605))</f>
        <v>9.771351178093292E-4</v>
      </c>
    </row>
    <row r="607" spans="1:14" x14ac:dyDescent="0.3">
      <c r="A607" s="1" t="s">
        <v>14</v>
      </c>
      <c r="B607" s="1" t="s">
        <v>15</v>
      </c>
      <c r="C607" s="3">
        <v>44000</v>
      </c>
      <c r="D607" s="1">
        <v>2047.8</v>
      </c>
      <c r="E607" s="1">
        <v>2045</v>
      </c>
      <c r="F607" s="1">
        <v>2059.1999999999998</v>
      </c>
      <c r="G607" s="1">
        <v>2025.2</v>
      </c>
      <c r="H607" s="1">
        <v>2036.2</v>
      </c>
      <c r="I607" s="1">
        <v>2038.1</v>
      </c>
      <c r="J607" s="1">
        <v>2039.63</v>
      </c>
      <c r="K607" s="1">
        <v>1944471</v>
      </c>
      <c r="L607" s="1">
        <v>3966007263.5500002</v>
      </c>
      <c r="M607" s="1">
        <v>77874</v>
      </c>
      <c r="N607" s="2">
        <f>IF(ISERR(LN(TCS[[#This Row],[Close Price]]/I606)),"-",LN(TCS[[#This Row],[Close Price]]/I606))</f>
        <v>-4.7480448483825394E-3</v>
      </c>
    </row>
    <row r="608" spans="1:14" x14ac:dyDescent="0.3">
      <c r="A608" s="1" t="s">
        <v>14</v>
      </c>
      <c r="B608" s="1" t="s">
        <v>15</v>
      </c>
      <c r="C608" s="3">
        <v>44001</v>
      </c>
      <c r="D608" s="1">
        <v>2038.1</v>
      </c>
      <c r="E608" s="1">
        <v>2042</v>
      </c>
      <c r="F608" s="1">
        <v>2090</v>
      </c>
      <c r="G608" s="1">
        <v>2032</v>
      </c>
      <c r="H608" s="1">
        <v>2043.65</v>
      </c>
      <c r="I608" s="1">
        <v>2044.6</v>
      </c>
      <c r="J608" s="1">
        <v>2050.29</v>
      </c>
      <c r="K608" s="1">
        <v>5681784</v>
      </c>
      <c r="L608" s="1">
        <v>11649300600.549999</v>
      </c>
      <c r="M608" s="1">
        <v>152183</v>
      </c>
      <c r="N608" s="2">
        <f>IF(ISERR(LN(TCS[[#This Row],[Close Price]]/I607)),"-",LN(TCS[[#This Row],[Close Price]]/I607))</f>
        <v>3.1841700305797931E-3</v>
      </c>
    </row>
    <row r="609" spans="1:14" x14ac:dyDescent="0.3">
      <c r="A609" s="1" t="s">
        <v>14</v>
      </c>
      <c r="B609" s="1" t="s">
        <v>15</v>
      </c>
      <c r="C609" s="3">
        <v>44004</v>
      </c>
      <c r="D609" s="1">
        <v>2044.6</v>
      </c>
      <c r="E609" s="1">
        <v>2050</v>
      </c>
      <c r="F609" s="1">
        <v>2052.25</v>
      </c>
      <c r="G609" s="1">
        <v>2019.15</v>
      </c>
      <c r="H609" s="1">
        <v>2032</v>
      </c>
      <c r="I609" s="1">
        <v>2027.95</v>
      </c>
      <c r="J609" s="1">
        <v>2033.74</v>
      </c>
      <c r="K609" s="1">
        <v>3196138</v>
      </c>
      <c r="L609" s="1">
        <v>6500116008.3999996</v>
      </c>
      <c r="M609" s="1">
        <v>109018</v>
      </c>
      <c r="N609" s="2">
        <f>IF(ISERR(LN(TCS[[#This Row],[Close Price]]/I608)),"-",LN(TCS[[#This Row],[Close Price]]/I608))</f>
        <v>-8.176740748122328E-3</v>
      </c>
    </row>
    <row r="610" spans="1:14" x14ac:dyDescent="0.3">
      <c r="A610" s="1" t="s">
        <v>14</v>
      </c>
      <c r="B610" s="1" t="s">
        <v>15</v>
      </c>
      <c r="C610" s="3">
        <v>44005</v>
      </c>
      <c r="D610" s="1">
        <v>2027.95</v>
      </c>
      <c r="E610" s="1">
        <v>2027</v>
      </c>
      <c r="F610" s="1">
        <v>2044</v>
      </c>
      <c r="G610" s="1">
        <v>2010</v>
      </c>
      <c r="H610" s="1">
        <v>2039</v>
      </c>
      <c r="I610" s="1">
        <v>2035.3</v>
      </c>
      <c r="J610" s="1">
        <v>2027.43</v>
      </c>
      <c r="K610" s="1">
        <v>4206122</v>
      </c>
      <c r="L610" s="1">
        <v>8527623665.3999996</v>
      </c>
      <c r="M610" s="1">
        <v>136481</v>
      </c>
      <c r="N610" s="2">
        <f>IF(ISERR(LN(TCS[[#This Row],[Close Price]]/I609)),"-",LN(TCS[[#This Row],[Close Price]]/I609))</f>
        <v>3.6177975840421686E-3</v>
      </c>
    </row>
    <row r="611" spans="1:14" x14ac:dyDescent="0.3">
      <c r="A611" s="1" t="s">
        <v>14</v>
      </c>
      <c r="B611" s="1" t="s">
        <v>15</v>
      </c>
      <c r="C611" s="3">
        <v>44006</v>
      </c>
      <c r="D611" s="1">
        <v>2035.3</v>
      </c>
      <c r="E611" s="1">
        <v>2034</v>
      </c>
      <c r="F611" s="1">
        <v>2064.25</v>
      </c>
      <c r="G611" s="1">
        <v>2031.6</v>
      </c>
      <c r="H611" s="1">
        <v>2042</v>
      </c>
      <c r="I611" s="1">
        <v>2042.2</v>
      </c>
      <c r="J611" s="1">
        <v>2052.0300000000002</v>
      </c>
      <c r="K611" s="1">
        <v>2560951</v>
      </c>
      <c r="L611" s="1">
        <v>5255143082.6999998</v>
      </c>
      <c r="M611" s="1">
        <v>125500</v>
      </c>
      <c r="N611" s="2">
        <f>IF(ISERR(LN(TCS[[#This Row],[Close Price]]/I610)),"-",LN(TCS[[#This Row],[Close Price]]/I610))</f>
        <v>3.3844299626042732E-3</v>
      </c>
    </row>
    <row r="612" spans="1:14" x14ac:dyDescent="0.3">
      <c r="A612" s="1" t="s">
        <v>14</v>
      </c>
      <c r="B612" s="1" t="s">
        <v>15</v>
      </c>
      <c r="C612" s="3">
        <v>44007</v>
      </c>
      <c r="D612" s="1">
        <v>2042.2</v>
      </c>
      <c r="E612" s="1">
        <v>2035</v>
      </c>
      <c r="F612" s="1">
        <v>2060</v>
      </c>
      <c r="G612" s="1">
        <v>2009.25</v>
      </c>
      <c r="H612" s="1">
        <v>2015.4</v>
      </c>
      <c r="I612" s="1">
        <v>2016.1</v>
      </c>
      <c r="J612" s="1">
        <v>2033.26</v>
      </c>
      <c r="K612" s="1">
        <v>3044089</v>
      </c>
      <c r="L612" s="1">
        <v>6189426011.1999998</v>
      </c>
      <c r="M612" s="1">
        <v>127554</v>
      </c>
      <c r="N612" s="2">
        <f>IF(ISERR(LN(TCS[[#This Row],[Close Price]]/I611)),"-",LN(TCS[[#This Row],[Close Price]]/I611))</f>
        <v>-1.2862705985772015E-2</v>
      </c>
    </row>
    <row r="613" spans="1:14" x14ac:dyDescent="0.3">
      <c r="A613" s="1" t="s">
        <v>14</v>
      </c>
      <c r="B613" s="1" t="s">
        <v>15</v>
      </c>
      <c r="C613" s="3">
        <v>44008</v>
      </c>
      <c r="D613" s="1">
        <v>2016.1</v>
      </c>
      <c r="E613" s="1">
        <v>2025</v>
      </c>
      <c r="F613" s="1">
        <v>2132</v>
      </c>
      <c r="G613" s="1">
        <v>2019.95</v>
      </c>
      <c r="H613" s="1">
        <v>2115.1999999999998</v>
      </c>
      <c r="I613" s="1">
        <v>2118.85</v>
      </c>
      <c r="J613" s="1">
        <v>2095.5500000000002</v>
      </c>
      <c r="K613" s="1">
        <v>6300912</v>
      </c>
      <c r="L613" s="1">
        <v>13203873993.950001</v>
      </c>
      <c r="M613" s="1">
        <v>237429</v>
      </c>
      <c r="N613" s="2">
        <f>IF(ISERR(LN(TCS[[#This Row],[Close Price]]/I612)),"-",LN(TCS[[#This Row],[Close Price]]/I612))</f>
        <v>4.9708536519439295E-2</v>
      </c>
    </row>
    <row r="614" spans="1:14" x14ac:dyDescent="0.3">
      <c r="A614" s="1" t="s">
        <v>14</v>
      </c>
      <c r="B614" s="1" t="s">
        <v>15</v>
      </c>
      <c r="C614" s="3">
        <v>44011</v>
      </c>
      <c r="D614" s="1">
        <v>2118.85</v>
      </c>
      <c r="E614" s="1">
        <v>2108</v>
      </c>
      <c r="F614" s="1">
        <v>2127.6</v>
      </c>
      <c r="G614" s="1">
        <v>2091.3000000000002</v>
      </c>
      <c r="H614" s="1">
        <v>2103.4499999999998</v>
      </c>
      <c r="I614" s="1">
        <v>2101.65</v>
      </c>
      <c r="J614" s="1">
        <v>2104.79</v>
      </c>
      <c r="K614" s="1">
        <v>3076344</v>
      </c>
      <c r="L614" s="1">
        <v>6475066353.75</v>
      </c>
      <c r="M614" s="1">
        <v>109993</v>
      </c>
      <c r="N614" s="2">
        <f>IF(ISERR(LN(TCS[[#This Row],[Close Price]]/I613)),"-",LN(TCS[[#This Row],[Close Price]]/I613))</f>
        <v>-8.150738169754616E-3</v>
      </c>
    </row>
    <row r="615" spans="1:14" x14ac:dyDescent="0.3">
      <c r="A615" s="1" t="s">
        <v>14</v>
      </c>
      <c r="B615" s="1" t="s">
        <v>15</v>
      </c>
      <c r="C615" s="3">
        <v>44012</v>
      </c>
      <c r="D615" s="1">
        <v>2101.65</v>
      </c>
      <c r="E615" s="1">
        <v>2100</v>
      </c>
      <c r="F615" s="1">
        <v>2111.9</v>
      </c>
      <c r="G615" s="1">
        <v>2075.0500000000002</v>
      </c>
      <c r="H615" s="1">
        <v>2085.0500000000002</v>
      </c>
      <c r="I615" s="1">
        <v>2082.15</v>
      </c>
      <c r="J615" s="1">
        <v>2091.6999999999998</v>
      </c>
      <c r="K615" s="1">
        <v>3071877</v>
      </c>
      <c r="L615" s="1">
        <v>6425458895.3500004</v>
      </c>
      <c r="M615" s="1">
        <v>121691</v>
      </c>
      <c r="N615" s="2">
        <f>IF(ISERR(LN(TCS[[#This Row],[Close Price]]/I614)),"-",LN(TCS[[#This Row],[Close Price]]/I614))</f>
        <v>-9.3217367961221358E-3</v>
      </c>
    </row>
    <row r="616" spans="1:14" x14ac:dyDescent="0.3">
      <c r="A616" s="1" t="s">
        <v>14</v>
      </c>
      <c r="B616" s="1" t="s">
        <v>15</v>
      </c>
      <c r="C616" s="3">
        <v>44013</v>
      </c>
      <c r="D616" s="1">
        <v>2082.15</v>
      </c>
      <c r="E616" s="1">
        <v>2079.6999999999998</v>
      </c>
      <c r="F616" s="1">
        <v>2113.9499999999998</v>
      </c>
      <c r="G616" s="1">
        <v>2079.5</v>
      </c>
      <c r="H616" s="1">
        <v>2095</v>
      </c>
      <c r="I616" s="1">
        <v>2092.0500000000002</v>
      </c>
      <c r="J616" s="1">
        <v>2100.06</v>
      </c>
      <c r="K616" s="1">
        <v>2503466</v>
      </c>
      <c r="L616" s="1">
        <v>5257440478.8000002</v>
      </c>
      <c r="M616" s="1">
        <v>103067</v>
      </c>
      <c r="N616" s="2">
        <f>IF(ISERR(LN(TCS[[#This Row],[Close Price]]/I615)),"-",LN(TCS[[#This Row],[Close Price]]/I615))</f>
        <v>4.743432783585225E-3</v>
      </c>
    </row>
    <row r="617" spans="1:14" x14ac:dyDescent="0.3">
      <c r="A617" s="1" t="s">
        <v>14</v>
      </c>
      <c r="B617" s="1" t="s">
        <v>15</v>
      </c>
      <c r="C617" s="3">
        <v>44014</v>
      </c>
      <c r="D617" s="1">
        <v>2092.0500000000002</v>
      </c>
      <c r="E617" s="1">
        <v>2102</v>
      </c>
      <c r="F617" s="1">
        <v>2165</v>
      </c>
      <c r="G617" s="1">
        <v>2098</v>
      </c>
      <c r="H617" s="1">
        <v>2159</v>
      </c>
      <c r="I617" s="1">
        <v>2157.15</v>
      </c>
      <c r="J617" s="1">
        <v>2143.79</v>
      </c>
      <c r="K617" s="1">
        <v>3758709</v>
      </c>
      <c r="L617" s="1">
        <v>8057866454.25</v>
      </c>
      <c r="M617" s="1">
        <v>140145</v>
      </c>
      <c r="N617" s="2">
        <f>IF(ISERR(LN(TCS[[#This Row],[Close Price]]/I616)),"-",LN(TCS[[#This Row],[Close Price]]/I616))</f>
        <v>3.0643459527685147E-2</v>
      </c>
    </row>
    <row r="618" spans="1:14" x14ac:dyDescent="0.3">
      <c r="A618" s="1" t="s">
        <v>14</v>
      </c>
      <c r="B618" s="1" t="s">
        <v>15</v>
      </c>
      <c r="C618" s="3">
        <v>44015</v>
      </c>
      <c r="D618" s="1">
        <v>2157.15</v>
      </c>
      <c r="E618" s="1">
        <v>2163.65</v>
      </c>
      <c r="F618" s="1">
        <v>2205</v>
      </c>
      <c r="G618" s="1">
        <v>2160.25</v>
      </c>
      <c r="H618" s="1">
        <v>2195</v>
      </c>
      <c r="I618" s="1">
        <v>2199.65</v>
      </c>
      <c r="J618" s="1">
        <v>2188.8000000000002</v>
      </c>
      <c r="K618" s="1">
        <v>4185215</v>
      </c>
      <c r="L618" s="1">
        <v>9160581121.5499992</v>
      </c>
      <c r="M618" s="1">
        <v>130448</v>
      </c>
      <c r="N618" s="2">
        <f>IF(ISERR(LN(TCS[[#This Row],[Close Price]]/I617)),"-",LN(TCS[[#This Row],[Close Price]]/I617))</f>
        <v>1.9510350780516935E-2</v>
      </c>
    </row>
    <row r="619" spans="1:14" x14ac:dyDescent="0.3">
      <c r="A619" s="1" t="s">
        <v>14</v>
      </c>
      <c r="B619" s="1" t="s">
        <v>15</v>
      </c>
      <c r="C619" s="3">
        <v>44018</v>
      </c>
      <c r="D619" s="1">
        <v>2199.65</v>
      </c>
      <c r="E619" s="1">
        <v>2205</v>
      </c>
      <c r="F619" s="1">
        <v>2269.9</v>
      </c>
      <c r="G619" s="1">
        <v>2205</v>
      </c>
      <c r="H619" s="1">
        <v>2261</v>
      </c>
      <c r="I619" s="1">
        <v>2263.1999999999998</v>
      </c>
      <c r="J619" s="1">
        <v>2247.63</v>
      </c>
      <c r="K619" s="1">
        <v>5190366</v>
      </c>
      <c r="L619" s="1">
        <v>11666032835.75</v>
      </c>
      <c r="M619" s="1">
        <v>161168</v>
      </c>
      <c r="N619" s="2">
        <f>IF(ISERR(LN(TCS[[#This Row],[Close Price]]/I618)),"-",LN(TCS[[#This Row],[Close Price]]/I618))</f>
        <v>2.8481484206342018E-2</v>
      </c>
    </row>
    <row r="620" spans="1:14" x14ac:dyDescent="0.3">
      <c r="A620" s="1" t="s">
        <v>14</v>
      </c>
      <c r="B620" s="1" t="s">
        <v>15</v>
      </c>
      <c r="C620" s="3">
        <v>44019</v>
      </c>
      <c r="D620" s="1">
        <v>2263.1999999999998</v>
      </c>
      <c r="E620" s="1">
        <v>2275</v>
      </c>
      <c r="F620" s="1">
        <v>2302.6999999999998</v>
      </c>
      <c r="G620" s="1">
        <v>2232.15</v>
      </c>
      <c r="H620" s="1">
        <v>2269.9</v>
      </c>
      <c r="I620" s="1">
        <v>2269.9</v>
      </c>
      <c r="J620" s="1">
        <v>2263.92</v>
      </c>
      <c r="K620" s="1">
        <v>5630081</v>
      </c>
      <c r="L620" s="1">
        <v>12746071795.85</v>
      </c>
      <c r="M620" s="1">
        <v>206374</v>
      </c>
      <c r="N620" s="2">
        <f>IF(ISERR(LN(TCS[[#This Row],[Close Price]]/I619)),"-",LN(TCS[[#This Row],[Close Price]]/I619))</f>
        <v>2.9560366542990641E-3</v>
      </c>
    </row>
    <row r="621" spans="1:14" x14ac:dyDescent="0.3">
      <c r="A621" s="1" t="s">
        <v>14</v>
      </c>
      <c r="B621" s="1" t="s">
        <v>15</v>
      </c>
      <c r="C621" s="3">
        <v>44020</v>
      </c>
      <c r="D621" s="1">
        <v>2269.9</v>
      </c>
      <c r="E621" s="1">
        <v>2270</v>
      </c>
      <c r="F621" s="1">
        <v>2274.4</v>
      </c>
      <c r="G621" s="1">
        <v>2207.6</v>
      </c>
      <c r="H621" s="1">
        <v>2219</v>
      </c>
      <c r="I621" s="1">
        <v>2218.9</v>
      </c>
      <c r="J621" s="1">
        <v>2240.9299999999998</v>
      </c>
      <c r="K621" s="1">
        <v>2793674</v>
      </c>
      <c r="L621" s="1">
        <v>6260425745.3000002</v>
      </c>
      <c r="M621" s="1">
        <v>130484</v>
      </c>
      <c r="N621" s="2">
        <f>IF(ISERR(LN(TCS[[#This Row],[Close Price]]/I620)),"-",LN(TCS[[#This Row],[Close Price]]/I620))</f>
        <v>-2.2724200069285525E-2</v>
      </c>
    </row>
    <row r="622" spans="1:14" x14ac:dyDescent="0.3">
      <c r="A622" s="1" t="s">
        <v>14</v>
      </c>
      <c r="B622" s="1" t="s">
        <v>15</v>
      </c>
      <c r="C622" s="3">
        <v>44021</v>
      </c>
      <c r="D622" s="1">
        <v>2218.9</v>
      </c>
      <c r="E622" s="1">
        <v>2229</v>
      </c>
      <c r="F622" s="1">
        <v>2244.5</v>
      </c>
      <c r="G622" s="1">
        <v>2191.0500000000002</v>
      </c>
      <c r="H622" s="1">
        <v>2212.5</v>
      </c>
      <c r="I622" s="1">
        <v>2204.35</v>
      </c>
      <c r="J622" s="1">
        <v>2209.06</v>
      </c>
      <c r="K622" s="1">
        <v>3443998</v>
      </c>
      <c r="L622" s="1">
        <v>7608014933.1000004</v>
      </c>
      <c r="M622" s="1">
        <v>133367</v>
      </c>
      <c r="N622" s="2">
        <f>IF(ISERR(LN(TCS[[#This Row],[Close Price]]/I621)),"-",LN(TCS[[#This Row],[Close Price]]/I621))</f>
        <v>-6.578896729438473E-3</v>
      </c>
    </row>
    <row r="623" spans="1:14" x14ac:dyDescent="0.3">
      <c r="A623" s="1" t="s">
        <v>14</v>
      </c>
      <c r="B623" s="1" t="s">
        <v>15</v>
      </c>
      <c r="C623" s="3">
        <v>44022</v>
      </c>
      <c r="D623" s="1">
        <v>2204.35</v>
      </c>
      <c r="E623" s="1">
        <v>2205.25</v>
      </c>
      <c r="F623" s="1">
        <v>2249.85</v>
      </c>
      <c r="G623" s="1">
        <v>2176</v>
      </c>
      <c r="H623" s="1">
        <v>2221.1</v>
      </c>
      <c r="I623" s="1">
        <v>2222.35</v>
      </c>
      <c r="J623" s="1">
        <v>2210.9299999999998</v>
      </c>
      <c r="K623" s="1">
        <v>9610327</v>
      </c>
      <c r="L623" s="1">
        <v>21247734506.450001</v>
      </c>
      <c r="M623" s="1">
        <v>292369</v>
      </c>
      <c r="N623" s="2">
        <f>IF(ISERR(LN(TCS[[#This Row],[Close Price]]/I622)),"-",LN(TCS[[#This Row],[Close Price]]/I622))</f>
        <v>8.1325137039144988E-3</v>
      </c>
    </row>
    <row r="624" spans="1:14" x14ac:dyDescent="0.3">
      <c r="A624" s="1" t="s">
        <v>14</v>
      </c>
      <c r="B624" s="1" t="s">
        <v>15</v>
      </c>
      <c r="C624" s="3">
        <v>44025</v>
      </c>
      <c r="D624" s="1">
        <v>2222.35</v>
      </c>
      <c r="E624" s="1">
        <v>2220</v>
      </c>
      <c r="F624" s="1">
        <v>2244.9499999999998</v>
      </c>
      <c r="G624" s="1">
        <v>2210</v>
      </c>
      <c r="H624" s="1">
        <v>2222.25</v>
      </c>
      <c r="I624" s="1">
        <v>2220</v>
      </c>
      <c r="J624" s="1">
        <v>2225.83</v>
      </c>
      <c r="K624" s="1">
        <v>2963525</v>
      </c>
      <c r="L624" s="1">
        <v>6596301812.8000002</v>
      </c>
      <c r="M624" s="1">
        <v>100495</v>
      </c>
      <c r="N624" s="2">
        <f>IF(ISERR(LN(TCS[[#This Row],[Close Price]]/I623)),"-",LN(TCS[[#This Row],[Close Price]]/I623))</f>
        <v>-1.0579986805218438E-3</v>
      </c>
    </row>
    <row r="625" spans="1:14" x14ac:dyDescent="0.3">
      <c r="A625" s="1" t="s">
        <v>14</v>
      </c>
      <c r="B625" s="1" t="s">
        <v>15</v>
      </c>
      <c r="C625" s="3">
        <v>44026</v>
      </c>
      <c r="D625" s="1">
        <v>2220</v>
      </c>
      <c r="E625" s="1">
        <v>2210</v>
      </c>
      <c r="F625" s="1">
        <v>2239</v>
      </c>
      <c r="G625" s="1">
        <v>2165</v>
      </c>
      <c r="H625" s="1">
        <v>2175</v>
      </c>
      <c r="I625" s="1">
        <v>2171.9499999999998</v>
      </c>
      <c r="J625" s="1">
        <v>2199.6</v>
      </c>
      <c r="K625" s="1">
        <v>2976749</v>
      </c>
      <c r="L625" s="1">
        <v>6547668459.8500004</v>
      </c>
      <c r="M625" s="1">
        <v>117480</v>
      </c>
      <c r="N625" s="2">
        <f>IF(ISERR(LN(TCS[[#This Row],[Close Price]]/I624)),"-",LN(TCS[[#This Row],[Close Price]]/I624))</f>
        <v>-2.188181433529619E-2</v>
      </c>
    </row>
    <row r="626" spans="1:14" x14ac:dyDescent="0.3">
      <c r="A626" s="1" t="s">
        <v>14</v>
      </c>
      <c r="B626" s="1" t="s">
        <v>15</v>
      </c>
      <c r="C626" s="3">
        <v>44027</v>
      </c>
      <c r="D626" s="1">
        <v>2171.9499999999998</v>
      </c>
      <c r="E626" s="1">
        <v>2185</v>
      </c>
      <c r="F626" s="1">
        <v>2260</v>
      </c>
      <c r="G626" s="1">
        <v>2181.1</v>
      </c>
      <c r="H626" s="1">
        <v>2231.1</v>
      </c>
      <c r="I626" s="1">
        <v>2233.9</v>
      </c>
      <c r="J626" s="1">
        <v>2228.7600000000002</v>
      </c>
      <c r="K626" s="1">
        <v>5569322</v>
      </c>
      <c r="L626" s="1">
        <v>12412685911</v>
      </c>
      <c r="M626" s="1">
        <v>201144</v>
      </c>
      <c r="N626" s="2">
        <f>IF(ISERR(LN(TCS[[#This Row],[Close Price]]/I625)),"-",LN(TCS[[#This Row],[Close Price]]/I625))</f>
        <v>2.8123555338849103E-2</v>
      </c>
    </row>
    <row r="627" spans="1:14" x14ac:dyDescent="0.3">
      <c r="A627" s="1" t="s">
        <v>14</v>
      </c>
      <c r="B627" s="1" t="s">
        <v>15</v>
      </c>
      <c r="C627" s="3">
        <v>44028</v>
      </c>
      <c r="D627" s="1">
        <v>2233.9</v>
      </c>
      <c r="E627" s="1">
        <v>2244</v>
      </c>
      <c r="F627" s="1">
        <v>2333</v>
      </c>
      <c r="G627" s="1">
        <v>2220.1</v>
      </c>
      <c r="H627" s="1">
        <v>2233</v>
      </c>
      <c r="I627" s="1">
        <v>2234.75</v>
      </c>
      <c r="J627" s="1">
        <v>2275.23</v>
      </c>
      <c r="K627" s="1">
        <v>8582120</v>
      </c>
      <c r="L627" s="1">
        <v>19526280238.75</v>
      </c>
      <c r="M627" s="1">
        <v>279321</v>
      </c>
      <c r="N627" s="2">
        <f>IF(ISERR(LN(TCS[[#This Row],[Close Price]]/I626)),"-",LN(TCS[[#This Row],[Close Price]]/I626))</f>
        <v>3.8042809808385423E-4</v>
      </c>
    </row>
    <row r="628" spans="1:14" x14ac:dyDescent="0.3">
      <c r="A628" s="1" t="s">
        <v>14</v>
      </c>
      <c r="B628" s="1" t="s">
        <v>15</v>
      </c>
      <c r="C628" s="3">
        <v>44029</v>
      </c>
      <c r="D628" s="1">
        <v>2234.75</v>
      </c>
      <c r="E628" s="1">
        <v>2237</v>
      </c>
      <c r="F628" s="1">
        <v>2243.9</v>
      </c>
      <c r="G628" s="1">
        <v>2190.0500000000002</v>
      </c>
      <c r="H628" s="1">
        <v>2207.9</v>
      </c>
      <c r="I628" s="1">
        <v>2200.75</v>
      </c>
      <c r="J628" s="1">
        <v>2204.0500000000002</v>
      </c>
      <c r="K628" s="1">
        <v>4509143</v>
      </c>
      <c r="L628" s="1">
        <v>9938360278.7000008</v>
      </c>
      <c r="M628" s="1">
        <v>183317</v>
      </c>
      <c r="N628" s="2">
        <f>IF(ISERR(LN(TCS[[#This Row],[Close Price]]/I627)),"-",LN(TCS[[#This Row],[Close Price]]/I627))</f>
        <v>-1.5331153626946455E-2</v>
      </c>
    </row>
    <row r="629" spans="1:14" x14ac:dyDescent="0.3">
      <c r="A629" s="1" t="s">
        <v>14</v>
      </c>
      <c r="B629" s="1" t="s">
        <v>15</v>
      </c>
      <c r="C629" s="3">
        <v>44032</v>
      </c>
      <c r="D629" s="1">
        <v>2200.75</v>
      </c>
      <c r="E629" s="1">
        <v>2201</v>
      </c>
      <c r="F629" s="1">
        <v>2226.9</v>
      </c>
      <c r="G629" s="1">
        <v>2190.8000000000002</v>
      </c>
      <c r="H629" s="1">
        <v>2214</v>
      </c>
      <c r="I629" s="1">
        <v>2207.9</v>
      </c>
      <c r="J629" s="1">
        <v>2205.5</v>
      </c>
      <c r="K629" s="1">
        <v>2952719</v>
      </c>
      <c r="L629" s="1">
        <v>6512221316.75</v>
      </c>
      <c r="M629" s="1">
        <v>99805</v>
      </c>
      <c r="N629" s="2">
        <f>IF(ISERR(LN(TCS[[#This Row],[Close Price]]/I628)),"-",LN(TCS[[#This Row],[Close Price]]/I628))</f>
        <v>3.2436261752815101E-3</v>
      </c>
    </row>
    <row r="630" spans="1:14" x14ac:dyDescent="0.3">
      <c r="A630" s="1" t="s">
        <v>14</v>
      </c>
      <c r="B630" s="1" t="s">
        <v>15</v>
      </c>
      <c r="C630" s="3">
        <v>44033</v>
      </c>
      <c r="D630" s="1">
        <v>2207.9</v>
      </c>
      <c r="E630" s="1">
        <v>2230</v>
      </c>
      <c r="F630" s="1">
        <v>2238.65</v>
      </c>
      <c r="G630" s="1">
        <v>2201.15</v>
      </c>
      <c r="H630" s="1">
        <v>2224.5500000000002</v>
      </c>
      <c r="I630" s="1">
        <v>2225.0500000000002</v>
      </c>
      <c r="J630" s="1">
        <v>2220.42</v>
      </c>
      <c r="K630" s="1">
        <v>2665386</v>
      </c>
      <c r="L630" s="1">
        <v>5918277153.0500002</v>
      </c>
      <c r="M630" s="1">
        <v>128640</v>
      </c>
      <c r="N630" s="2">
        <f>IF(ISERR(LN(TCS[[#This Row],[Close Price]]/I629)),"-",LN(TCS[[#This Row],[Close Price]]/I629))</f>
        <v>7.7375497416663627E-3</v>
      </c>
    </row>
    <row r="631" spans="1:14" x14ac:dyDescent="0.3">
      <c r="A631" s="1" t="s">
        <v>14</v>
      </c>
      <c r="B631" s="1" t="s">
        <v>15</v>
      </c>
      <c r="C631" s="3">
        <v>44034</v>
      </c>
      <c r="D631" s="1">
        <v>2225.0500000000002</v>
      </c>
      <c r="E631" s="1">
        <v>2231</v>
      </c>
      <c r="F631" s="1">
        <v>2231</v>
      </c>
      <c r="G631" s="1">
        <v>2184.1999999999998</v>
      </c>
      <c r="H631" s="1">
        <v>2190</v>
      </c>
      <c r="I631" s="1">
        <v>2190.9499999999998</v>
      </c>
      <c r="J631" s="1">
        <v>2199.54</v>
      </c>
      <c r="K631" s="1">
        <v>2861698</v>
      </c>
      <c r="L631" s="1">
        <v>6294421979.3999996</v>
      </c>
      <c r="M631" s="1">
        <v>108851</v>
      </c>
      <c r="N631" s="2">
        <f>IF(ISERR(LN(TCS[[#This Row],[Close Price]]/I630)),"-",LN(TCS[[#This Row],[Close Price]]/I630))</f>
        <v>-1.5444147552740969E-2</v>
      </c>
    </row>
    <row r="632" spans="1:14" x14ac:dyDescent="0.3">
      <c r="A632" s="1" t="s">
        <v>14</v>
      </c>
      <c r="B632" s="1" t="s">
        <v>15</v>
      </c>
      <c r="C632" s="3">
        <v>44035</v>
      </c>
      <c r="D632" s="1">
        <v>2190.9499999999998</v>
      </c>
      <c r="E632" s="1">
        <v>2190.9499999999998</v>
      </c>
      <c r="F632" s="1">
        <v>2190.9499999999998</v>
      </c>
      <c r="G632" s="1">
        <v>2163</v>
      </c>
      <c r="H632" s="1">
        <v>2174.1999999999998</v>
      </c>
      <c r="I632" s="1">
        <v>2171.1999999999998</v>
      </c>
      <c r="J632" s="1">
        <v>2175.33</v>
      </c>
      <c r="K632" s="1">
        <v>2265791</v>
      </c>
      <c r="L632" s="1">
        <v>4928835981.4499998</v>
      </c>
      <c r="M632" s="1">
        <v>100469</v>
      </c>
      <c r="N632" s="2">
        <f>IF(ISERR(LN(TCS[[#This Row],[Close Price]]/I631)),"-",LN(TCS[[#This Row],[Close Price]]/I631))</f>
        <v>-9.0552296246179248E-3</v>
      </c>
    </row>
    <row r="633" spans="1:14" x14ac:dyDescent="0.3">
      <c r="A633" s="1" t="s">
        <v>14</v>
      </c>
      <c r="B633" s="1" t="s">
        <v>15</v>
      </c>
      <c r="C633" s="3">
        <v>44036</v>
      </c>
      <c r="D633" s="1">
        <v>2171.1999999999998</v>
      </c>
      <c r="E633" s="1">
        <v>2154.5</v>
      </c>
      <c r="F633" s="1">
        <v>2163</v>
      </c>
      <c r="G633" s="1">
        <v>2125.1</v>
      </c>
      <c r="H633" s="1">
        <v>2158.8000000000002</v>
      </c>
      <c r="I633" s="1">
        <v>2157.4</v>
      </c>
      <c r="J633" s="1">
        <v>2143.6999999999998</v>
      </c>
      <c r="K633" s="1">
        <v>3665123</v>
      </c>
      <c r="L633" s="1">
        <v>7856912134.4499998</v>
      </c>
      <c r="M633" s="1">
        <v>154927</v>
      </c>
      <c r="N633" s="2">
        <f>IF(ISERR(LN(TCS[[#This Row],[Close Price]]/I632)),"-",LN(TCS[[#This Row],[Close Price]]/I632))</f>
        <v>-6.3762171392758851E-3</v>
      </c>
    </row>
    <row r="634" spans="1:14" x14ac:dyDescent="0.3">
      <c r="A634" s="1" t="s">
        <v>14</v>
      </c>
      <c r="B634" s="1" t="s">
        <v>15</v>
      </c>
      <c r="C634" s="3">
        <v>44039</v>
      </c>
      <c r="D634" s="1">
        <v>2157.4</v>
      </c>
      <c r="E634" s="1">
        <v>2165</v>
      </c>
      <c r="F634" s="1">
        <v>2215</v>
      </c>
      <c r="G634" s="1">
        <v>2163.5</v>
      </c>
      <c r="H634" s="1">
        <v>2205</v>
      </c>
      <c r="I634" s="1">
        <v>2206.8000000000002</v>
      </c>
      <c r="J634" s="1">
        <v>2196.8200000000002</v>
      </c>
      <c r="K634" s="1">
        <v>4248837</v>
      </c>
      <c r="L634" s="1">
        <v>9333922682.6000004</v>
      </c>
      <c r="M634" s="1">
        <v>185606</v>
      </c>
      <c r="N634" s="2">
        <f>IF(ISERR(LN(TCS[[#This Row],[Close Price]]/I633)),"-",LN(TCS[[#This Row],[Close Price]]/I633))</f>
        <v>2.2639709456947068E-2</v>
      </c>
    </row>
    <row r="635" spans="1:14" x14ac:dyDescent="0.3">
      <c r="A635" s="1" t="s">
        <v>14</v>
      </c>
      <c r="B635" s="1" t="s">
        <v>15</v>
      </c>
      <c r="C635" s="3">
        <v>44040</v>
      </c>
      <c r="D635" s="1">
        <v>2206.8000000000002</v>
      </c>
      <c r="E635" s="1">
        <v>2215</v>
      </c>
      <c r="F635" s="1">
        <v>2320</v>
      </c>
      <c r="G635" s="1">
        <v>2215</v>
      </c>
      <c r="H635" s="1">
        <v>2310.1999999999998</v>
      </c>
      <c r="I635" s="1">
        <v>2309.75</v>
      </c>
      <c r="J635" s="1">
        <v>2273.2600000000002</v>
      </c>
      <c r="K635" s="1">
        <v>8092458</v>
      </c>
      <c r="L635" s="1">
        <v>18396258568.5</v>
      </c>
      <c r="M635" s="1">
        <v>261902</v>
      </c>
      <c r="N635" s="2">
        <f>IF(ISERR(LN(TCS[[#This Row],[Close Price]]/I634)),"-",LN(TCS[[#This Row],[Close Price]]/I634))</f>
        <v>4.559579115257871E-2</v>
      </c>
    </row>
    <row r="636" spans="1:14" x14ac:dyDescent="0.3">
      <c r="A636" s="1" t="s">
        <v>14</v>
      </c>
      <c r="B636" s="1" t="s">
        <v>15</v>
      </c>
      <c r="C636" s="3">
        <v>44041</v>
      </c>
      <c r="D636" s="1">
        <v>2309.75</v>
      </c>
      <c r="E636" s="1">
        <v>2292</v>
      </c>
      <c r="F636" s="1">
        <v>2342</v>
      </c>
      <c r="G636" s="1">
        <v>2246.0500000000002</v>
      </c>
      <c r="H636" s="1">
        <v>2279</v>
      </c>
      <c r="I636" s="1">
        <v>2276.0500000000002</v>
      </c>
      <c r="J636" s="1">
        <v>2291.87</v>
      </c>
      <c r="K636" s="1">
        <v>6090440</v>
      </c>
      <c r="L636" s="1">
        <v>13958512382.700001</v>
      </c>
      <c r="M636" s="1">
        <v>231420</v>
      </c>
      <c r="N636" s="2">
        <f>IF(ISERR(LN(TCS[[#This Row],[Close Price]]/I635)),"-",LN(TCS[[#This Row],[Close Price]]/I635))</f>
        <v>-1.4697809180380309E-2</v>
      </c>
    </row>
    <row r="637" spans="1:14" x14ac:dyDescent="0.3">
      <c r="A637" s="1" t="s">
        <v>14</v>
      </c>
      <c r="B637" s="1" t="s">
        <v>15</v>
      </c>
      <c r="C637" s="3">
        <v>44042</v>
      </c>
      <c r="D637" s="1">
        <v>2276.0500000000002</v>
      </c>
      <c r="E637" s="1">
        <v>2285.9</v>
      </c>
      <c r="F637" s="1">
        <v>2358</v>
      </c>
      <c r="G637" s="1">
        <v>2272.25</v>
      </c>
      <c r="H637" s="1">
        <v>2281</v>
      </c>
      <c r="I637" s="1">
        <v>2279.5</v>
      </c>
      <c r="J637" s="1">
        <v>2315.35</v>
      </c>
      <c r="K637" s="1">
        <v>7098913</v>
      </c>
      <c r="L637" s="1">
        <v>16436494607.9</v>
      </c>
      <c r="M637" s="1">
        <v>252271</v>
      </c>
      <c r="N637" s="2">
        <f>IF(ISERR(LN(TCS[[#This Row],[Close Price]]/I636)),"-",LN(TCS[[#This Row],[Close Price]]/I636))</f>
        <v>1.5146362830219919E-3</v>
      </c>
    </row>
    <row r="638" spans="1:14" x14ac:dyDescent="0.3">
      <c r="A638" s="1" t="s">
        <v>14</v>
      </c>
      <c r="B638" s="1" t="s">
        <v>15</v>
      </c>
      <c r="C638" s="3">
        <v>44043</v>
      </c>
      <c r="D638" s="1">
        <v>2279.5</v>
      </c>
      <c r="E638" s="1">
        <v>2303.15</v>
      </c>
      <c r="F638" s="1">
        <v>2334.8000000000002</v>
      </c>
      <c r="G638" s="1">
        <v>2257.4499999999998</v>
      </c>
      <c r="H638" s="1">
        <v>2290.4499999999998</v>
      </c>
      <c r="I638" s="1">
        <v>2281.4</v>
      </c>
      <c r="J638" s="1">
        <v>2295.9499999999998</v>
      </c>
      <c r="K638" s="1">
        <v>4723290</v>
      </c>
      <c r="L638" s="1">
        <v>10844452626.950001</v>
      </c>
      <c r="M638" s="1">
        <v>183229</v>
      </c>
      <c r="N638" s="2">
        <f>IF(ISERR(LN(TCS[[#This Row],[Close Price]]/I637)),"-",LN(TCS[[#This Row],[Close Price]]/I637))</f>
        <v>8.3316894030141953E-4</v>
      </c>
    </row>
    <row r="639" spans="1:14" x14ac:dyDescent="0.3">
      <c r="A639" s="1" t="s">
        <v>14</v>
      </c>
      <c r="B639" s="1" t="s">
        <v>15</v>
      </c>
      <c r="C639" s="3">
        <v>44046</v>
      </c>
      <c r="D639" s="1">
        <v>2281.4</v>
      </c>
      <c r="E639" s="1">
        <v>2290.4499999999998</v>
      </c>
      <c r="F639" s="1">
        <v>2303.85</v>
      </c>
      <c r="G639" s="1">
        <v>2230.6999999999998</v>
      </c>
      <c r="H639" s="1">
        <v>2249</v>
      </c>
      <c r="I639" s="1">
        <v>2254.15</v>
      </c>
      <c r="J639" s="1">
        <v>2255.66</v>
      </c>
      <c r="K639" s="1">
        <v>4012445</v>
      </c>
      <c r="L639" s="1">
        <v>9050704298.7000008</v>
      </c>
      <c r="M639" s="1">
        <v>124563</v>
      </c>
      <c r="N639" s="2">
        <f>IF(ISERR(LN(TCS[[#This Row],[Close Price]]/I638)),"-",LN(TCS[[#This Row],[Close Price]]/I638))</f>
        <v>-1.201632784984584E-2</v>
      </c>
    </row>
    <row r="640" spans="1:14" x14ac:dyDescent="0.3">
      <c r="A640" s="1" t="s">
        <v>14</v>
      </c>
      <c r="B640" s="1" t="s">
        <v>15</v>
      </c>
      <c r="C640" s="3">
        <v>44047</v>
      </c>
      <c r="D640" s="1">
        <v>2254.15</v>
      </c>
      <c r="E640" s="1">
        <v>2259.9499999999998</v>
      </c>
      <c r="F640" s="1">
        <v>2269.65</v>
      </c>
      <c r="G640" s="1">
        <v>2225.0500000000002</v>
      </c>
      <c r="H640" s="1">
        <v>2249.9499999999998</v>
      </c>
      <c r="I640" s="1">
        <v>2249.6999999999998</v>
      </c>
      <c r="J640" s="1">
        <v>2248</v>
      </c>
      <c r="K640" s="1">
        <v>2927953</v>
      </c>
      <c r="L640" s="1">
        <v>6582042650.3000002</v>
      </c>
      <c r="M640" s="1">
        <v>113209</v>
      </c>
      <c r="N640" s="2">
        <f>IF(ISERR(LN(TCS[[#This Row],[Close Price]]/I639)),"-",LN(TCS[[#This Row],[Close Price]]/I639))</f>
        <v>-1.9760877684983432E-3</v>
      </c>
    </row>
    <row r="641" spans="1:14" x14ac:dyDescent="0.3">
      <c r="A641" s="1" t="s">
        <v>14</v>
      </c>
      <c r="B641" s="1" t="s">
        <v>15</v>
      </c>
      <c r="C641" s="3">
        <v>44048</v>
      </c>
      <c r="D641" s="1">
        <v>2249.6999999999998</v>
      </c>
      <c r="E641" s="1">
        <v>2260</v>
      </c>
      <c r="F641" s="1">
        <v>2300</v>
      </c>
      <c r="G641" s="1">
        <v>2253</v>
      </c>
      <c r="H641" s="1">
        <v>2259</v>
      </c>
      <c r="I641" s="1">
        <v>2259.5</v>
      </c>
      <c r="J641" s="1">
        <v>2270.7600000000002</v>
      </c>
      <c r="K641" s="1">
        <v>3800641</v>
      </c>
      <c r="L641" s="1">
        <v>8630352070.2000008</v>
      </c>
      <c r="M641" s="1">
        <v>140871</v>
      </c>
      <c r="N641" s="2">
        <f>IF(ISERR(LN(TCS[[#This Row],[Close Price]]/I640)),"-",LN(TCS[[#This Row],[Close Price]]/I640))</f>
        <v>4.3466758758810339E-3</v>
      </c>
    </row>
    <row r="642" spans="1:14" x14ac:dyDescent="0.3">
      <c r="A642" s="1" t="s">
        <v>14</v>
      </c>
      <c r="B642" s="1" t="s">
        <v>15</v>
      </c>
      <c r="C642" s="3">
        <v>44049</v>
      </c>
      <c r="D642" s="1">
        <v>2259.5</v>
      </c>
      <c r="E642" s="1">
        <v>2275</v>
      </c>
      <c r="F642" s="1">
        <v>2319.5</v>
      </c>
      <c r="G642" s="1">
        <v>2265.35</v>
      </c>
      <c r="H642" s="1">
        <v>2309.85</v>
      </c>
      <c r="I642" s="1">
        <v>2308.1</v>
      </c>
      <c r="J642" s="1">
        <v>2300.33</v>
      </c>
      <c r="K642" s="1">
        <v>4748348</v>
      </c>
      <c r="L642" s="1">
        <v>10922785842.9</v>
      </c>
      <c r="M642" s="1">
        <v>179033</v>
      </c>
      <c r="N642" s="2">
        <f>IF(ISERR(LN(TCS[[#This Row],[Close Price]]/I641)),"-",LN(TCS[[#This Row],[Close Price]]/I641))</f>
        <v>2.1281125394370045E-2</v>
      </c>
    </row>
    <row r="643" spans="1:14" x14ac:dyDescent="0.3">
      <c r="A643" s="1" t="s">
        <v>14</v>
      </c>
      <c r="B643" s="1" t="s">
        <v>15</v>
      </c>
      <c r="C643" s="3">
        <v>44050</v>
      </c>
      <c r="D643" s="1">
        <v>2308.1</v>
      </c>
      <c r="E643" s="1">
        <v>2308</v>
      </c>
      <c r="F643" s="1">
        <v>2328</v>
      </c>
      <c r="G643" s="1">
        <v>2287</v>
      </c>
      <c r="H643" s="1">
        <v>2295</v>
      </c>
      <c r="I643" s="1">
        <v>2295.35</v>
      </c>
      <c r="J643" s="1">
        <v>2303.8000000000002</v>
      </c>
      <c r="K643" s="1">
        <v>3165495</v>
      </c>
      <c r="L643" s="1">
        <v>7292669632.4499998</v>
      </c>
      <c r="M643" s="1">
        <v>98547</v>
      </c>
      <c r="N643" s="2">
        <f>IF(ISERR(LN(TCS[[#This Row],[Close Price]]/I642)),"-",LN(TCS[[#This Row],[Close Price]]/I642))</f>
        <v>-5.5393379322093636E-3</v>
      </c>
    </row>
    <row r="644" spans="1:14" x14ac:dyDescent="0.3">
      <c r="A644" s="1" t="s">
        <v>14</v>
      </c>
      <c r="B644" s="1" t="s">
        <v>15</v>
      </c>
      <c r="C644" s="3">
        <v>44053</v>
      </c>
      <c r="D644" s="1">
        <v>2295.35</v>
      </c>
      <c r="E644" s="1">
        <v>2318</v>
      </c>
      <c r="F644" s="1">
        <v>2325</v>
      </c>
      <c r="G644" s="1">
        <v>2276.0500000000002</v>
      </c>
      <c r="H644" s="1">
        <v>2283</v>
      </c>
      <c r="I644" s="1">
        <v>2282.8000000000002</v>
      </c>
      <c r="J644" s="1">
        <v>2301.8200000000002</v>
      </c>
      <c r="K644" s="1">
        <v>2929385</v>
      </c>
      <c r="L644" s="1">
        <v>6742908492.0500002</v>
      </c>
      <c r="M644" s="1">
        <v>83569</v>
      </c>
      <c r="N644" s="2">
        <f>IF(ISERR(LN(TCS[[#This Row],[Close Price]]/I643)),"-",LN(TCS[[#This Row],[Close Price]]/I643))</f>
        <v>-5.482577650942037E-3</v>
      </c>
    </row>
    <row r="645" spans="1:14" x14ac:dyDescent="0.3">
      <c r="A645" s="1" t="s">
        <v>14</v>
      </c>
      <c r="B645" s="1" t="s">
        <v>15</v>
      </c>
      <c r="C645" s="3">
        <v>44054</v>
      </c>
      <c r="D645" s="1">
        <v>2282.8000000000002</v>
      </c>
      <c r="E645" s="1">
        <v>2283</v>
      </c>
      <c r="F645" s="1">
        <v>2312</v>
      </c>
      <c r="G645" s="1">
        <v>2275.6</v>
      </c>
      <c r="H645" s="1">
        <v>2282.5</v>
      </c>
      <c r="I645" s="1">
        <v>2279.9</v>
      </c>
      <c r="J645" s="1">
        <v>2290.19</v>
      </c>
      <c r="K645" s="1">
        <v>2774509</v>
      </c>
      <c r="L645" s="1">
        <v>6354160531.3500004</v>
      </c>
      <c r="M645" s="1">
        <v>91227</v>
      </c>
      <c r="N645" s="2">
        <f>IF(ISERR(LN(TCS[[#This Row],[Close Price]]/I644)),"-",LN(TCS[[#This Row],[Close Price]]/I644))</f>
        <v>-1.2711773250519568E-3</v>
      </c>
    </row>
    <row r="646" spans="1:14" x14ac:dyDescent="0.3">
      <c r="A646" s="1" t="s">
        <v>14</v>
      </c>
      <c r="B646" s="1" t="s">
        <v>15</v>
      </c>
      <c r="C646" s="3">
        <v>44055</v>
      </c>
      <c r="D646" s="1">
        <v>2279.9</v>
      </c>
      <c r="E646" s="1">
        <v>2288.35</v>
      </c>
      <c r="F646" s="1">
        <v>2296.4</v>
      </c>
      <c r="G646" s="1">
        <v>2246.5500000000002</v>
      </c>
      <c r="H646" s="1">
        <v>2262</v>
      </c>
      <c r="I646" s="1">
        <v>2257.35</v>
      </c>
      <c r="J646" s="1">
        <v>2265.65</v>
      </c>
      <c r="K646" s="1">
        <v>3415766</v>
      </c>
      <c r="L646" s="1">
        <v>7738926541.25</v>
      </c>
      <c r="M646" s="1">
        <v>101021</v>
      </c>
      <c r="N646" s="2">
        <f>IF(ISERR(LN(TCS[[#This Row],[Close Price]]/I645)),"-",LN(TCS[[#This Row],[Close Price]]/I645))</f>
        <v>-9.940023436663949E-3</v>
      </c>
    </row>
    <row r="647" spans="1:14" x14ac:dyDescent="0.3">
      <c r="A647" s="1" t="s">
        <v>14</v>
      </c>
      <c r="B647" s="1" t="s">
        <v>15</v>
      </c>
      <c r="C647" s="3">
        <v>44056</v>
      </c>
      <c r="D647" s="1">
        <v>2257.35</v>
      </c>
      <c r="E647" s="1">
        <v>2273</v>
      </c>
      <c r="F647" s="1">
        <v>2300</v>
      </c>
      <c r="G647" s="1">
        <v>2250.5</v>
      </c>
      <c r="H647" s="1">
        <v>2260</v>
      </c>
      <c r="I647" s="1">
        <v>2254.4499999999998</v>
      </c>
      <c r="J647" s="1">
        <v>2270.2199999999998</v>
      </c>
      <c r="K647" s="1">
        <v>2695682</v>
      </c>
      <c r="L647" s="1">
        <v>6119799488.9499998</v>
      </c>
      <c r="M647" s="1">
        <v>105012</v>
      </c>
      <c r="N647" s="2">
        <f>IF(ISERR(LN(TCS[[#This Row],[Close Price]]/I646)),"-",LN(TCS[[#This Row],[Close Price]]/I646))</f>
        <v>-1.2855181521202279E-3</v>
      </c>
    </row>
    <row r="648" spans="1:14" x14ac:dyDescent="0.3">
      <c r="A648" s="1" t="s">
        <v>14</v>
      </c>
      <c r="B648" s="1" t="s">
        <v>15</v>
      </c>
      <c r="C648" s="3">
        <v>44057</v>
      </c>
      <c r="D648" s="1">
        <v>2254.4499999999998</v>
      </c>
      <c r="E648" s="1">
        <v>2277</v>
      </c>
      <c r="F648" s="1">
        <v>2281.3000000000002</v>
      </c>
      <c r="G648" s="1">
        <v>2233.1</v>
      </c>
      <c r="H648" s="1">
        <v>2243.85</v>
      </c>
      <c r="I648" s="1">
        <v>2242.15</v>
      </c>
      <c r="J648" s="1">
        <v>2256.4</v>
      </c>
      <c r="K648" s="1">
        <v>2270405</v>
      </c>
      <c r="L648" s="1">
        <v>5122949862.6499996</v>
      </c>
      <c r="M648" s="1">
        <v>95783</v>
      </c>
      <c r="N648" s="2">
        <f>IF(ISERR(LN(TCS[[#This Row],[Close Price]]/I647)),"-",LN(TCS[[#This Row],[Close Price]]/I647))</f>
        <v>-5.4708138051119586E-3</v>
      </c>
    </row>
    <row r="649" spans="1:14" x14ac:dyDescent="0.3">
      <c r="A649" s="1" t="s">
        <v>14</v>
      </c>
      <c r="B649" s="1" t="s">
        <v>15</v>
      </c>
      <c r="C649" s="3">
        <v>44060</v>
      </c>
      <c r="D649" s="1">
        <v>2242.15</v>
      </c>
      <c r="E649" s="1">
        <v>2263</v>
      </c>
      <c r="F649" s="1">
        <v>2270</v>
      </c>
      <c r="G649" s="1">
        <v>2238.25</v>
      </c>
      <c r="H649" s="1">
        <v>2260.5</v>
      </c>
      <c r="I649" s="1">
        <v>2253.4</v>
      </c>
      <c r="J649" s="1">
        <v>2253.5300000000002</v>
      </c>
      <c r="K649" s="1">
        <v>2625670</v>
      </c>
      <c r="L649" s="1">
        <v>5917015488.8500004</v>
      </c>
      <c r="M649" s="1">
        <v>78270</v>
      </c>
      <c r="N649" s="2">
        <f>IF(ISERR(LN(TCS[[#This Row],[Close Price]]/I648)),"-",LN(TCS[[#This Row],[Close Price]]/I648))</f>
        <v>5.0049597864604911E-3</v>
      </c>
    </row>
    <row r="650" spans="1:14" x14ac:dyDescent="0.3">
      <c r="A650" s="1" t="s">
        <v>14</v>
      </c>
      <c r="B650" s="1" t="s">
        <v>15</v>
      </c>
      <c r="C650" s="3">
        <v>44061</v>
      </c>
      <c r="D650" s="1">
        <v>2253.4</v>
      </c>
      <c r="E650" s="1">
        <v>2262.8000000000002</v>
      </c>
      <c r="F650" s="1">
        <v>2289</v>
      </c>
      <c r="G650" s="1">
        <v>2248.3000000000002</v>
      </c>
      <c r="H650" s="1">
        <v>2269.8000000000002</v>
      </c>
      <c r="I650" s="1">
        <v>2269.75</v>
      </c>
      <c r="J650" s="1">
        <v>2269.85</v>
      </c>
      <c r="K650" s="1">
        <v>3493411</v>
      </c>
      <c r="L650" s="1">
        <v>7929511706.25</v>
      </c>
      <c r="M650" s="1">
        <v>123985</v>
      </c>
      <c r="N650" s="2">
        <f>IF(ISERR(LN(TCS[[#This Row],[Close Price]]/I649)),"-",LN(TCS[[#This Row],[Close Price]]/I649))</f>
        <v>7.2295065218009533E-3</v>
      </c>
    </row>
    <row r="651" spans="1:14" x14ac:dyDescent="0.3">
      <c r="A651" s="1" t="s">
        <v>14</v>
      </c>
      <c r="B651" s="1" t="s">
        <v>15</v>
      </c>
      <c r="C651" s="3">
        <v>44062</v>
      </c>
      <c r="D651" s="1">
        <v>2269.75</v>
      </c>
      <c r="E651" s="1">
        <v>2276.35</v>
      </c>
      <c r="F651" s="1">
        <v>2284.6</v>
      </c>
      <c r="G651" s="1">
        <v>2252.5</v>
      </c>
      <c r="H651" s="1">
        <v>2260</v>
      </c>
      <c r="I651" s="1">
        <v>2256.6</v>
      </c>
      <c r="J651" s="1">
        <v>2264.81</v>
      </c>
      <c r="K651" s="1">
        <v>2843007</v>
      </c>
      <c r="L651" s="1">
        <v>6438870077.1499996</v>
      </c>
      <c r="M651" s="1">
        <v>87911</v>
      </c>
      <c r="N651" s="2">
        <f>IF(ISERR(LN(TCS[[#This Row],[Close Price]]/I650)),"-",LN(TCS[[#This Row],[Close Price]]/I650))</f>
        <v>-5.8104375475209339E-3</v>
      </c>
    </row>
    <row r="652" spans="1:14" x14ac:dyDescent="0.3">
      <c r="A652" s="1" t="s">
        <v>14</v>
      </c>
      <c r="B652" s="1" t="s">
        <v>15</v>
      </c>
      <c r="C652" s="3">
        <v>44063</v>
      </c>
      <c r="D652" s="1">
        <v>2256.6</v>
      </c>
      <c r="E652" s="1">
        <v>2257</v>
      </c>
      <c r="F652" s="1">
        <v>2276.5500000000002</v>
      </c>
      <c r="G652" s="1">
        <v>2240.0500000000002</v>
      </c>
      <c r="H652" s="1">
        <v>2249</v>
      </c>
      <c r="I652" s="1">
        <v>2252.85</v>
      </c>
      <c r="J652" s="1">
        <v>2255.13</v>
      </c>
      <c r="K652" s="1">
        <v>2895265</v>
      </c>
      <c r="L652" s="1">
        <v>6529205375.8500004</v>
      </c>
      <c r="M652" s="1">
        <v>97538</v>
      </c>
      <c r="N652" s="2">
        <f>IF(ISERR(LN(TCS[[#This Row],[Close Price]]/I651)),"-",LN(TCS[[#This Row],[Close Price]]/I651))</f>
        <v>-1.6631743846462312E-3</v>
      </c>
    </row>
    <row r="653" spans="1:14" x14ac:dyDescent="0.3">
      <c r="A653" s="1" t="s">
        <v>14</v>
      </c>
      <c r="B653" s="1" t="s">
        <v>15</v>
      </c>
      <c r="C653" s="3">
        <v>44064</v>
      </c>
      <c r="D653" s="1">
        <v>2252.85</v>
      </c>
      <c r="E653" s="1">
        <v>2260</v>
      </c>
      <c r="F653" s="1">
        <v>2271</v>
      </c>
      <c r="G653" s="1">
        <v>2241.0500000000002</v>
      </c>
      <c r="H653" s="1">
        <v>2249.75</v>
      </c>
      <c r="I653" s="1">
        <v>2248.6</v>
      </c>
      <c r="J653" s="1">
        <v>2252.12</v>
      </c>
      <c r="K653" s="1">
        <v>1975304</v>
      </c>
      <c r="L653" s="1">
        <v>4448615242.3999996</v>
      </c>
      <c r="M653" s="1">
        <v>76072</v>
      </c>
      <c r="N653" s="2">
        <f>IF(ISERR(LN(TCS[[#This Row],[Close Price]]/I652)),"-",LN(TCS[[#This Row],[Close Price]]/I652))</f>
        <v>-1.8882810040401661E-3</v>
      </c>
    </row>
    <row r="654" spans="1:14" x14ac:dyDescent="0.3">
      <c r="A654" s="1" t="s">
        <v>14</v>
      </c>
      <c r="B654" s="1" t="s">
        <v>15</v>
      </c>
      <c r="C654" s="3">
        <v>44067</v>
      </c>
      <c r="D654" s="1">
        <v>2248.6</v>
      </c>
      <c r="E654" s="1">
        <v>2250.6</v>
      </c>
      <c r="F654" s="1">
        <v>2259.9499999999998</v>
      </c>
      <c r="G654" s="1">
        <v>2230</v>
      </c>
      <c r="H654" s="1">
        <v>2250.25</v>
      </c>
      <c r="I654" s="1">
        <v>2248.1</v>
      </c>
      <c r="J654" s="1">
        <v>2245.0500000000002</v>
      </c>
      <c r="K654" s="1">
        <v>2167987</v>
      </c>
      <c r="L654" s="1">
        <v>4867239990.3500004</v>
      </c>
      <c r="M654" s="1">
        <v>70491</v>
      </c>
      <c r="N654" s="2">
        <f>IF(ISERR(LN(TCS[[#This Row],[Close Price]]/I653)),"-",LN(TCS[[#This Row],[Close Price]]/I653))</f>
        <v>-2.2238530569560259E-4</v>
      </c>
    </row>
    <row r="655" spans="1:14" x14ac:dyDescent="0.3">
      <c r="A655" s="1" t="s">
        <v>14</v>
      </c>
      <c r="B655" s="1" t="s">
        <v>15</v>
      </c>
      <c r="C655" s="3">
        <v>44068</v>
      </c>
      <c r="D655" s="1">
        <v>2248.1</v>
      </c>
      <c r="E655" s="1">
        <v>2245</v>
      </c>
      <c r="F655" s="1">
        <v>2250</v>
      </c>
      <c r="G655" s="1">
        <v>2233.5500000000002</v>
      </c>
      <c r="H655" s="1">
        <v>2242</v>
      </c>
      <c r="I655" s="1">
        <v>2242.65</v>
      </c>
      <c r="J655" s="1">
        <v>2242.5100000000002</v>
      </c>
      <c r="K655" s="1">
        <v>1663454</v>
      </c>
      <c r="L655" s="1">
        <v>3730304574.9000001</v>
      </c>
      <c r="M655" s="1">
        <v>65398</v>
      </c>
      <c r="N655" s="2">
        <f>IF(ISERR(LN(TCS[[#This Row],[Close Price]]/I654)),"-",LN(TCS[[#This Row],[Close Price]]/I654))</f>
        <v>-2.4272126819171094E-3</v>
      </c>
    </row>
    <row r="656" spans="1:14" x14ac:dyDescent="0.3">
      <c r="A656" s="1" t="s">
        <v>14</v>
      </c>
      <c r="B656" s="1" t="s">
        <v>15</v>
      </c>
      <c r="C656" s="3">
        <v>44069</v>
      </c>
      <c r="D656" s="1">
        <v>2242.65</v>
      </c>
      <c r="E656" s="1">
        <v>2242</v>
      </c>
      <c r="F656" s="1">
        <v>2259.9</v>
      </c>
      <c r="G656" s="1">
        <v>2216.4499999999998</v>
      </c>
      <c r="H656" s="1">
        <v>2257</v>
      </c>
      <c r="I656" s="1">
        <v>2253.5</v>
      </c>
      <c r="J656" s="1">
        <v>2237.6799999999998</v>
      </c>
      <c r="K656" s="1">
        <v>2618159</v>
      </c>
      <c r="L656" s="1">
        <v>5858592736.1000004</v>
      </c>
      <c r="M656" s="1">
        <v>100248</v>
      </c>
      <c r="N656" s="2">
        <f>IF(ISERR(LN(TCS[[#This Row],[Close Price]]/I655)),"-",LN(TCS[[#This Row],[Close Price]]/I655))</f>
        <v>4.8263608026564517E-3</v>
      </c>
    </row>
    <row r="657" spans="1:14" x14ac:dyDescent="0.3">
      <c r="A657" s="1" t="s">
        <v>14</v>
      </c>
      <c r="B657" s="1" t="s">
        <v>15</v>
      </c>
      <c r="C657" s="3">
        <v>44070</v>
      </c>
      <c r="D657" s="1">
        <v>2253.5</v>
      </c>
      <c r="E657" s="1">
        <v>2266</v>
      </c>
      <c r="F657" s="1">
        <v>2287.35</v>
      </c>
      <c r="G657" s="1">
        <v>2241.75</v>
      </c>
      <c r="H657" s="1">
        <v>2250</v>
      </c>
      <c r="I657" s="1">
        <v>2248.4</v>
      </c>
      <c r="J657" s="1">
        <v>2265.38</v>
      </c>
      <c r="K657" s="1">
        <v>3579397</v>
      </c>
      <c r="L657" s="1">
        <v>8108687764.8500004</v>
      </c>
      <c r="M657" s="1">
        <v>113510</v>
      </c>
      <c r="N657" s="2">
        <f>IF(ISERR(LN(TCS[[#This Row],[Close Price]]/I656)),"-",LN(TCS[[#This Row],[Close Price]]/I656))</f>
        <v>-2.2657110027830161E-3</v>
      </c>
    </row>
    <row r="658" spans="1:14" x14ac:dyDescent="0.3">
      <c r="A658" s="1" t="s">
        <v>14</v>
      </c>
      <c r="B658" s="1" t="s">
        <v>15</v>
      </c>
      <c r="C658" s="3">
        <v>44071</v>
      </c>
      <c r="D658" s="1">
        <v>2248.4</v>
      </c>
      <c r="E658" s="1">
        <v>2268.4</v>
      </c>
      <c r="F658" s="1">
        <v>2279.9499999999998</v>
      </c>
      <c r="G658" s="1">
        <v>2235.1</v>
      </c>
      <c r="H658" s="1">
        <v>2238.25</v>
      </c>
      <c r="I658" s="1">
        <v>2238.5500000000002</v>
      </c>
      <c r="J658" s="1">
        <v>2248.9899999999998</v>
      </c>
      <c r="K658" s="1">
        <v>2941156</v>
      </c>
      <c r="L658" s="1">
        <v>6614621419.3500004</v>
      </c>
      <c r="M658" s="1">
        <v>100143</v>
      </c>
      <c r="N658" s="2">
        <f>IF(ISERR(LN(TCS[[#This Row],[Close Price]]/I657)),"-",LN(TCS[[#This Row],[Close Price]]/I657))</f>
        <v>-4.3905173103802406E-3</v>
      </c>
    </row>
    <row r="659" spans="1:14" x14ac:dyDescent="0.3">
      <c r="A659" s="1" t="s">
        <v>14</v>
      </c>
      <c r="B659" s="1" t="s">
        <v>15</v>
      </c>
      <c r="C659" s="3">
        <v>44074</v>
      </c>
      <c r="D659" s="1">
        <v>2238.5500000000002</v>
      </c>
      <c r="E659" s="1">
        <v>2240</v>
      </c>
      <c r="F659" s="1">
        <v>2276.1999999999998</v>
      </c>
      <c r="G659" s="1">
        <v>2228</v>
      </c>
      <c r="H659" s="1">
        <v>2245.9499999999998</v>
      </c>
      <c r="I659" s="1">
        <v>2257.25</v>
      </c>
      <c r="J659" s="1">
        <v>2252.44</v>
      </c>
      <c r="K659" s="1">
        <v>6018160</v>
      </c>
      <c r="L659" s="1">
        <v>13555530496.299999</v>
      </c>
      <c r="M659" s="1">
        <v>182980</v>
      </c>
      <c r="N659" s="2">
        <f>IF(ISERR(LN(TCS[[#This Row],[Close Price]]/I658)),"-",LN(TCS[[#This Row],[Close Price]]/I658))</f>
        <v>8.3189233700488533E-3</v>
      </c>
    </row>
    <row r="660" spans="1:14" x14ac:dyDescent="0.3">
      <c r="A660" s="1" t="s">
        <v>14</v>
      </c>
      <c r="B660" s="1" t="s">
        <v>15</v>
      </c>
      <c r="C660" s="3">
        <v>44075</v>
      </c>
      <c r="D660" s="1">
        <v>2257.25</v>
      </c>
      <c r="E660" s="1">
        <v>2269</v>
      </c>
      <c r="F660" s="1">
        <v>2278</v>
      </c>
      <c r="G660" s="1">
        <v>2241.3000000000002</v>
      </c>
      <c r="H660" s="1">
        <v>2250</v>
      </c>
      <c r="I660" s="1">
        <v>2246.35</v>
      </c>
      <c r="J660" s="1">
        <v>2258.27</v>
      </c>
      <c r="K660" s="1">
        <v>3610908</v>
      </c>
      <c r="L660" s="1">
        <v>8154397946.3000002</v>
      </c>
      <c r="M660" s="1">
        <v>122003</v>
      </c>
      <c r="N660" s="2">
        <f>IF(ISERR(LN(TCS[[#This Row],[Close Price]]/I659)),"-",LN(TCS[[#This Row],[Close Price]]/I659))</f>
        <v>-4.8405814385637305E-3</v>
      </c>
    </row>
    <row r="661" spans="1:14" x14ac:dyDescent="0.3">
      <c r="A661" s="1" t="s">
        <v>14</v>
      </c>
      <c r="B661" s="1" t="s">
        <v>15</v>
      </c>
      <c r="C661" s="3">
        <v>44076</v>
      </c>
      <c r="D661" s="1">
        <v>2246.35</v>
      </c>
      <c r="E661" s="1">
        <v>2247</v>
      </c>
      <c r="F661" s="1">
        <v>2268.75</v>
      </c>
      <c r="G661" s="1">
        <v>2241.65</v>
      </c>
      <c r="H661" s="1">
        <v>2263.75</v>
      </c>
      <c r="I661" s="1">
        <v>2265.15</v>
      </c>
      <c r="J661" s="1">
        <v>2257.34</v>
      </c>
      <c r="K661" s="1">
        <v>2084152</v>
      </c>
      <c r="L661" s="1">
        <v>4704640877</v>
      </c>
      <c r="M661" s="1">
        <v>89121</v>
      </c>
      <c r="N661" s="2">
        <f>IF(ISERR(LN(TCS[[#This Row],[Close Price]]/I660)),"-",LN(TCS[[#This Row],[Close Price]]/I660))</f>
        <v>8.3343051408830988E-3</v>
      </c>
    </row>
    <row r="662" spans="1:14" x14ac:dyDescent="0.3">
      <c r="A662" s="1" t="s">
        <v>14</v>
      </c>
      <c r="B662" s="1" t="s">
        <v>15</v>
      </c>
      <c r="C662" s="3">
        <v>44077</v>
      </c>
      <c r="D662" s="1">
        <v>2265.15</v>
      </c>
      <c r="E662" s="1">
        <v>2268</v>
      </c>
      <c r="F662" s="1">
        <v>2324</v>
      </c>
      <c r="G662" s="1">
        <v>2268</v>
      </c>
      <c r="H662" s="1">
        <v>2299</v>
      </c>
      <c r="I662" s="1">
        <v>2299.5</v>
      </c>
      <c r="J662" s="1">
        <v>2301.29</v>
      </c>
      <c r="K662" s="1">
        <v>4654146</v>
      </c>
      <c r="L662" s="1">
        <v>10710523657.9</v>
      </c>
      <c r="M662" s="1">
        <v>170993</v>
      </c>
      <c r="N662" s="2">
        <f>IF(ISERR(LN(TCS[[#This Row],[Close Price]]/I661)),"-",LN(TCS[[#This Row],[Close Price]]/I661))</f>
        <v>1.5050726090070649E-2</v>
      </c>
    </row>
    <row r="663" spans="1:14" x14ac:dyDescent="0.3">
      <c r="A663" s="1" t="s">
        <v>14</v>
      </c>
      <c r="B663" s="1" t="s">
        <v>15</v>
      </c>
      <c r="C663" s="3">
        <v>44078</v>
      </c>
      <c r="D663" s="1">
        <v>2299.5</v>
      </c>
      <c r="E663" s="1">
        <v>2275</v>
      </c>
      <c r="F663" s="1">
        <v>2324.25</v>
      </c>
      <c r="G663" s="1">
        <v>2262.9499999999998</v>
      </c>
      <c r="H663" s="1">
        <v>2297.65</v>
      </c>
      <c r="I663" s="1">
        <v>2288.8000000000002</v>
      </c>
      <c r="J663" s="1">
        <v>2295.35</v>
      </c>
      <c r="K663" s="1">
        <v>5232180</v>
      </c>
      <c r="L663" s="1">
        <v>12009690379.65</v>
      </c>
      <c r="M663" s="1">
        <v>177219</v>
      </c>
      <c r="N663" s="2">
        <f>IF(ISERR(LN(TCS[[#This Row],[Close Price]]/I662)),"-",LN(TCS[[#This Row],[Close Price]]/I662))</f>
        <v>-4.6640452440779032E-3</v>
      </c>
    </row>
    <row r="664" spans="1:14" x14ac:dyDescent="0.3">
      <c r="A664" s="1" t="s">
        <v>14</v>
      </c>
      <c r="B664" s="1" t="s">
        <v>15</v>
      </c>
      <c r="C664" s="3">
        <v>44081</v>
      </c>
      <c r="D664" s="1">
        <v>2288.8000000000002</v>
      </c>
      <c r="E664" s="1">
        <v>2289</v>
      </c>
      <c r="F664" s="1">
        <v>2343.5</v>
      </c>
      <c r="G664" s="1">
        <v>2283.35</v>
      </c>
      <c r="H664" s="1">
        <v>2330</v>
      </c>
      <c r="I664" s="1">
        <v>2327.0500000000002</v>
      </c>
      <c r="J664" s="1">
        <v>2319.63</v>
      </c>
      <c r="K664" s="1">
        <v>4620416</v>
      </c>
      <c r="L664" s="1">
        <v>10717678247.75</v>
      </c>
      <c r="M664" s="1">
        <v>157714</v>
      </c>
      <c r="N664" s="2">
        <f>IF(ISERR(LN(TCS[[#This Row],[Close Price]]/I663)),"-",LN(TCS[[#This Row],[Close Price]]/I663))</f>
        <v>1.6573708228546584E-2</v>
      </c>
    </row>
    <row r="665" spans="1:14" x14ac:dyDescent="0.3">
      <c r="A665" s="1" t="s">
        <v>14</v>
      </c>
      <c r="B665" s="1" t="s">
        <v>15</v>
      </c>
      <c r="C665" s="3">
        <v>44082</v>
      </c>
      <c r="D665" s="1">
        <v>2327.0500000000002</v>
      </c>
      <c r="E665" s="1">
        <v>2335.9499999999998</v>
      </c>
      <c r="F665" s="1">
        <v>2390.4499999999998</v>
      </c>
      <c r="G665" s="1">
        <v>2327.0500000000002</v>
      </c>
      <c r="H665" s="1">
        <v>2343.9499999999998</v>
      </c>
      <c r="I665" s="1">
        <v>2348.1999999999998</v>
      </c>
      <c r="J665" s="1">
        <v>2365.85</v>
      </c>
      <c r="K665" s="1">
        <v>7454161</v>
      </c>
      <c r="L665" s="1">
        <v>17635425079.450001</v>
      </c>
      <c r="M665" s="1">
        <v>233593</v>
      </c>
      <c r="N665" s="2">
        <f>IF(ISERR(LN(TCS[[#This Row],[Close Price]]/I664)),"-",LN(TCS[[#This Row],[Close Price]]/I664))</f>
        <v>9.0477062316643951E-3</v>
      </c>
    </row>
    <row r="666" spans="1:14" x14ac:dyDescent="0.3">
      <c r="A666" s="1" t="s">
        <v>14</v>
      </c>
      <c r="B666" s="1" t="s">
        <v>15</v>
      </c>
      <c r="C666" s="3">
        <v>44083</v>
      </c>
      <c r="D666" s="1">
        <v>2348.1999999999998</v>
      </c>
      <c r="E666" s="1">
        <v>2325</v>
      </c>
      <c r="F666" s="1">
        <v>2359</v>
      </c>
      <c r="G666" s="1">
        <v>2320</v>
      </c>
      <c r="H666" s="1">
        <v>2322</v>
      </c>
      <c r="I666" s="1">
        <v>2327.65</v>
      </c>
      <c r="J666" s="1">
        <v>2336.59</v>
      </c>
      <c r="K666" s="1">
        <v>3866542</v>
      </c>
      <c r="L666" s="1">
        <v>9034529930.3999996</v>
      </c>
      <c r="M666" s="1">
        <v>114778</v>
      </c>
      <c r="N666" s="2">
        <f>IF(ISERR(LN(TCS[[#This Row],[Close Price]]/I665)),"-",LN(TCS[[#This Row],[Close Price]]/I665))</f>
        <v>-8.7899022901328956E-3</v>
      </c>
    </row>
    <row r="667" spans="1:14" x14ac:dyDescent="0.3">
      <c r="A667" s="1" t="s">
        <v>14</v>
      </c>
      <c r="B667" s="1" t="s">
        <v>15</v>
      </c>
      <c r="C667" s="3">
        <v>44084</v>
      </c>
      <c r="D667" s="1">
        <v>2327.65</v>
      </c>
      <c r="E667" s="1">
        <v>2335</v>
      </c>
      <c r="F667" s="1">
        <v>2348.5</v>
      </c>
      <c r="G667" s="1">
        <v>2324.3000000000002</v>
      </c>
      <c r="H667" s="1">
        <v>2329.1</v>
      </c>
      <c r="I667" s="1">
        <v>2331.15</v>
      </c>
      <c r="J667" s="1">
        <v>2334.85</v>
      </c>
      <c r="K667" s="1">
        <v>2308813</v>
      </c>
      <c r="L667" s="1">
        <v>5390730799.1999998</v>
      </c>
      <c r="M667" s="1">
        <v>96578</v>
      </c>
      <c r="N667" s="2">
        <f>IF(ISERR(LN(TCS[[#This Row],[Close Price]]/I666)),"-",LN(TCS[[#This Row],[Close Price]]/I666))</f>
        <v>1.5025331237521248E-3</v>
      </c>
    </row>
    <row r="668" spans="1:14" x14ac:dyDescent="0.3">
      <c r="A668" s="1" t="s">
        <v>14</v>
      </c>
      <c r="B668" s="1" t="s">
        <v>15</v>
      </c>
      <c r="C668" s="3">
        <v>44085</v>
      </c>
      <c r="D668" s="1">
        <v>2331.15</v>
      </c>
      <c r="E668" s="1">
        <v>2330.9499999999998</v>
      </c>
      <c r="F668" s="1">
        <v>2383</v>
      </c>
      <c r="G668" s="1">
        <v>2330.15</v>
      </c>
      <c r="H668" s="1">
        <v>2370.3000000000002</v>
      </c>
      <c r="I668" s="1">
        <v>2374.1</v>
      </c>
      <c r="J668" s="1">
        <v>2367.4699999999998</v>
      </c>
      <c r="K668" s="1">
        <v>4145429</v>
      </c>
      <c r="L668" s="1">
        <v>9814176117.6499996</v>
      </c>
      <c r="M668" s="1">
        <v>161900</v>
      </c>
      <c r="N668" s="2">
        <f>IF(ISERR(LN(TCS[[#This Row],[Close Price]]/I667)),"-",LN(TCS[[#This Row],[Close Price]]/I667))</f>
        <v>1.8256710251891527E-2</v>
      </c>
    </row>
    <row r="669" spans="1:14" x14ac:dyDescent="0.3">
      <c r="A669" s="1" t="s">
        <v>14</v>
      </c>
      <c r="B669" s="1" t="s">
        <v>15</v>
      </c>
      <c r="C669" s="3">
        <v>44088</v>
      </c>
      <c r="D669" s="1">
        <v>2374.1</v>
      </c>
      <c r="E669" s="1">
        <v>2384.1</v>
      </c>
      <c r="F669" s="1">
        <v>2505.75</v>
      </c>
      <c r="G669" s="1">
        <v>2381.85</v>
      </c>
      <c r="H669" s="1">
        <v>2485</v>
      </c>
      <c r="I669" s="1">
        <v>2491.4</v>
      </c>
      <c r="J669" s="1">
        <v>2447.42</v>
      </c>
      <c r="K669" s="1">
        <v>7512284</v>
      </c>
      <c r="L669" s="1">
        <v>18385694525.299999</v>
      </c>
      <c r="M669" s="1">
        <v>259748</v>
      </c>
      <c r="N669" s="2">
        <f>IF(ISERR(LN(TCS[[#This Row],[Close Price]]/I668)),"-",LN(TCS[[#This Row],[Close Price]]/I668))</f>
        <v>4.822638317037016E-2</v>
      </c>
    </row>
    <row r="670" spans="1:14" x14ac:dyDescent="0.3">
      <c r="A670" s="1" t="s">
        <v>14</v>
      </c>
      <c r="B670" s="1" t="s">
        <v>15</v>
      </c>
      <c r="C670" s="3">
        <v>44089</v>
      </c>
      <c r="D670" s="1">
        <v>2491.4</v>
      </c>
      <c r="E670" s="1">
        <v>2491.4</v>
      </c>
      <c r="F670" s="1">
        <v>2538</v>
      </c>
      <c r="G670" s="1">
        <v>2464.6</v>
      </c>
      <c r="H670" s="1">
        <v>2489</v>
      </c>
      <c r="I670" s="1">
        <v>2491.4</v>
      </c>
      <c r="J670" s="1">
        <v>2502.8000000000002</v>
      </c>
      <c r="K670" s="1">
        <v>7318773</v>
      </c>
      <c r="L670" s="1">
        <v>18317394072.099998</v>
      </c>
      <c r="M670" s="1">
        <v>229851</v>
      </c>
      <c r="N670" s="2">
        <f>IF(ISERR(LN(TCS[[#This Row],[Close Price]]/I669)),"-",LN(TCS[[#This Row],[Close Price]]/I669))</f>
        <v>0</v>
      </c>
    </row>
    <row r="671" spans="1:14" x14ac:dyDescent="0.3">
      <c r="A671" s="1" t="s">
        <v>14</v>
      </c>
      <c r="B671" s="1" t="s">
        <v>15</v>
      </c>
      <c r="C671" s="3">
        <v>44090</v>
      </c>
      <c r="D671" s="1">
        <v>2491.4</v>
      </c>
      <c r="E671" s="1">
        <v>2488.9499999999998</v>
      </c>
      <c r="F671" s="1">
        <v>2507.6</v>
      </c>
      <c r="G671" s="1">
        <v>2477.3000000000002</v>
      </c>
      <c r="H671" s="1">
        <v>2502</v>
      </c>
      <c r="I671" s="1">
        <v>2503</v>
      </c>
      <c r="J671" s="1">
        <v>2492.52</v>
      </c>
      <c r="K671" s="1">
        <v>3074013</v>
      </c>
      <c r="L671" s="1">
        <v>7662047812.4499998</v>
      </c>
      <c r="M671" s="1">
        <v>126981</v>
      </c>
      <c r="N671" s="2">
        <f>IF(ISERR(LN(TCS[[#This Row],[Close Price]]/I670)),"-",LN(TCS[[#This Row],[Close Price]]/I670))</f>
        <v>4.6452109797819182E-3</v>
      </c>
    </row>
    <row r="672" spans="1:14" x14ac:dyDescent="0.3">
      <c r="A672" s="1" t="s">
        <v>14</v>
      </c>
      <c r="B672" s="1" t="s">
        <v>15</v>
      </c>
      <c r="C672" s="3">
        <v>44091</v>
      </c>
      <c r="D672" s="1">
        <v>2503</v>
      </c>
      <c r="E672" s="1">
        <v>2480</v>
      </c>
      <c r="F672" s="1">
        <v>2495.75</v>
      </c>
      <c r="G672" s="1">
        <v>2450.6</v>
      </c>
      <c r="H672" s="1">
        <v>2466.0500000000002</v>
      </c>
      <c r="I672" s="1">
        <v>2460.9499999999998</v>
      </c>
      <c r="J672" s="1">
        <v>2473.58</v>
      </c>
      <c r="K672" s="1">
        <v>4828231</v>
      </c>
      <c r="L672" s="1">
        <v>11943032180.1</v>
      </c>
      <c r="M672" s="1">
        <v>162667</v>
      </c>
      <c r="N672" s="2">
        <f>IF(ISERR(LN(TCS[[#This Row],[Close Price]]/I671)),"-",LN(TCS[[#This Row],[Close Price]]/I671))</f>
        <v>-1.69425581914419E-2</v>
      </c>
    </row>
    <row r="673" spans="1:14" x14ac:dyDescent="0.3">
      <c r="A673" s="1" t="s">
        <v>14</v>
      </c>
      <c r="B673" s="1" t="s">
        <v>15</v>
      </c>
      <c r="C673" s="3">
        <v>44092</v>
      </c>
      <c r="D673" s="1">
        <v>2460.9499999999998</v>
      </c>
      <c r="E673" s="1">
        <v>2485</v>
      </c>
      <c r="F673" s="1">
        <v>2500.4</v>
      </c>
      <c r="G673" s="1">
        <v>2436.4</v>
      </c>
      <c r="H673" s="1">
        <v>2457.5</v>
      </c>
      <c r="I673" s="1">
        <v>2449.9</v>
      </c>
      <c r="J673" s="1">
        <v>2466.9499999999998</v>
      </c>
      <c r="K673" s="1">
        <v>4183256</v>
      </c>
      <c r="L673" s="1">
        <v>10319878330.85</v>
      </c>
      <c r="M673" s="1">
        <v>132358</v>
      </c>
      <c r="N673" s="2">
        <f>IF(ISERR(LN(TCS[[#This Row],[Close Price]]/I672)),"-",LN(TCS[[#This Row],[Close Price]]/I672))</f>
        <v>-4.5002468610991038E-3</v>
      </c>
    </row>
    <row r="674" spans="1:14" x14ac:dyDescent="0.3">
      <c r="A674" s="1" t="s">
        <v>14</v>
      </c>
      <c r="B674" s="1" t="s">
        <v>15</v>
      </c>
      <c r="C674" s="3">
        <v>44095</v>
      </c>
      <c r="D674" s="1">
        <v>2449.9</v>
      </c>
      <c r="E674" s="1">
        <v>2465</v>
      </c>
      <c r="F674" s="1">
        <v>2504.9</v>
      </c>
      <c r="G674" s="1">
        <v>2452.15</v>
      </c>
      <c r="H674" s="1">
        <v>2467</v>
      </c>
      <c r="I674" s="1">
        <v>2465.3000000000002</v>
      </c>
      <c r="J674" s="1">
        <v>2484.9499999999998</v>
      </c>
      <c r="K674" s="1">
        <v>4598809</v>
      </c>
      <c r="L674" s="1">
        <v>11427829681.5</v>
      </c>
      <c r="M674" s="1">
        <v>182859</v>
      </c>
      <c r="N674" s="2">
        <f>IF(ISERR(LN(TCS[[#This Row],[Close Price]]/I673)),"-",LN(TCS[[#This Row],[Close Price]]/I673))</f>
        <v>6.2662965461994981E-3</v>
      </c>
    </row>
    <row r="675" spans="1:14" x14ac:dyDescent="0.3">
      <c r="A675" s="1" t="s">
        <v>14</v>
      </c>
      <c r="B675" s="1" t="s">
        <v>15</v>
      </c>
      <c r="C675" s="3">
        <v>44096</v>
      </c>
      <c r="D675" s="1">
        <v>2465.3000000000002</v>
      </c>
      <c r="E675" s="1">
        <v>2485</v>
      </c>
      <c r="F675" s="1">
        <v>2555</v>
      </c>
      <c r="G675" s="1">
        <v>2458</v>
      </c>
      <c r="H675" s="1">
        <v>2527</v>
      </c>
      <c r="I675" s="1">
        <v>2522.9499999999998</v>
      </c>
      <c r="J675" s="1">
        <v>2513.02</v>
      </c>
      <c r="K675" s="1">
        <v>7499927</v>
      </c>
      <c r="L675" s="1">
        <v>18847485589</v>
      </c>
      <c r="M675" s="1">
        <v>227930</v>
      </c>
      <c r="N675" s="2">
        <f>IF(ISERR(LN(TCS[[#This Row],[Close Price]]/I674)),"-",LN(TCS[[#This Row],[Close Price]]/I674))</f>
        <v>2.3115347841883946E-2</v>
      </c>
    </row>
    <row r="676" spans="1:14" x14ac:dyDescent="0.3">
      <c r="A676" s="1" t="s">
        <v>14</v>
      </c>
      <c r="B676" s="1" t="s">
        <v>15</v>
      </c>
      <c r="C676" s="3">
        <v>44097</v>
      </c>
      <c r="D676" s="1">
        <v>2522.9499999999998</v>
      </c>
      <c r="E676" s="1">
        <v>2510</v>
      </c>
      <c r="F676" s="1">
        <v>2519.85</v>
      </c>
      <c r="G676" s="1">
        <v>2409</v>
      </c>
      <c r="H676" s="1">
        <v>2461.0500000000002</v>
      </c>
      <c r="I676" s="1">
        <v>2467.4499999999998</v>
      </c>
      <c r="J676" s="1">
        <v>2466.6799999999998</v>
      </c>
      <c r="K676" s="1">
        <v>7503152</v>
      </c>
      <c r="L676" s="1">
        <v>18507863131.700001</v>
      </c>
      <c r="M676" s="1">
        <v>255912</v>
      </c>
      <c r="N676" s="2">
        <f>IF(ISERR(LN(TCS[[#This Row],[Close Price]]/I675)),"-",LN(TCS[[#This Row],[Close Price]]/I675))</f>
        <v>-2.2243623089504786E-2</v>
      </c>
    </row>
    <row r="677" spans="1:14" x14ac:dyDescent="0.3">
      <c r="A677" s="1" t="s">
        <v>14</v>
      </c>
      <c r="B677" s="1" t="s">
        <v>15</v>
      </c>
      <c r="C677" s="3">
        <v>44098</v>
      </c>
      <c r="D677" s="1">
        <v>2467.4499999999998</v>
      </c>
      <c r="E677" s="1">
        <v>2450</v>
      </c>
      <c r="F677" s="1">
        <v>2450</v>
      </c>
      <c r="G677" s="1">
        <v>2302.6</v>
      </c>
      <c r="H677" s="1">
        <v>2332.9</v>
      </c>
      <c r="I677" s="1">
        <v>2332.25</v>
      </c>
      <c r="J677" s="1">
        <v>2355.0300000000002</v>
      </c>
      <c r="K677" s="1">
        <v>8425118</v>
      </c>
      <c r="L677" s="1">
        <v>19841432992.049999</v>
      </c>
      <c r="M677" s="1">
        <v>304819</v>
      </c>
      <c r="N677" s="2">
        <f>IF(ISERR(LN(TCS[[#This Row],[Close Price]]/I676)),"-",LN(TCS[[#This Row],[Close Price]]/I676))</f>
        <v>-5.6351761836741433E-2</v>
      </c>
    </row>
    <row r="678" spans="1:14" x14ac:dyDescent="0.3">
      <c r="A678" s="1" t="s">
        <v>14</v>
      </c>
      <c r="B678" s="1" t="s">
        <v>15</v>
      </c>
      <c r="C678" s="3">
        <v>44099</v>
      </c>
      <c r="D678" s="1">
        <v>2332.25</v>
      </c>
      <c r="E678" s="1">
        <v>2368</v>
      </c>
      <c r="F678" s="1">
        <v>2440</v>
      </c>
      <c r="G678" s="1">
        <v>2352.1</v>
      </c>
      <c r="H678" s="1">
        <v>2417.75</v>
      </c>
      <c r="I678" s="1">
        <v>2422.3000000000002</v>
      </c>
      <c r="J678" s="1">
        <v>2412.2399999999998</v>
      </c>
      <c r="K678" s="1">
        <v>8228297</v>
      </c>
      <c r="L678" s="1">
        <v>19848602662</v>
      </c>
      <c r="M678" s="1">
        <v>267956</v>
      </c>
      <c r="N678" s="2">
        <f>IF(ISERR(LN(TCS[[#This Row],[Close Price]]/I677)),"-",LN(TCS[[#This Row],[Close Price]]/I677))</f>
        <v>3.7884035176115903E-2</v>
      </c>
    </row>
    <row r="679" spans="1:14" x14ac:dyDescent="0.3">
      <c r="A679" s="1" t="s">
        <v>14</v>
      </c>
      <c r="B679" s="1" t="s">
        <v>15</v>
      </c>
      <c r="C679" s="3">
        <v>44102</v>
      </c>
      <c r="D679" s="1">
        <v>2422.3000000000002</v>
      </c>
      <c r="E679" s="1">
        <v>2440</v>
      </c>
      <c r="F679" s="1">
        <v>2444</v>
      </c>
      <c r="G679" s="1">
        <v>2366</v>
      </c>
      <c r="H679" s="1">
        <v>2429</v>
      </c>
      <c r="I679" s="1">
        <v>2426.3000000000002</v>
      </c>
      <c r="J679" s="1">
        <v>2403.73</v>
      </c>
      <c r="K679" s="1">
        <v>4347177</v>
      </c>
      <c r="L679" s="1">
        <v>10449459680.450001</v>
      </c>
      <c r="M679" s="1">
        <v>173323</v>
      </c>
      <c r="N679" s="2">
        <f>IF(ISERR(LN(TCS[[#This Row],[Close Price]]/I678)),"-",LN(TCS[[#This Row],[Close Price]]/I678))</f>
        <v>1.6499611877479256E-3</v>
      </c>
    </row>
    <row r="680" spans="1:14" x14ac:dyDescent="0.3">
      <c r="A680" s="1" t="s">
        <v>14</v>
      </c>
      <c r="B680" s="1" t="s">
        <v>15</v>
      </c>
      <c r="C680" s="3">
        <v>44103</v>
      </c>
      <c r="D680" s="1">
        <v>2426.3000000000002</v>
      </c>
      <c r="E680" s="1">
        <v>2434.85</v>
      </c>
      <c r="F680" s="1">
        <v>2511.0500000000002</v>
      </c>
      <c r="G680" s="1">
        <v>2426.3000000000002</v>
      </c>
      <c r="H680" s="1">
        <v>2486.75</v>
      </c>
      <c r="I680" s="1">
        <v>2488.4</v>
      </c>
      <c r="J680" s="1">
        <v>2489.1799999999998</v>
      </c>
      <c r="K680" s="1">
        <v>6995815</v>
      </c>
      <c r="L680" s="1">
        <v>17413846658.099998</v>
      </c>
      <c r="M680" s="1">
        <v>235653</v>
      </c>
      <c r="N680" s="2">
        <f>IF(ISERR(LN(TCS[[#This Row],[Close Price]]/I679)),"-",LN(TCS[[#This Row],[Close Price]]/I679))</f>
        <v>2.5272470435930564E-2</v>
      </c>
    </row>
    <row r="681" spans="1:14" x14ac:dyDescent="0.3">
      <c r="A681" s="1" t="s">
        <v>14</v>
      </c>
      <c r="B681" s="1" t="s">
        <v>15</v>
      </c>
      <c r="C681" s="3">
        <v>44104</v>
      </c>
      <c r="D681" s="1">
        <v>2488.4</v>
      </c>
      <c r="E681" s="1">
        <v>2489</v>
      </c>
      <c r="F681" s="1">
        <v>2505</v>
      </c>
      <c r="G681" s="1">
        <v>2460</v>
      </c>
      <c r="H681" s="1">
        <v>2483</v>
      </c>
      <c r="I681" s="1">
        <v>2492.3000000000002</v>
      </c>
      <c r="J681" s="1">
        <v>2485.1999999999998</v>
      </c>
      <c r="K681" s="1">
        <v>3917186</v>
      </c>
      <c r="L681" s="1">
        <v>9734991232.3500004</v>
      </c>
      <c r="M681" s="1">
        <v>133456</v>
      </c>
      <c r="N681" s="2">
        <f>IF(ISERR(LN(TCS[[#This Row],[Close Price]]/I680)),"-",LN(TCS[[#This Row],[Close Price]]/I680))</f>
        <v>1.566045253503328E-3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5142-348D-419E-9098-2616CC5B4C1A}">
  <dimension ref="A1:N681"/>
  <sheetViews>
    <sheetView showGridLines="0" workbookViewId="0"/>
  </sheetViews>
  <sheetFormatPr defaultRowHeight="14.4" x14ac:dyDescent="0.3"/>
  <cols>
    <col min="1" max="1" width="9.21875" style="1" customWidth="1"/>
    <col min="2" max="2" width="7.77734375" style="1" customWidth="1"/>
    <col min="3" max="3" width="9.88671875" style="1" bestFit="1" customWidth="1"/>
    <col min="4" max="4" width="11.5546875" style="1" customWidth="1"/>
    <col min="5" max="5" width="12" style="1" customWidth="1"/>
    <col min="6" max="6" width="11.21875" style="1" customWidth="1"/>
    <col min="7" max="7" width="10.88671875" style="1" customWidth="1"/>
    <col min="8" max="8" width="10.77734375" style="1" customWidth="1"/>
    <col min="9" max="9" width="11.88671875" style="1" customWidth="1"/>
    <col min="10" max="10" width="14.33203125" style="1" customWidth="1"/>
    <col min="11" max="11" width="21.21875" style="1" customWidth="1"/>
    <col min="12" max="12" width="12" style="1" bestFit="1" customWidth="1"/>
    <col min="13" max="13" width="14.109375" style="1" customWidth="1"/>
    <col min="14" max="14" width="10.6640625" style="2" bestFit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3">
      <c r="A2" s="1" t="s">
        <v>16</v>
      </c>
      <c r="B2" s="1" t="s">
        <v>15</v>
      </c>
      <c r="C2" s="3">
        <v>43101</v>
      </c>
      <c r="D2" s="1">
        <v>314.25</v>
      </c>
      <c r="E2" s="1">
        <v>311.5</v>
      </c>
      <c r="F2" s="1">
        <v>320</v>
      </c>
      <c r="G2" s="1">
        <v>309.45</v>
      </c>
      <c r="H2" s="1">
        <v>314.8</v>
      </c>
      <c r="I2" s="1">
        <v>316.55</v>
      </c>
      <c r="J2" s="1">
        <v>316.44</v>
      </c>
      <c r="K2" s="1">
        <v>3350397</v>
      </c>
      <c r="L2" s="1">
        <v>1060197300.6</v>
      </c>
      <c r="M2" s="1">
        <v>27501</v>
      </c>
      <c r="N2" s="2" t="str">
        <f>IF(ISERR(LN(Wipro[[#This Row],[Close Price]]/I1)),"-",LN(Wipro[[#This Row],[Close Price]]/I1))</f>
        <v>-</v>
      </c>
    </row>
    <row r="3" spans="1:14" x14ac:dyDescent="0.3">
      <c r="A3" s="1" t="s">
        <v>16</v>
      </c>
      <c r="B3" s="1" t="s">
        <v>15</v>
      </c>
      <c r="C3" s="3">
        <v>43102</v>
      </c>
      <c r="D3" s="1">
        <v>316.55</v>
      </c>
      <c r="E3" s="1">
        <v>315.85000000000002</v>
      </c>
      <c r="F3" s="1">
        <v>324</v>
      </c>
      <c r="G3" s="1">
        <v>314.45</v>
      </c>
      <c r="H3" s="1">
        <v>316.5</v>
      </c>
      <c r="I3" s="1">
        <v>318.7</v>
      </c>
      <c r="J3" s="1">
        <v>318.7</v>
      </c>
      <c r="K3" s="1">
        <v>2874518</v>
      </c>
      <c r="L3" s="1">
        <v>916098298.75</v>
      </c>
      <c r="M3" s="1">
        <v>29055</v>
      </c>
      <c r="N3" s="2">
        <f>IF(ISERR(LN(Wipro[[#This Row],[Close Price]]/I2)),"-",LN(Wipro[[#This Row],[Close Price]]/I2))</f>
        <v>6.7690144331551119E-3</v>
      </c>
    </row>
    <row r="4" spans="1:14" x14ac:dyDescent="0.3">
      <c r="A4" s="1" t="s">
        <v>16</v>
      </c>
      <c r="B4" s="1" t="s">
        <v>15</v>
      </c>
      <c r="C4" s="3">
        <v>43103</v>
      </c>
      <c r="D4" s="1">
        <v>318.7</v>
      </c>
      <c r="E4" s="1">
        <v>320.39999999999998</v>
      </c>
      <c r="F4" s="1">
        <v>320.39999999999998</v>
      </c>
      <c r="G4" s="1">
        <v>308.75</v>
      </c>
      <c r="H4" s="1">
        <v>309.85000000000002</v>
      </c>
      <c r="I4" s="1">
        <v>309.95</v>
      </c>
      <c r="J4" s="1">
        <v>315.06</v>
      </c>
      <c r="K4" s="1">
        <v>2197677</v>
      </c>
      <c r="L4" s="1">
        <v>692399659.04999995</v>
      </c>
      <c r="M4" s="1">
        <v>42609</v>
      </c>
      <c r="N4" s="2">
        <f>IF(ISERR(LN(Wipro[[#This Row],[Close Price]]/I3)),"-",LN(Wipro[[#This Row],[Close Price]]/I3))</f>
        <v>-2.7839227275362366E-2</v>
      </c>
    </row>
    <row r="5" spans="1:14" x14ac:dyDescent="0.3">
      <c r="A5" s="1" t="s">
        <v>16</v>
      </c>
      <c r="B5" s="1" t="s">
        <v>15</v>
      </c>
      <c r="C5" s="3">
        <v>43104</v>
      </c>
      <c r="D5" s="1">
        <v>309.95</v>
      </c>
      <c r="E5" s="1">
        <v>310.10000000000002</v>
      </c>
      <c r="F5" s="1">
        <v>313</v>
      </c>
      <c r="G5" s="1">
        <v>307.45</v>
      </c>
      <c r="H5" s="1">
        <v>310.60000000000002</v>
      </c>
      <c r="I5" s="1">
        <v>311.64999999999998</v>
      </c>
      <c r="J5" s="1">
        <v>309.70999999999998</v>
      </c>
      <c r="K5" s="1">
        <v>1464584</v>
      </c>
      <c r="L5" s="1">
        <v>453599508.85000002</v>
      </c>
      <c r="M5" s="1">
        <v>16466</v>
      </c>
      <c r="N5" s="2">
        <f>IF(ISERR(LN(Wipro[[#This Row],[Close Price]]/I4)),"-",LN(Wipro[[#This Row],[Close Price]]/I4))</f>
        <v>5.4697691069312401E-3</v>
      </c>
    </row>
    <row r="6" spans="1:14" x14ac:dyDescent="0.3">
      <c r="A6" s="1" t="s">
        <v>16</v>
      </c>
      <c r="B6" s="1" t="s">
        <v>15</v>
      </c>
      <c r="C6" s="3">
        <v>43105</v>
      </c>
      <c r="D6" s="1">
        <v>311.64999999999998</v>
      </c>
      <c r="E6" s="1">
        <v>313</v>
      </c>
      <c r="F6" s="1">
        <v>313.89999999999998</v>
      </c>
      <c r="G6" s="1">
        <v>307.7</v>
      </c>
      <c r="H6" s="1">
        <v>310.05</v>
      </c>
      <c r="I6" s="1">
        <v>309.55</v>
      </c>
      <c r="J6" s="1">
        <v>311.02999999999997</v>
      </c>
      <c r="K6" s="1">
        <v>1613205</v>
      </c>
      <c r="L6" s="1">
        <v>501751015</v>
      </c>
      <c r="M6" s="1">
        <v>23732</v>
      </c>
      <c r="N6" s="2">
        <f>IF(ISERR(LN(Wipro[[#This Row],[Close Price]]/I5)),"-",LN(Wipro[[#This Row],[Close Price]]/I5))</f>
        <v>-6.7611332896183032E-3</v>
      </c>
    </row>
    <row r="7" spans="1:14" x14ac:dyDescent="0.3">
      <c r="A7" s="1" t="s">
        <v>16</v>
      </c>
      <c r="B7" s="1" t="s">
        <v>15</v>
      </c>
      <c r="C7" s="3">
        <v>43108</v>
      </c>
      <c r="D7" s="1">
        <v>309.55</v>
      </c>
      <c r="E7" s="1">
        <v>310</v>
      </c>
      <c r="F7" s="1">
        <v>312.89999999999998</v>
      </c>
      <c r="G7" s="1">
        <v>309.10000000000002</v>
      </c>
      <c r="H7" s="1">
        <v>311.8</v>
      </c>
      <c r="I7" s="1">
        <v>311.14999999999998</v>
      </c>
      <c r="J7" s="1">
        <v>310.76</v>
      </c>
      <c r="K7" s="1">
        <v>1785248</v>
      </c>
      <c r="L7" s="1">
        <v>554775770.54999995</v>
      </c>
      <c r="M7" s="1">
        <v>26106</v>
      </c>
      <c r="N7" s="2">
        <f>IF(ISERR(LN(Wipro[[#This Row],[Close Price]]/I6)),"-",LN(Wipro[[#This Row],[Close Price]]/I6))</f>
        <v>5.155481049985723E-3</v>
      </c>
    </row>
    <row r="8" spans="1:14" x14ac:dyDescent="0.3">
      <c r="A8" s="1" t="s">
        <v>16</v>
      </c>
      <c r="B8" s="1" t="s">
        <v>15</v>
      </c>
      <c r="C8" s="3">
        <v>43109</v>
      </c>
      <c r="D8" s="1">
        <v>311.14999999999998</v>
      </c>
      <c r="E8" s="1">
        <v>312.60000000000002</v>
      </c>
      <c r="F8" s="1">
        <v>320</v>
      </c>
      <c r="G8" s="1">
        <v>306.39999999999998</v>
      </c>
      <c r="H8" s="1">
        <v>315.3</v>
      </c>
      <c r="I8" s="1">
        <v>317.2</v>
      </c>
      <c r="J8" s="1">
        <v>313.19</v>
      </c>
      <c r="K8" s="1">
        <v>4575572</v>
      </c>
      <c r="L8" s="1">
        <v>1433025248.05</v>
      </c>
      <c r="M8" s="1">
        <v>46168</v>
      </c>
      <c r="N8" s="2">
        <f>IF(ISERR(LN(Wipro[[#This Row],[Close Price]]/I7)),"-",LN(Wipro[[#This Row],[Close Price]]/I7))</f>
        <v>1.9257378745466049E-2</v>
      </c>
    </row>
    <row r="9" spans="1:14" x14ac:dyDescent="0.3">
      <c r="A9" s="1" t="s">
        <v>16</v>
      </c>
      <c r="B9" s="1" t="s">
        <v>15</v>
      </c>
      <c r="C9" s="3">
        <v>43110</v>
      </c>
      <c r="D9" s="1">
        <v>317.2</v>
      </c>
      <c r="E9" s="1">
        <v>316.39999999999998</v>
      </c>
      <c r="F9" s="1">
        <v>327.85</v>
      </c>
      <c r="G9" s="1">
        <v>315.10000000000002</v>
      </c>
      <c r="H9" s="1">
        <v>326.39999999999998</v>
      </c>
      <c r="I9" s="1">
        <v>326.7</v>
      </c>
      <c r="J9" s="1">
        <v>322.7</v>
      </c>
      <c r="K9" s="1">
        <v>3811138</v>
      </c>
      <c r="L9" s="1">
        <v>1229865734.8</v>
      </c>
      <c r="M9" s="1">
        <v>36772</v>
      </c>
      <c r="N9" s="2">
        <f>IF(ISERR(LN(Wipro[[#This Row],[Close Price]]/I8)),"-",LN(Wipro[[#This Row],[Close Price]]/I8))</f>
        <v>2.9509828846331462E-2</v>
      </c>
    </row>
    <row r="10" spans="1:14" x14ac:dyDescent="0.3">
      <c r="A10" s="1" t="s">
        <v>16</v>
      </c>
      <c r="B10" s="1" t="s">
        <v>15</v>
      </c>
      <c r="C10" s="3">
        <v>43111</v>
      </c>
      <c r="D10" s="1">
        <v>326.7</v>
      </c>
      <c r="E10" s="1">
        <v>323.55</v>
      </c>
      <c r="F10" s="1">
        <v>326.05</v>
      </c>
      <c r="G10" s="1">
        <v>319</v>
      </c>
      <c r="H10" s="1">
        <v>320.05</v>
      </c>
      <c r="I10" s="1">
        <v>321.10000000000002</v>
      </c>
      <c r="J10" s="1">
        <v>322.79000000000002</v>
      </c>
      <c r="K10" s="1">
        <v>2116462</v>
      </c>
      <c r="L10" s="1">
        <v>683181635.89999998</v>
      </c>
      <c r="M10" s="1">
        <v>24600</v>
      </c>
      <c r="N10" s="2">
        <f>IF(ISERR(LN(Wipro[[#This Row],[Close Price]]/I9)),"-",LN(Wipro[[#This Row],[Close Price]]/I9))</f>
        <v>-1.728971751155613E-2</v>
      </c>
    </row>
    <row r="11" spans="1:14" x14ac:dyDescent="0.3">
      <c r="A11" s="1" t="s">
        <v>16</v>
      </c>
      <c r="B11" s="1" t="s">
        <v>15</v>
      </c>
      <c r="C11" s="3">
        <v>43112</v>
      </c>
      <c r="D11" s="1">
        <v>321.10000000000002</v>
      </c>
      <c r="E11" s="1">
        <v>321</v>
      </c>
      <c r="F11" s="1">
        <v>323.75</v>
      </c>
      <c r="G11" s="1">
        <v>317.2</v>
      </c>
      <c r="H11" s="1">
        <v>320</v>
      </c>
      <c r="I11" s="1">
        <v>318.8</v>
      </c>
      <c r="J11" s="1">
        <v>319.36</v>
      </c>
      <c r="K11" s="1">
        <v>3162664</v>
      </c>
      <c r="L11" s="1">
        <v>1010015589.3</v>
      </c>
      <c r="M11" s="1">
        <v>31980</v>
      </c>
      <c r="N11" s="2">
        <f>IF(ISERR(LN(Wipro[[#This Row],[Close Price]]/I10)),"-",LN(Wipro[[#This Row],[Close Price]]/I10))</f>
        <v>-7.188654179408299E-3</v>
      </c>
    </row>
    <row r="12" spans="1:14" x14ac:dyDescent="0.3">
      <c r="A12" s="1" t="s">
        <v>16</v>
      </c>
      <c r="B12" s="1" t="s">
        <v>15</v>
      </c>
      <c r="C12" s="3">
        <v>43115</v>
      </c>
      <c r="D12" s="1">
        <v>318.8</v>
      </c>
      <c r="E12" s="1">
        <v>318.85000000000002</v>
      </c>
      <c r="F12" s="1">
        <v>324.25</v>
      </c>
      <c r="G12" s="1">
        <v>313.39999999999998</v>
      </c>
      <c r="H12" s="1">
        <v>315.45</v>
      </c>
      <c r="I12" s="1">
        <v>315</v>
      </c>
      <c r="J12" s="1">
        <v>318.70999999999998</v>
      </c>
      <c r="K12" s="1">
        <v>1195210</v>
      </c>
      <c r="L12" s="1">
        <v>380923016.60000002</v>
      </c>
      <c r="M12" s="1">
        <v>11831</v>
      </c>
      <c r="N12" s="2">
        <f>IF(ISERR(LN(Wipro[[#This Row],[Close Price]]/I11)),"-",LN(Wipro[[#This Row],[Close Price]]/I11))</f>
        <v>-1.1991308090426924E-2</v>
      </c>
    </row>
    <row r="13" spans="1:14" x14ac:dyDescent="0.3">
      <c r="A13" s="1" t="s">
        <v>16</v>
      </c>
      <c r="B13" s="1" t="s">
        <v>15</v>
      </c>
      <c r="C13" s="3">
        <v>43116</v>
      </c>
      <c r="D13" s="1">
        <v>315</v>
      </c>
      <c r="E13" s="1">
        <v>316.89999999999998</v>
      </c>
      <c r="F13" s="1">
        <v>334</v>
      </c>
      <c r="G13" s="1">
        <v>316</v>
      </c>
      <c r="H13" s="1">
        <v>333.6</v>
      </c>
      <c r="I13" s="1">
        <v>331.95</v>
      </c>
      <c r="J13" s="1">
        <v>327.94</v>
      </c>
      <c r="K13" s="1">
        <v>6166445</v>
      </c>
      <c r="L13" s="1">
        <v>2022247790.6500001</v>
      </c>
      <c r="M13" s="1">
        <v>65076</v>
      </c>
      <c r="N13" s="2">
        <f>IF(ISERR(LN(Wipro[[#This Row],[Close Price]]/I12)),"-",LN(Wipro[[#This Row],[Close Price]]/I12))</f>
        <v>5.2411716339535237E-2</v>
      </c>
    </row>
    <row r="14" spans="1:14" x14ac:dyDescent="0.3">
      <c r="A14" s="1" t="s">
        <v>16</v>
      </c>
      <c r="B14" s="1" t="s">
        <v>15</v>
      </c>
      <c r="C14" s="3">
        <v>43117</v>
      </c>
      <c r="D14" s="1">
        <v>331.95</v>
      </c>
      <c r="E14" s="1">
        <v>333</v>
      </c>
      <c r="F14" s="1">
        <v>333.5</v>
      </c>
      <c r="G14" s="1">
        <v>325</v>
      </c>
      <c r="H14" s="1">
        <v>325.95</v>
      </c>
      <c r="I14" s="1">
        <v>325.7</v>
      </c>
      <c r="J14" s="1">
        <v>327.39999999999998</v>
      </c>
      <c r="K14" s="1">
        <v>3042506</v>
      </c>
      <c r="L14" s="1">
        <v>996129936.39999998</v>
      </c>
      <c r="M14" s="1">
        <v>45360</v>
      </c>
      <c r="N14" s="2">
        <f>IF(ISERR(LN(Wipro[[#This Row],[Close Price]]/I13)),"-",LN(Wipro[[#This Row],[Close Price]]/I13))</f>
        <v>-1.9007642882980503E-2</v>
      </c>
    </row>
    <row r="15" spans="1:14" x14ac:dyDescent="0.3">
      <c r="A15" s="1" t="s">
        <v>16</v>
      </c>
      <c r="B15" s="1" t="s">
        <v>15</v>
      </c>
      <c r="C15" s="3">
        <v>43118</v>
      </c>
      <c r="D15" s="1">
        <v>325.7</v>
      </c>
      <c r="E15" s="1">
        <v>327</v>
      </c>
      <c r="F15" s="1">
        <v>328.25</v>
      </c>
      <c r="G15" s="1">
        <v>322.14999999999998</v>
      </c>
      <c r="H15" s="1">
        <v>327</v>
      </c>
      <c r="I15" s="1">
        <v>325.35000000000002</v>
      </c>
      <c r="J15" s="1">
        <v>324.47000000000003</v>
      </c>
      <c r="K15" s="1">
        <v>1770781</v>
      </c>
      <c r="L15" s="1">
        <v>574570068.14999998</v>
      </c>
      <c r="M15" s="1">
        <v>26842</v>
      </c>
      <c r="N15" s="2">
        <f>IF(ISERR(LN(Wipro[[#This Row],[Close Price]]/I14)),"-",LN(Wipro[[#This Row],[Close Price]]/I14))</f>
        <v>-1.0751863411945781E-3</v>
      </c>
    </row>
    <row r="16" spans="1:14" x14ac:dyDescent="0.3">
      <c r="A16" s="1" t="s">
        <v>16</v>
      </c>
      <c r="B16" s="1" t="s">
        <v>15</v>
      </c>
      <c r="C16" s="3">
        <v>43119</v>
      </c>
      <c r="D16" s="1">
        <v>325.35000000000002</v>
      </c>
      <c r="E16" s="1">
        <v>327</v>
      </c>
      <c r="F16" s="1">
        <v>330</v>
      </c>
      <c r="G16" s="1">
        <v>320.5</v>
      </c>
      <c r="H16" s="1">
        <v>328.8</v>
      </c>
      <c r="I16" s="1">
        <v>328.95</v>
      </c>
      <c r="J16" s="1">
        <v>326.17</v>
      </c>
      <c r="K16" s="1">
        <v>1608101</v>
      </c>
      <c r="L16" s="1">
        <v>524520547.55000001</v>
      </c>
      <c r="M16" s="1">
        <v>21508</v>
      </c>
      <c r="N16" s="2">
        <f>IF(ISERR(LN(Wipro[[#This Row],[Close Price]]/I15)),"-",LN(Wipro[[#This Row],[Close Price]]/I15))</f>
        <v>1.1004237591013778E-2</v>
      </c>
    </row>
    <row r="17" spans="1:14" x14ac:dyDescent="0.3">
      <c r="A17" s="1" t="s">
        <v>16</v>
      </c>
      <c r="B17" s="1" t="s">
        <v>15</v>
      </c>
      <c r="C17" s="3">
        <v>43122</v>
      </c>
      <c r="D17" s="1">
        <v>328.95</v>
      </c>
      <c r="E17" s="1">
        <v>317</v>
      </c>
      <c r="F17" s="1">
        <v>328.95</v>
      </c>
      <c r="G17" s="1">
        <v>317</v>
      </c>
      <c r="H17" s="1">
        <v>322.2</v>
      </c>
      <c r="I17" s="1">
        <v>321.55</v>
      </c>
      <c r="J17" s="1">
        <v>322.8</v>
      </c>
      <c r="K17" s="1">
        <v>4572569</v>
      </c>
      <c r="L17" s="1">
        <v>1476009659.5999999</v>
      </c>
      <c r="M17" s="1">
        <v>34241</v>
      </c>
      <c r="N17" s="2">
        <f>IF(ISERR(LN(Wipro[[#This Row],[Close Price]]/I16)),"-",LN(Wipro[[#This Row],[Close Price]]/I16))</f>
        <v>-2.2752710951134642E-2</v>
      </c>
    </row>
    <row r="18" spans="1:14" x14ac:dyDescent="0.3">
      <c r="A18" s="1" t="s">
        <v>16</v>
      </c>
      <c r="B18" s="1" t="s">
        <v>15</v>
      </c>
      <c r="C18" s="3">
        <v>43123</v>
      </c>
      <c r="D18" s="1">
        <v>321.55</v>
      </c>
      <c r="E18" s="1">
        <v>322.10000000000002</v>
      </c>
      <c r="F18" s="1">
        <v>322.95</v>
      </c>
      <c r="G18" s="1">
        <v>313.39999999999998</v>
      </c>
      <c r="H18" s="1">
        <v>316.39999999999998</v>
      </c>
      <c r="I18" s="1">
        <v>315.25</v>
      </c>
      <c r="J18" s="1">
        <v>316.45</v>
      </c>
      <c r="K18" s="1">
        <v>3230027</v>
      </c>
      <c r="L18" s="1">
        <v>1022142484.05</v>
      </c>
      <c r="M18" s="1">
        <v>36233</v>
      </c>
      <c r="N18" s="2">
        <f>IF(ISERR(LN(Wipro[[#This Row],[Close Price]]/I17)),"-",LN(Wipro[[#This Row],[Close Price]]/I17))</f>
        <v>-1.9787077735843199E-2</v>
      </c>
    </row>
    <row r="19" spans="1:14" x14ac:dyDescent="0.3">
      <c r="A19" s="1" t="s">
        <v>16</v>
      </c>
      <c r="B19" s="1" t="s">
        <v>15</v>
      </c>
      <c r="C19" s="3">
        <v>43124</v>
      </c>
      <c r="D19" s="1">
        <v>315.25</v>
      </c>
      <c r="E19" s="1">
        <v>316.5</v>
      </c>
      <c r="F19" s="1">
        <v>323.39999999999998</v>
      </c>
      <c r="G19" s="1">
        <v>312.2</v>
      </c>
      <c r="H19" s="1">
        <v>313.39999999999998</v>
      </c>
      <c r="I19" s="1">
        <v>313.95</v>
      </c>
      <c r="J19" s="1">
        <v>317.12</v>
      </c>
      <c r="K19" s="1">
        <v>6578273</v>
      </c>
      <c r="L19" s="1">
        <v>2086092062.45</v>
      </c>
      <c r="M19" s="1">
        <v>74857</v>
      </c>
      <c r="N19" s="2">
        <f>IF(ISERR(LN(Wipro[[#This Row],[Close Price]]/I18)),"-",LN(Wipro[[#This Row],[Close Price]]/I18))</f>
        <v>-4.1322372849104949E-3</v>
      </c>
    </row>
    <row r="20" spans="1:14" x14ac:dyDescent="0.3">
      <c r="A20" s="1" t="s">
        <v>16</v>
      </c>
      <c r="B20" s="1" t="s">
        <v>15</v>
      </c>
      <c r="C20" s="3">
        <v>43125</v>
      </c>
      <c r="D20" s="1">
        <v>313.95</v>
      </c>
      <c r="E20" s="1">
        <v>315.7</v>
      </c>
      <c r="F20" s="1">
        <v>318</v>
      </c>
      <c r="G20" s="1">
        <v>308.75</v>
      </c>
      <c r="H20" s="1">
        <v>314</v>
      </c>
      <c r="I20" s="1">
        <v>311.95</v>
      </c>
      <c r="J20" s="1">
        <v>312.64999999999998</v>
      </c>
      <c r="K20" s="1">
        <v>8298689</v>
      </c>
      <c r="L20" s="1">
        <v>2594606857.6500001</v>
      </c>
      <c r="M20" s="1">
        <v>64310</v>
      </c>
      <c r="N20" s="2">
        <f>IF(ISERR(LN(Wipro[[#This Row],[Close Price]]/I19)),"-",LN(Wipro[[#This Row],[Close Price]]/I19))</f>
        <v>-6.3908190033230778E-3</v>
      </c>
    </row>
    <row r="21" spans="1:14" x14ac:dyDescent="0.3">
      <c r="A21" s="1" t="s">
        <v>16</v>
      </c>
      <c r="B21" s="1" t="s">
        <v>15</v>
      </c>
      <c r="C21" s="3">
        <v>43129</v>
      </c>
      <c r="D21" s="1">
        <v>311.95</v>
      </c>
      <c r="E21" s="1">
        <v>314.10000000000002</v>
      </c>
      <c r="F21" s="1">
        <v>316.10000000000002</v>
      </c>
      <c r="G21" s="1">
        <v>309.60000000000002</v>
      </c>
      <c r="H21" s="1">
        <v>310.45</v>
      </c>
      <c r="I21" s="1">
        <v>311.14999999999998</v>
      </c>
      <c r="J21" s="1">
        <v>312.14999999999998</v>
      </c>
      <c r="K21" s="1">
        <v>3523977</v>
      </c>
      <c r="L21" s="1">
        <v>1100002569.9000001</v>
      </c>
      <c r="M21" s="1">
        <v>46303</v>
      </c>
      <c r="N21" s="2">
        <f>IF(ISERR(LN(Wipro[[#This Row],[Close Price]]/I20)),"-",LN(Wipro[[#This Row],[Close Price]]/I20))</f>
        <v>-2.5678075415685592E-3</v>
      </c>
    </row>
    <row r="22" spans="1:14" x14ac:dyDescent="0.3">
      <c r="A22" s="1" t="s">
        <v>16</v>
      </c>
      <c r="B22" s="1" t="s">
        <v>15</v>
      </c>
      <c r="C22" s="3">
        <v>43130</v>
      </c>
      <c r="D22" s="1">
        <v>311.14999999999998</v>
      </c>
      <c r="E22" s="1">
        <v>309.55</v>
      </c>
      <c r="F22" s="1">
        <v>312.3</v>
      </c>
      <c r="G22" s="1">
        <v>304.7</v>
      </c>
      <c r="H22" s="1">
        <v>307.10000000000002</v>
      </c>
      <c r="I22" s="1">
        <v>307.3</v>
      </c>
      <c r="J22" s="1">
        <v>306.85000000000002</v>
      </c>
      <c r="K22" s="1">
        <v>2279998</v>
      </c>
      <c r="L22" s="1">
        <v>699610426.70000005</v>
      </c>
      <c r="M22" s="1">
        <v>31685</v>
      </c>
      <c r="N22" s="2">
        <f>IF(ISERR(LN(Wipro[[#This Row],[Close Price]]/I21)),"-",LN(Wipro[[#This Row],[Close Price]]/I21))</f>
        <v>-1.2450641878787768E-2</v>
      </c>
    </row>
    <row r="23" spans="1:14" x14ac:dyDescent="0.3">
      <c r="A23" s="1" t="s">
        <v>16</v>
      </c>
      <c r="B23" s="1" t="s">
        <v>15</v>
      </c>
      <c r="C23" s="3">
        <v>43131</v>
      </c>
      <c r="D23" s="1">
        <v>307.3</v>
      </c>
      <c r="E23" s="1">
        <v>306.10000000000002</v>
      </c>
      <c r="F23" s="1">
        <v>308.95</v>
      </c>
      <c r="G23" s="1">
        <v>301.55</v>
      </c>
      <c r="H23" s="1">
        <v>305.05</v>
      </c>
      <c r="I23" s="1">
        <v>304.7</v>
      </c>
      <c r="J23" s="1">
        <v>304.07</v>
      </c>
      <c r="K23" s="1">
        <v>2823913</v>
      </c>
      <c r="L23" s="1">
        <v>858680117.20000005</v>
      </c>
      <c r="M23" s="1">
        <v>29418</v>
      </c>
      <c r="N23" s="2">
        <f>IF(ISERR(LN(Wipro[[#This Row],[Close Price]]/I22)),"-",LN(Wipro[[#This Row],[Close Price]]/I22))</f>
        <v>-8.4967831447756818E-3</v>
      </c>
    </row>
    <row r="24" spans="1:14" x14ac:dyDescent="0.3">
      <c r="A24" s="1" t="s">
        <v>16</v>
      </c>
      <c r="B24" s="1" t="s">
        <v>15</v>
      </c>
      <c r="C24" s="3">
        <v>43132</v>
      </c>
      <c r="D24" s="1">
        <v>304.7</v>
      </c>
      <c r="E24" s="1">
        <v>305.05</v>
      </c>
      <c r="F24" s="1">
        <v>309.10000000000002</v>
      </c>
      <c r="G24" s="1">
        <v>300</v>
      </c>
      <c r="H24" s="1">
        <v>301.5</v>
      </c>
      <c r="I24" s="1">
        <v>300.75</v>
      </c>
      <c r="J24" s="1">
        <v>303.77</v>
      </c>
      <c r="K24" s="1">
        <v>2202328</v>
      </c>
      <c r="L24" s="1">
        <v>668991867.29999995</v>
      </c>
      <c r="M24" s="1">
        <v>36853</v>
      </c>
      <c r="N24" s="2">
        <f>IF(ISERR(LN(Wipro[[#This Row],[Close Price]]/I23)),"-",LN(Wipro[[#This Row],[Close Price]]/I23))</f>
        <v>-1.3048331136875042E-2</v>
      </c>
    </row>
    <row r="25" spans="1:14" x14ac:dyDescent="0.3">
      <c r="A25" s="1" t="s">
        <v>16</v>
      </c>
      <c r="B25" s="1" t="s">
        <v>15</v>
      </c>
      <c r="C25" s="3">
        <v>43133</v>
      </c>
      <c r="D25" s="1">
        <v>300.75</v>
      </c>
      <c r="E25" s="1">
        <v>299.3</v>
      </c>
      <c r="F25" s="1">
        <v>302.45</v>
      </c>
      <c r="G25" s="1">
        <v>295.2</v>
      </c>
      <c r="H25" s="1">
        <v>300.05</v>
      </c>
      <c r="I25" s="1">
        <v>300.60000000000002</v>
      </c>
      <c r="J25" s="1">
        <v>299.45</v>
      </c>
      <c r="K25" s="1">
        <v>2517624</v>
      </c>
      <c r="L25" s="1">
        <v>753891190.70000005</v>
      </c>
      <c r="M25" s="1">
        <v>40062</v>
      </c>
      <c r="N25" s="2">
        <f>IF(ISERR(LN(Wipro[[#This Row],[Close Price]]/I24)),"-",LN(Wipro[[#This Row],[Close Price]]/I24))</f>
        <v>-4.9887753591408969E-4</v>
      </c>
    </row>
    <row r="26" spans="1:14" x14ac:dyDescent="0.3">
      <c r="A26" s="1" t="s">
        <v>16</v>
      </c>
      <c r="B26" s="1" t="s">
        <v>15</v>
      </c>
      <c r="C26" s="3">
        <v>43136</v>
      </c>
      <c r="D26" s="1">
        <v>300.60000000000002</v>
      </c>
      <c r="E26" s="1">
        <v>298</v>
      </c>
      <c r="F26" s="1">
        <v>305.55</v>
      </c>
      <c r="G26" s="1">
        <v>295.95</v>
      </c>
      <c r="H26" s="1">
        <v>298.45</v>
      </c>
      <c r="I26" s="1">
        <v>298.75</v>
      </c>
      <c r="J26" s="1">
        <v>300.64</v>
      </c>
      <c r="K26" s="1">
        <v>2194146</v>
      </c>
      <c r="L26" s="1">
        <v>659657502.45000005</v>
      </c>
      <c r="M26" s="1">
        <v>49410</v>
      </c>
      <c r="N26" s="2">
        <f>IF(ISERR(LN(Wipro[[#This Row],[Close Price]]/I25)),"-",LN(Wipro[[#This Row],[Close Price]]/I25))</f>
        <v>-6.1733740731538004E-3</v>
      </c>
    </row>
    <row r="27" spans="1:14" x14ac:dyDescent="0.3">
      <c r="A27" s="1" t="s">
        <v>16</v>
      </c>
      <c r="B27" s="1" t="s">
        <v>15</v>
      </c>
      <c r="C27" s="3">
        <v>43137</v>
      </c>
      <c r="D27" s="1">
        <v>298.75</v>
      </c>
      <c r="E27" s="1">
        <v>291.7</v>
      </c>
      <c r="F27" s="1">
        <v>296.14999999999998</v>
      </c>
      <c r="G27" s="1">
        <v>290.10000000000002</v>
      </c>
      <c r="H27" s="1">
        <v>294.89999999999998</v>
      </c>
      <c r="I27" s="1">
        <v>294.64999999999998</v>
      </c>
      <c r="J27" s="1">
        <v>293.39999999999998</v>
      </c>
      <c r="K27" s="1">
        <v>2433492</v>
      </c>
      <c r="L27" s="1">
        <v>713984596.04999995</v>
      </c>
      <c r="M27" s="1">
        <v>36379</v>
      </c>
      <c r="N27" s="2">
        <f>IF(ISERR(LN(Wipro[[#This Row],[Close Price]]/I26)),"-",LN(Wipro[[#This Row],[Close Price]]/I26))</f>
        <v>-1.3818891961798157E-2</v>
      </c>
    </row>
    <row r="28" spans="1:14" x14ac:dyDescent="0.3">
      <c r="A28" s="1" t="s">
        <v>16</v>
      </c>
      <c r="B28" s="1" t="s">
        <v>15</v>
      </c>
      <c r="C28" s="3">
        <v>43138</v>
      </c>
      <c r="D28" s="1">
        <v>294.64999999999998</v>
      </c>
      <c r="E28" s="1">
        <v>298.2</v>
      </c>
      <c r="F28" s="1">
        <v>298.2</v>
      </c>
      <c r="G28" s="1">
        <v>288</v>
      </c>
      <c r="H28" s="1">
        <v>289.25</v>
      </c>
      <c r="I28" s="1">
        <v>289.35000000000002</v>
      </c>
      <c r="J28" s="1">
        <v>290.7</v>
      </c>
      <c r="K28" s="1">
        <v>2498537</v>
      </c>
      <c r="L28" s="1">
        <v>726337192.20000005</v>
      </c>
      <c r="M28" s="1">
        <v>47328</v>
      </c>
      <c r="N28" s="2">
        <f>IF(ISERR(LN(Wipro[[#This Row],[Close Price]]/I27)),"-",LN(Wipro[[#This Row],[Close Price]]/I27))</f>
        <v>-1.8151183264074378E-2</v>
      </c>
    </row>
    <row r="29" spans="1:14" x14ac:dyDescent="0.3">
      <c r="A29" s="1" t="s">
        <v>16</v>
      </c>
      <c r="B29" s="1" t="s">
        <v>15</v>
      </c>
      <c r="C29" s="3">
        <v>43139</v>
      </c>
      <c r="D29" s="1">
        <v>289.35000000000002</v>
      </c>
      <c r="E29" s="1">
        <v>290.10000000000002</v>
      </c>
      <c r="F29" s="1">
        <v>294.64999999999998</v>
      </c>
      <c r="G29" s="1">
        <v>287.05</v>
      </c>
      <c r="H29" s="1">
        <v>289.85000000000002</v>
      </c>
      <c r="I29" s="1">
        <v>289.8</v>
      </c>
      <c r="J29" s="1">
        <v>291.27</v>
      </c>
      <c r="K29" s="1">
        <v>5297067</v>
      </c>
      <c r="L29" s="1">
        <v>1542872348.3499999</v>
      </c>
      <c r="M29" s="1">
        <v>56013</v>
      </c>
      <c r="N29" s="2">
        <f>IF(ISERR(LN(Wipro[[#This Row],[Close Price]]/I28)),"-",LN(Wipro[[#This Row],[Close Price]]/I28))</f>
        <v>1.5540018667340989E-3</v>
      </c>
    </row>
    <row r="30" spans="1:14" x14ac:dyDescent="0.3">
      <c r="A30" s="1" t="s">
        <v>16</v>
      </c>
      <c r="B30" s="1" t="s">
        <v>15</v>
      </c>
      <c r="C30" s="3">
        <v>43140</v>
      </c>
      <c r="D30" s="1">
        <v>289.8</v>
      </c>
      <c r="E30" s="1">
        <v>289</v>
      </c>
      <c r="F30" s="1">
        <v>289</v>
      </c>
      <c r="G30" s="1">
        <v>284</v>
      </c>
      <c r="H30" s="1">
        <v>285.25</v>
      </c>
      <c r="I30" s="1">
        <v>285</v>
      </c>
      <c r="J30" s="1">
        <v>285.41000000000003</v>
      </c>
      <c r="K30" s="1">
        <v>3151977</v>
      </c>
      <c r="L30" s="1">
        <v>899616329.10000002</v>
      </c>
      <c r="M30" s="1">
        <v>51271</v>
      </c>
      <c r="N30" s="2">
        <f>IF(ISERR(LN(Wipro[[#This Row],[Close Price]]/I29)),"-",LN(Wipro[[#This Row],[Close Price]]/I29))</f>
        <v>-1.6701849617931471E-2</v>
      </c>
    </row>
    <row r="31" spans="1:14" x14ac:dyDescent="0.3">
      <c r="A31" s="1" t="s">
        <v>16</v>
      </c>
      <c r="B31" s="1" t="s">
        <v>15</v>
      </c>
      <c r="C31" s="3">
        <v>43143</v>
      </c>
      <c r="D31" s="1">
        <v>285</v>
      </c>
      <c r="E31" s="1">
        <v>287.89999999999998</v>
      </c>
      <c r="F31" s="1">
        <v>290.95</v>
      </c>
      <c r="G31" s="1">
        <v>285.89999999999998</v>
      </c>
      <c r="H31" s="1">
        <v>289.05</v>
      </c>
      <c r="I31" s="1">
        <v>288.95</v>
      </c>
      <c r="J31" s="1">
        <v>289.07</v>
      </c>
      <c r="K31" s="1">
        <v>2520859</v>
      </c>
      <c r="L31" s="1">
        <v>728692735.95000005</v>
      </c>
      <c r="M31" s="1">
        <v>44518</v>
      </c>
      <c r="N31" s="2">
        <f>IF(ISERR(LN(Wipro[[#This Row],[Close Price]]/I30)),"-",LN(Wipro[[#This Row],[Close Price]]/I30))</f>
        <v>1.3764482495136345E-2</v>
      </c>
    </row>
    <row r="32" spans="1:14" x14ac:dyDescent="0.3">
      <c r="A32" s="1" t="s">
        <v>16</v>
      </c>
      <c r="B32" s="1" t="s">
        <v>15</v>
      </c>
      <c r="C32" s="3">
        <v>43145</v>
      </c>
      <c r="D32" s="1">
        <v>288.95</v>
      </c>
      <c r="E32" s="1">
        <v>290</v>
      </c>
      <c r="F32" s="1">
        <v>296.75</v>
      </c>
      <c r="G32" s="1">
        <v>289.55</v>
      </c>
      <c r="H32" s="1">
        <v>291.64999999999998</v>
      </c>
      <c r="I32" s="1">
        <v>293.45</v>
      </c>
      <c r="J32" s="1">
        <v>294.27</v>
      </c>
      <c r="K32" s="1">
        <v>3023672</v>
      </c>
      <c r="L32" s="1">
        <v>889775627.45000005</v>
      </c>
      <c r="M32" s="1">
        <v>53749</v>
      </c>
      <c r="N32" s="2">
        <f>IF(ISERR(LN(Wipro[[#This Row],[Close Price]]/I31)),"-",LN(Wipro[[#This Row],[Close Price]]/I31))</f>
        <v>1.5453604240556425E-2</v>
      </c>
    </row>
    <row r="33" spans="1:14" x14ac:dyDescent="0.3">
      <c r="A33" s="1" t="s">
        <v>16</v>
      </c>
      <c r="B33" s="1" t="s">
        <v>15</v>
      </c>
      <c r="C33" s="3">
        <v>43146</v>
      </c>
      <c r="D33" s="1">
        <v>293.45</v>
      </c>
      <c r="E33" s="1">
        <v>295.60000000000002</v>
      </c>
      <c r="F33" s="1">
        <v>295.60000000000002</v>
      </c>
      <c r="G33" s="1">
        <v>290.45</v>
      </c>
      <c r="H33" s="1">
        <v>292.5</v>
      </c>
      <c r="I33" s="1">
        <v>292.5</v>
      </c>
      <c r="J33" s="1">
        <v>292.82</v>
      </c>
      <c r="K33" s="1">
        <v>1655650</v>
      </c>
      <c r="L33" s="1">
        <v>484806839.5</v>
      </c>
      <c r="M33" s="1">
        <v>29797</v>
      </c>
      <c r="N33" s="2">
        <f>IF(ISERR(LN(Wipro[[#This Row],[Close Price]]/I32)),"-",LN(Wipro[[#This Row],[Close Price]]/I32))</f>
        <v>-3.2426003324323252E-3</v>
      </c>
    </row>
    <row r="34" spans="1:14" x14ac:dyDescent="0.3">
      <c r="A34" s="1" t="s">
        <v>16</v>
      </c>
      <c r="B34" s="1" t="s">
        <v>15</v>
      </c>
      <c r="C34" s="3">
        <v>43147</v>
      </c>
      <c r="D34" s="1">
        <v>292.5</v>
      </c>
      <c r="E34" s="1">
        <v>292.95</v>
      </c>
      <c r="F34" s="1">
        <v>295.89999999999998</v>
      </c>
      <c r="G34" s="1">
        <v>290.05</v>
      </c>
      <c r="H34" s="1">
        <v>291.5</v>
      </c>
      <c r="I34" s="1">
        <v>291</v>
      </c>
      <c r="J34" s="1">
        <v>293.27</v>
      </c>
      <c r="K34" s="1">
        <v>3078393</v>
      </c>
      <c r="L34" s="1">
        <v>902788826.89999998</v>
      </c>
      <c r="M34" s="1">
        <v>20949</v>
      </c>
      <c r="N34" s="2">
        <f>IF(ISERR(LN(Wipro[[#This Row],[Close Price]]/I33)),"-",LN(Wipro[[#This Row],[Close Price]]/I33))</f>
        <v>-5.1413995004186523E-3</v>
      </c>
    </row>
    <row r="35" spans="1:14" x14ac:dyDescent="0.3">
      <c r="A35" s="1" t="s">
        <v>16</v>
      </c>
      <c r="B35" s="1" t="s">
        <v>15</v>
      </c>
      <c r="C35" s="3">
        <v>43150</v>
      </c>
      <c r="D35" s="1">
        <v>291</v>
      </c>
      <c r="E35" s="1">
        <v>293</v>
      </c>
      <c r="F35" s="1">
        <v>293</v>
      </c>
      <c r="G35" s="1">
        <v>288.8</v>
      </c>
      <c r="H35" s="1">
        <v>291.25</v>
      </c>
      <c r="I35" s="1">
        <v>289.95</v>
      </c>
      <c r="J35" s="1">
        <v>290.45999999999998</v>
      </c>
      <c r="K35" s="1">
        <v>1657827</v>
      </c>
      <c r="L35" s="1">
        <v>481532996.89999998</v>
      </c>
      <c r="M35" s="1">
        <v>26914</v>
      </c>
      <c r="N35" s="2">
        <f>IF(ISERR(LN(Wipro[[#This Row],[Close Price]]/I34)),"-",LN(Wipro[[#This Row],[Close Price]]/I34))</f>
        <v>-3.6147728490429055E-3</v>
      </c>
    </row>
    <row r="36" spans="1:14" x14ac:dyDescent="0.3">
      <c r="A36" s="1" t="s">
        <v>16</v>
      </c>
      <c r="B36" s="1" t="s">
        <v>15</v>
      </c>
      <c r="C36" s="3">
        <v>43151</v>
      </c>
      <c r="D36" s="1">
        <v>289.95</v>
      </c>
      <c r="E36" s="1">
        <v>290</v>
      </c>
      <c r="F36" s="1">
        <v>293.25</v>
      </c>
      <c r="G36" s="1">
        <v>289.10000000000002</v>
      </c>
      <c r="H36" s="1">
        <v>292.5</v>
      </c>
      <c r="I36" s="1">
        <v>291.45</v>
      </c>
      <c r="J36" s="1">
        <v>291.58999999999997</v>
      </c>
      <c r="K36" s="1">
        <v>3435235</v>
      </c>
      <c r="L36" s="1">
        <v>1001693596.5</v>
      </c>
      <c r="M36" s="1">
        <v>35876</v>
      </c>
      <c r="N36" s="2">
        <f>IF(ISERR(LN(Wipro[[#This Row],[Close Price]]/I35)),"-",LN(Wipro[[#This Row],[Close Price]]/I35))</f>
        <v>5.1599701691091102E-3</v>
      </c>
    </row>
    <row r="37" spans="1:14" x14ac:dyDescent="0.3">
      <c r="A37" s="1" t="s">
        <v>16</v>
      </c>
      <c r="B37" s="1" t="s">
        <v>15</v>
      </c>
      <c r="C37" s="3">
        <v>43152</v>
      </c>
      <c r="D37" s="1">
        <v>291.45</v>
      </c>
      <c r="E37" s="1">
        <v>294</v>
      </c>
      <c r="F37" s="1">
        <v>294.85000000000002</v>
      </c>
      <c r="G37" s="1">
        <v>290.55</v>
      </c>
      <c r="H37" s="1">
        <v>292.89999999999998</v>
      </c>
      <c r="I37" s="1">
        <v>292.2</v>
      </c>
      <c r="J37" s="1">
        <v>292.58999999999997</v>
      </c>
      <c r="K37" s="1">
        <v>5155603</v>
      </c>
      <c r="L37" s="1">
        <v>1508484955.5</v>
      </c>
      <c r="M37" s="1">
        <v>68240</v>
      </c>
      <c r="N37" s="2">
        <f>IF(ISERR(LN(Wipro[[#This Row],[Close Price]]/I36)),"-",LN(Wipro[[#This Row],[Close Price]]/I36))</f>
        <v>2.5700348250403378E-3</v>
      </c>
    </row>
    <row r="38" spans="1:14" x14ac:dyDescent="0.3">
      <c r="A38" s="1" t="s">
        <v>16</v>
      </c>
      <c r="B38" s="1" t="s">
        <v>15</v>
      </c>
      <c r="C38" s="3">
        <v>43153</v>
      </c>
      <c r="D38" s="1">
        <v>292.2</v>
      </c>
      <c r="E38" s="1">
        <v>292.89999999999998</v>
      </c>
      <c r="F38" s="1">
        <v>294.25</v>
      </c>
      <c r="G38" s="1">
        <v>291.05</v>
      </c>
      <c r="H38" s="1">
        <v>292.5</v>
      </c>
      <c r="I38" s="1">
        <v>292.64999999999998</v>
      </c>
      <c r="J38" s="1">
        <v>292.70999999999998</v>
      </c>
      <c r="K38" s="1">
        <v>4814439</v>
      </c>
      <c r="L38" s="1">
        <v>1409241132.25</v>
      </c>
      <c r="M38" s="1">
        <v>51270</v>
      </c>
      <c r="N38" s="2">
        <f>IF(ISERR(LN(Wipro[[#This Row],[Close Price]]/I37)),"-",LN(Wipro[[#This Row],[Close Price]]/I37))</f>
        <v>1.5388564206307272E-3</v>
      </c>
    </row>
    <row r="39" spans="1:14" x14ac:dyDescent="0.3">
      <c r="A39" s="1" t="s">
        <v>16</v>
      </c>
      <c r="B39" s="1" t="s">
        <v>15</v>
      </c>
      <c r="C39" s="3">
        <v>43154</v>
      </c>
      <c r="D39" s="1">
        <v>292.64999999999998</v>
      </c>
      <c r="E39" s="1">
        <v>295.5</v>
      </c>
      <c r="F39" s="1">
        <v>295.95</v>
      </c>
      <c r="G39" s="1">
        <v>292.3</v>
      </c>
      <c r="H39" s="1">
        <v>294</v>
      </c>
      <c r="I39" s="1">
        <v>295</v>
      </c>
      <c r="J39" s="1">
        <v>294.18</v>
      </c>
      <c r="K39" s="1">
        <v>3667414</v>
      </c>
      <c r="L39" s="1">
        <v>1078868766.25</v>
      </c>
      <c r="M39" s="1">
        <v>48410</v>
      </c>
      <c r="N39" s="2">
        <f>IF(ISERR(LN(Wipro[[#This Row],[Close Price]]/I38)),"-",LN(Wipro[[#This Row],[Close Price]]/I38))</f>
        <v>7.998000602589931E-3</v>
      </c>
    </row>
    <row r="40" spans="1:14" x14ac:dyDescent="0.3">
      <c r="A40" s="1" t="s">
        <v>16</v>
      </c>
      <c r="B40" s="1" t="s">
        <v>15</v>
      </c>
      <c r="C40" s="3">
        <v>43157</v>
      </c>
      <c r="D40" s="1">
        <v>295</v>
      </c>
      <c r="E40" s="1">
        <v>294.8</v>
      </c>
      <c r="F40" s="1">
        <v>295.7</v>
      </c>
      <c r="G40" s="1">
        <v>290.39999999999998</v>
      </c>
      <c r="H40" s="1">
        <v>291.75</v>
      </c>
      <c r="I40" s="1">
        <v>291.60000000000002</v>
      </c>
      <c r="J40" s="1">
        <v>292.47000000000003</v>
      </c>
      <c r="K40" s="1">
        <v>5032102</v>
      </c>
      <c r="L40" s="1">
        <v>1471734192.55</v>
      </c>
      <c r="M40" s="1">
        <v>25607</v>
      </c>
      <c r="N40" s="2">
        <f>IF(ISERR(LN(Wipro[[#This Row],[Close Price]]/I39)),"-",LN(Wipro[[#This Row],[Close Price]]/I39))</f>
        <v>-1.159235620531667E-2</v>
      </c>
    </row>
    <row r="41" spans="1:14" x14ac:dyDescent="0.3">
      <c r="A41" s="1" t="s">
        <v>16</v>
      </c>
      <c r="B41" s="1" t="s">
        <v>15</v>
      </c>
      <c r="C41" s="3">
        <v>43158</v>
      </c>
      <c r="D41" s="1">
        <v>291.60000000000002</v>
      </c>
      <c r="E41" s="1">
        <v>292.45</v>
      </c>
      <c r="F41" s="1">
        <v>294.35000000000002</v>
      </c>
      <c r="G41" s="1">
        <v>291.14999999999998</v>
      </c>
      <c r="H41" s="1">
        <v>293</v>
      </c>
      <c r="I41" s="1">
        <v>291.75</v>
      </c>
      <c r="J41" s="1">
        <v>292.32</v>
      </c>
      <c r="K41" s="1">
        <v>3925139</v>
      </c>
      <c r="L41" s="1">
        <v>1147393505.4000001</v>
      </c>
      <c r="M41" s="1">
        <v>24432</v>
      </c>
      <c r="N41" s="2">
        <f>IF(ISERR(LN(Wipro[[#This Row],[Close Price]]/I40)),"-",LN(Wipro[[#This Row],[Close Price]]/I40))</f>
        <v>5.1427103216209955E-4</v>
      </c>
    </row>
    <row r="42" spans="1:14" x14ac:dyDescent="0.3">
      <c r="A42" s="1" t="s">
        <v>16</v>
      </c>
      <c r="B42" s="1" t="s">
        <v>15</v>
      </c>
      <c r="C42" s="3">
        <v>43159</v>
      </c>
      <c r="D42" s="1">
        <v>291.75</v>
      </c>
      <c r="E42" s="1">
        <v>293</v>
      </c>
      <c r="F42" s="1">
        <v>293.8</v>
      </c>
      <c r="G42" s="1">
        <v>289</v>
      </c>
      <c r="H42" s="1">
        <v>292.8</v>
      </c>
      <c r="I42" s="1">
        <v>292.8</v>
      </c>
      <c r="J42" s="1">
        <v>292.27</v>
      </c>
      <c r="K42" s="1">
        <v>5146717</v>
      </c>
      <c r="L42" s="1">
        <v>1504253371.6500001</v>
      </c>
      <c r="M42" s="1">
        <v>49642</v>
      </c>
      <c r="N42" s="2">
        <f>IF(ISERR(LN(Wipro[[#This Row],[Close Price]]/I41)),"-",LN(Wipro[[#This Row],[Close Price]]/I41))</f>
        <v>3.5925109204910976E-3</v>
      </c>
    </row>
    <row r="43" spans="1:14" x14ac:dyDescent="0.3">
      <c r="A43" s="1" t="s">
        <v>16</v>
      </c>
      <c r="B43" s="1" t="s">
        <v>15</v>
      </c>
      <c r="C43" s="3">
        <v>43160</v>
      </c>
      <c r="D43" s="1">
        <v>292.8</v>
      </c>
      <c r="E43" s="1">
        <v>292.8</v>
      </c>
      <c r="F43" s="1">
        <v>294.10000000000002</v>
      </c>
      <c r="G43" s="1">
        <v>291.2</v>
      </c>
      <c r="H43" s="1">
        <v>292.05</v>
      </c>
      <c r="I43" s="1">
        <v>292.5</v>
      </c>
      <c r="J43" s="1">
        <v>292.26</v>
      </c>
      <c r="K43" s="1">
        <v>4085785</v>
      </c>
      <c r="L43" s="1">
        <v>1194112500.3</v>
      </c>
      <c r="M43" s="1">
        <v>14918</v>
      </c>
      <c r="N43" s="2">
        <f>IF(ISERR(LN(Wipro[[#This Row],[Close Price]]/I42)),"-",LN(Wipro[[#This Row],[Close Price]]/I42))</f>
        <v>-1.025115415245297E-3</v>
      </c>
    </row>
    <row r="44" spans="1:14" x14ac:dyDescent="0.3">
      <c r="A44" s="1" t="s">
        <v>16</v>
      </c>
      <c r="B44" s="1" t="s">
        <v>15</v>
      </c>
      <c r="C44" s="3">
        <v>43164</v>
      </c>
      <c r="D44" s="1">
        <v>292.5</v>
      </c>
      <c r="E44" s="1">
        <v>293.60000000000002</v>
      </c>
      <c r="F44" s="1">
        <v>293.75</v>
      </c>
      <c r="G44" s="1">
        <v>289.8</v>
      </c>
      <c r="H44" s="1">
        <v>290.35000000000002</v>
      </c>
      <c r="I44" s="1">
        <v>290.95</v>
      </c>
      <c r="J44" s="1">
        <v>291.64</v>
      </c>
      <c r="K44" s="1">
        <v>3748745</v>
      </c>
      <c r="L44" s="1">
        <v>1093301613.55</v>
      </c>
      <c r="M44" s="1">
        <v>27800</v>
      </c>
      <c r="N44" s="2">
        <f>IF(ISERR(LN(Wipro[[#This Row],[Close Price]]/I43)),"-",LN(Wipro[[#This Row],[Close Price]]/I43))</f>
        <v>-5.3132355692322771E-3</v>
      </c>
    </row>
    <row r="45" spans="1:14" x14ac:dyDescent="0.3">
      <c r="A45" s="1" t="s">
        <v>16</v>
      </c>
      <c r="B45" s="1" t="s">
        <v>15</v>
      </c>
      <c r="C45" s="3">
        <v>43165</v>
      </c>
      <c r="D45" s="1">
        <v>290.95</v>
      </c>
      <c r="E45" s="1">
        <v>291.25</v>
      </c>
      <c r="F45" s="1">
        <v>291.95</v>
      </c>
      <c r="G45" s="1">
        <v>286.14999999999998</v>
      </c>
      <c r="H45" s="1">
        <v>287.95</v>
      </c>
      <c r="I45" s="1">
        <v>286.95</v>
      </c>
      <c r="J45" s="1">
        <v>288.58999999999997</v>
      </c>
      <c r="K45" s="1">
        <v>4726588</v>
      </c>
      <c r="L45" s="1">
        <v>1364054031.05</v>
      </c>
      <c r="M45" s="1">
        <v>39527</v>
      </c>
      <c r="N45" s="2">
        <f>IF(ISERR(LN(Wipro[[#This Row],[Close Price]]/I44)),"-",LN(Wipro[[#This Row],[Close Price]]/I44))</f>
        <v>-1.3843446548307308E-2</v>
      </c>
    </row>
    <row r="46" spans="1:14" x14ac:dyDescent="0.3">
      <c r="A46" s="1" t="s">
        <v>16</v>
      </c>
      <c r="B46" s="1" t="s">
        <v>15</v>
      </c>
      <c r="C46" s="3">
        <v>43166</v>
      </c>
      <c r="D46" s="1">
        <v>286.95</v>
      </c>
      <c r="E46" s="1">
        <v>288.45</v>
      </c>
      <c r="F46" s="1">
        <v>290.85000000000002</v>
      </c>
      <c r="G46" s="1">
        <v>284.3</v>
      </c>
      <c r="H46" s="1">
        <v>284.75</v>
      </c>
      <c r="I46" s="1">
        <v>285.35000000000002</v>
      </c>
      <c r="J46" s="1">
        <v>287.76</v>
      </c>
      <c r="K46" s="1">
        <v>1825628</v>
      </c>
      <c r="L46" s="1">
        <v>525347301.69999999</v>
      </c>
      <c r="M46" s="1">
        <v>38944</v>
      </c>
      <c r="N46" s="2">
        <f>IF(ISERR(LN(Wipro[[#This Row],[Close Price]]/I45)),"-",LN(Wipro[[#This Row],[Close Price]]/I45))</f>
        <v>-5.5914875716543931E-3</v>
      </c>
    </row>
    <row r="47" spans="1:14" x14ac:dyDescent="0.3">
      <c r="A47" s="1" t="s">
        <v>16</v>
      </c>
      <c r="B47" s="1" t="s">
        <v>15</v>
      </c>
      <c r="C47" s="3">
        <v>43167</v>
      </c>
      <c r="D47" s="1">
        <v>285.35000000000002</v>
      </c>
      <c r="E47" s="1">
        <v>286.45</v>
      </c>
      <c r="F47" s="1">
        <v>287.75</v>
      </c>
      <c r="G47" s="1">
        <v>283.14999999999998</v>
      </c>
      <c r="H47" s="1">
        <v>285</v>
      </c>
      <c r="I47" s="1">
        <v>285.2</v>
      </c>
      <c r="J47" s="1">
        <v>285.89999999999998</v>
      </c>
      <c r="K47" s="1">
        <v>2020258</v>
      </c>
      <c r="L47" s="1">
        <v>577599205.39999998</v>
      </c>
      <c r="M47" s="1">
        <v>31093</v>
      </c>
      <c r="N47" s="2">
        <f>IF(ISERR(LN(Wipro[[#This Row],[Close Price]]/I46)),"-",LN(Wipro[[#This Row],[Close Price]]/I46))</f>
        <v>-5.2580844257630601E-4</v>
      </c>
    </row>
    <row r="48" spans="1:14" x14ac:dyDescent="0.3">
      <c r="A48" s="1" t="s">
        <v>16</v>
      </c>
      <c r="B48" s="1" t="s">
        <v>15</v>
      </c>
      <c r="C48" s="3">
        <v>43168</v>
      </c>
      <c r="D48" s="1">
        <v>285.2</v>
      </c>
      <c r="E48" s="1">
        <v>285</v>
      </c>
      <c r="F48" s="1">
        <v>287.89999999999998</v>
      </c>
      <c r="G48" s="1">
        <v>284.10000000000002</v>
      </c>
      <c r="H48" s="1">
        <v>285.35000000000002</v>
      </c>
      <c r="I48" s="1">
        <v>285.05</v>
      </c>
      <c r="J48" s="1">
        <v>285.97000000000003</v>
      </c>
      <c r="K48" s="1">
        <v>1005546</v>
      </c>
      <c r="L48" s="1">
        <v>287560484.25</v>
      </c>
      <c r="M48" s="1">
        <v>32522</v>
      </c>
      <c r="N48" s="2">
        <f>IF(ISERR(LN(Wipro[[#This Row],[Close Price]]/I47)),"-",LN(Wipro[[#This Row],[Close Price]]/I47))</f>
        <v>-5.2608506254992675E-4</v>
      </c>
    </row>
    <row r="49" spans="1:14" x14ac:dyDescent="0.3">
      <c r="A49" s="1" t="s">
        <v>16</v>
      </c>
      <c r="B49" s="1" t="s">
        <v>15</v>
      </c>
      <c r="C49" s="3">
        <v>43171</v>
      </c>
      <c r="D49" s="1">
        <v>285.05</v>
      </c>
      <c r="E49" s="1">
        <v>286.3</v>
      </c>
      <c r="F49" s="1">
        <v>292</v>
      </c>
      <c r="G49" s="1">
        <v>286.10000000000002</v>
      </c>
      <c r="H49" s="1">
        <v>290.85000000000002</v>
      </c>
      <c r="I49" s="1">
        <v>290.7</v>
      </c>
      <c r="J49" s="1">
        <v>290.24</v>
      </c>
      <c r="K49" s="1">
        <v>1746849</v>
      </c>
      <c r="L49" s="1">
        <v>506997844.5</v>
      </c>
      <c r="M49" s="1">
        <v>25616</v>
      </c>
      <c r="N49" s="2">
        <f>IF(ISERR(LN(Wipro[[#This Row],[Close Price]]/I48)),"-",LN(Wipro[[#This Row],[Close Price]]/I48))</f>
        <v>1.9627204087239274E-2</v>
      </c>
    </row>
    <row r="50" spans="1:14" x14ac:dyDescent="0.3">
      <c r="A50" s="1" t="s">
        <v>16</v>
      </c>
      <c r="B50" s="1" t="s">
        <v>15</v>
      </c>
      <c r="C50" s="3">
        <v>43172</v>
      </c>
      <c r="D50" s="1">
        <v>290.7</v>
      </c>
      <c r="E50" s="1">
        <v>292.5</v>
      </c>
      <c r="F50" s="1">
        <v>299.39999999999998</v>
      </c>
      <c r="G50" s="1">
        <v>292.5</v>
      </c>
      <c r="H50" s="1">
        <v>295.7</v>
      </c>
      <c r="I50" s="1">
        <v>296.60000000000002</v>
      </c>
      <c r="J50" s="1">
        <v>296.45</v>
      </c>
      <c r="K50" s="1">
        <v>3204842</v>
      </c>
      <c r="L50" s="1">
        <v>950070017.75</v>
      </c>
      <c r="M50" s="1">
        <v>44110</v>
      </c>
      <c r="N50" s="2">
        <f>IF(ISERR(LN(Wipro[[#This Row],[Close Price]]/I49)),"-",LN(Wipro[[#This Row],[Close Price]]/I49))</f>
        <v>2.0092622139001662E-2</v>
      </c>
    </row>
    <row r="51" spans="1:14" x14ac:dyDescent="0.3">
      <c r="A51" s="1" t="s">
        <v>16</v>
      </c>
      <c r="B51" s="1" t="s">
        <v>15</v>
      </c>
      <c r="C51" s="3">
        <v>43173</v>
      </c>
      <c r="D51" s="1">
        <v>296.60000000000002</v>
      </c>
      <c r="E51" s="1">
        <v>295</v>
      </c>
      <c r="F51" s="1">
        <v>296.60000000000002</v>
      </c>
      <c r="G51" s="1">
        <v>293</v>
      </c>
      <c r="H51" s="1">
        <v>294</v>
      </c>
      <c r="I51" s="1">
        <v>293.85000000000002</v>
      </c>
      <c r="J51" s="1">
        <v>294.33</v>
      </c>
      <c r="K51" s="1">
        <v>2080252</v>
      </c>
      <c r="L51" s="1">
        <v>612283390.5</v>
      </c>
      <c r="M51" s="1">
        <v>32873</v>
      </c>
      <c r="N51" s="2">
        <f>IF(ISERR(LN(Wipro[[#This Row],[Close Price]]/I50)),"-",LN(Wipro[[#This Row],[Close Price]]/I50))</f>
        <v>-9.3149966451722497E-3</v>
      </c>
    </row>
    <row r="52" spans="1:14" x14ac:dyDescent="0.3">
      <c r="A52" s="1" t="s">
        <v>16</v>
      </c>
      <c r="B52" s="1" t="s">
        <v>15</v>
      </c>
      <c r="C52" s="3">
        <v>43174</v>
      </c>
      <c r="D52" s="1">
        <v>293.85000000000002</v>
      </c>
      <c r="E52" s="1">
        <v>295.45</v>
      </c>
      <c r="F52" s="1">
        <v>302</v>
      </c>
      <c r="G52" s="1">
        <v>292</v>
      </c>
      <c r="H52" s="1">
        <v>293.25</v>
      </c>
      <c r="I52" s="1">
        <v>293.39999999999998</v>
      </c>
      <c r="J52" s="1">
        <v>297.04000000000002</v>
      </c>
      <c r="K52" s="1">
        <v>4942929</v>
      </c>
      <c r="L52" s="1">
        <v>1468263036.9000001</v>
      </c>
      <c r="M52" s="1">
        <v>67952</v>
      </c>
      <c r="N52" s="2">
        <f>IF(ISERR(LN(Wipro[[#This Row],[Close Price]]/I51)),"-",LN(Wipro[[#This Row],[Close Price]]/I51))</f>
        <v>-1.5325673497782273E-3</v>
      </c>
    </row>
    <row r="53" spans="1:14" x14ac:dyDescent="0.3">
      <c r="A53" s="1" t="s">
        <v>16</v>
      </c>
      <c r="B53" s="1" t="s">
        <v>15</v>
      </c>
      <c r="C53" s="3">
        <v>43175</v>
      </c>
      <c r="D53" s="1">
        <v>293.39999999999998</v>
      </c>
      <c r="E53" s="1">
        <v>295</v>
      </c>
      <c r="F53" s="1">
        <v>297.14999999999998</v>
      </c>
      <c r="G53" s="1">
        <v>291.05</v>
      </c>
      <c r="H53" s="1">
        <v>295</v>
      </c>
      <c r="I53" s="1">
        <v>295.75</v>
      </c>
      <c r="J53" s="1">
        <v>295.04000000000002</v>
      </c>
      <c r="K53" s="1">
        <v>4834160</v>
      </c>
      <c r="L53" s="1">
        <v>1426256555.4000001</v>
      </c>
      <c r="M53" s="1">
        <v>47550</v>
      </c>
      <c r="N53" s="2">
        <f>IF(ISERR(LN(Wipro[[#This Row],[Close Price]]/I52)),"-",LN(Wipro[[#This Row],[Close Price]]/I52))</f>
        <v>7.9776371496150019E-3</v>
      </c>
    </row>
    <row r="54" spans="1:14" x14ac:dyDescent="0.3">
      <c r="A54" s="1" t="s">
        <v>16</v>
      </c>
      <c r="B54" s="1" t="s">
        <v>15</v>
      </c>
      <c r="C54" s="3">
        <v>43178</v>
      </c>
      <c r="D54" s="1">
        <v>295.75</v>
      </c>
      <c r="E54" s="1">
        <v>293.55</v>
      </c>
      <c r="F54" s="1">
        <v>296.5</v>
      </c>
      <c r="G54" s="1">
        <v>286.60000000000002</v>
      </c>
      <c r="H54" s="1">
        <v>286.85000000000002</v>
      </c>
      <c r="I54" s="1">
        <v>288.64999999999998</v>
      </c>
      <c r="J54" s="1">
        <v>291.58999999999997</v>
      </c>
      <c r="K54" s="1">
        <v>1486227</v>
      </c>
      <c r="L54" s="1">
        <v>433375880.64999998</v>
      </c>
      <c r="M54" s="1">
        <v>20171</v>
      </c>
      <c r="N54" s="2">
        <f>IF(ISERR(LN(Wipro[[#This Row],[Close Price]]/I53)),"-",LN(Wipro[[#This Row],[Close Price]]/I53))</f>
        <v>-2.4299621351553672E-2</v>
      </c>
    </row>
    <row r="55" spans="1:14" x14ac:dyDescent="0.3">
      <c r="A55" s="1" t="s">
        <v>16</v>
      </c>
      <c r="B55" s="1" t="s">
        <v>15</v>
      </c>
      <c r="C55" s="3">
        <v>43179</v>
      </c>
      <c r="D55" s="1">
        <v>288.64999999999998</v>
      </c>
      <c r="E55" s="1">
        <v>286.89999999999998</v>
      </c>
      <c r="F55" s="1">
        <v>295.2</v>
      </c>
      <c r="G55" s="1">
        <v>284.64999999999998</v>
      </c>
      <c r="H55" s="1">
        <v>292.95</v>
      </c>
      <c r="I55" s="1">
        <v>293.60000000000002</v>
      </c>
      <c r="J55" s="1">
        <v>292.67</v>
      </c>
      <c r="K55" s="1">
        <v>3024209</v>
      </c>
      <c r="L55" s="1">
        <v>885091512.10000002</v>
      </c>
      <c r="M55" s="1">
        <v>32185</v>
      </c>
      <c r="N55" s="2">
        <f>IF(ISERR(LN(Wipro[[#This Row],[Close Price]]/I54)),"-",LN(Wipro[[#This Row],[Close Price]]/I54))</f>
        <v>1.7003415233417994E-2</v>
      </c>
    </row>
    <row r="56" spans="1:14" x14ac:dyDescent="0.3">
      <c r="A56" s="1" t="s">
        <v>16</v>
      </c>
      <c r="B56" s="1" t="s">
        <v>15</v>
      </c>
      <c r="C56" s="3">
        <v>43180</v>
      </c>
      <c r="D56" s="1">
        <v>293.60000000000002</v>
      </c>
      <c r="E56" s="1">
        <v>294.5</v>
      </c>
      <c r="F56" s="1">
        <v>296.3</v>
      </c>
      <c r="G56" s="1">
        <v>291.2</v>
      </c>
      <c r="H56" s="1">
        <v>295.3</v>
      </c>
      <c r="I56" s="1">
        <v>295.25</v>
      </c>
      <c r="J56" s="1">
        <v>294.14</v>
      </c>
      <c r="K56" s="1">
        <v>3143562</v>
      </c>
      <c r="L56" s="1">
        <v>924642624.04999995</v>
      </c>
      <c r="M56" s="1">
        <v>23824</v>
      </c>
      <c r="N56" s="2">
        <f>IF(ISERR(LN(Wipro[[#This Row],[Close Price]]/I55)),"-",LN(Wipro[[#This Row],[Close Price]]/I55))</f>
        <v>5.6041583371111772E-3</v>
      </c>
    </row>
    <row r="57" spans="1:14" x14ac:dyDescent="0.3">
      <c r="A57" s="1" t="s">
        <v>16</v>
      </c>
      <c r="B57" s="1" t="s">
        <v>15</v>
      </c>
      <c r="C57" s="3">
        <v>43181</v>
      </c>
      <c r="D57" s="1">
        <v>295.25</v>
      </c>
      <c r="E57" s="1">
        <v>293.8</v>
      </c>
      <c r="F57" s="1">
        <v>295</v>
      </c>
      <c r="G57" s="1">
        <v>287.14999999999998</v>
      </c>
      <c r="H57" s="1">
        <v>287.89999999999998</v>
      </c>
      <c r="I57" s="1">
        <v>288.45</v>
      </c>
      <c r="J57" s="1">
        <v>291.36</v>
      </c>
      <c r="K57" s="1">
        <v>1888816</v>
      </c>
      <c r="L57" s="1">
        <v>550327430.5</v>
      </c>
      <c r="M57" s="1">
        <v>30576</v>
      </c>
      <c r="N57" s="2">
        <f>IF(ISERR(LN(Wipro[[#This Row],[Close Price]]/I56)),"-",LN(Wipro[[#This Row],[Close Price]]/I56))</f>
        <v>-2.3300694374573289E-2</v>
      </c>
    </row>
    <row r="58" spans="1:14" x14ac:dyDescent="0.3">
      <c r="A58" s="1" t="s">
        <v>16</v>
      </c>
      <c r="B58" s="1" t="s">
        <v>15</v>
      </c>
      <c r="C58" s="3">
        <v>43182</v>
      </c>
      <c r="D58" s="1">
        <v>288.45</v>
      </c>
      <c r="E58" s="1">
        <v>284.05</v>
      </c>
      <c r="F58" s="1">
        <v>287.60000000000002</v>
      </c>
      <c r="G58" s="1">
        <v>283.05</v>
      </c>
      <c r="H58" s="1">
        <v>284.60000000000002</v>
      </c>
      <c r="I58" s="1">
        <v>284.64999999999998</v>
      </c>
      <c r="J58" s="1">
        <v>285.52999999999997</v>
      </c>
      <c r="K58" s="1">
        <v>3289391</v>
      </c>
      <c r="L58" s="1">
        <v>939215508.79999995</v>
      </c>
      <c r="M58" s="1">
        <v>58998</v>
      </c>
      <c r="N58" s="2">
        <f>IF(ISERR(LN(Wipro[[#This Row],[Close Price]]/I57)),"-",LN(Wipro[[#This Row],[Close Price]]/I57))</f>
        <v>-1.3261405305807619E-2</v>
      </c>
    </row>
    <row r="59" spans="1:14" x14ac:dyDescent="0.3">
      <c r="A59" s="1" t="s">
        <v>16</v>
      </c>
      <c r="B59" s="1" t="s">
        <v>15</v>
      </c>
      <c r="C59" s="3">
        <v>43185</v>
      </c>
      <c r="D59" s="1">
        <v>284.64999999999998</v>
      </c>
      <c r="E59" s="1">
        <v>284.60000000000002</v>
      </c>
      <c r="F59" s="1">
        <v>285.60000000000002</v>
      </c>
      <c r="G59" s="1">
        <v>272.35000000000002</v>
      </c>
      <c r="H59" s="1">
        <v>274.64999999999998</v>
      </c>
      <c r="I59" s="1">
        <v>274</v>
      </c>
      <c r="J59" s="1">
        <v>274.66000000000003</v>
      </c>
      <c r="K59" s="1">
        <v>7029093</v>
      </c>
      <c r="L59" s="1">
        <v>1930635130.2</v>
      </c>
      <c r="M59" s="1">
        <v>53319</v>
      </c>
      <c r="N59" s="2">
        <f>IF(ISERR(LN(Wipro[[#This Row],[Close Price]]/I58)),"-",LN(Wipro[[#This Row],[Close Price]]/I58))</f>
        <v>-3.8132249009020583E-2</v>
      </c>
    </row>
    <row r="60" spans="1:14" x14ac:dyDescent="0.3">
      <c r="A60" s="1" t="s">
        <v>16</v>
      </c>
      <c r="B60" s="1" t="s">
        <v>15</v>
      </c>
      <c r="C60" s="3">
        <v>43186</v>
      </c>
      <c r="D60" s="1">
        <v>274</v>
      </c>
      <c r="E60" s="1">
        <v>278.95</v>
      </c>
      <c r="F60" s="1">
        <v>280.8</v>
      </c>
      <c r="G60" s="1">
        <v>273.25</v>
      </c>
      <c r="H60" s="1">
        <v>274.5</v>
      </c>
      <c r="I60" s="1">
        <v>274.05</v>
      </c>
      <c r="J60" s="1">
        <v>275.45</v>
      </c>
      <c r="K60" s="1">
        <v>5339857</v>
      </c>
      <c r="L60" s="1">
        <v>1470871290.45</v>
      </c>
      <c r="M60" s="1">
        <v>52308</v>
      </c>
      <c r="N60" s="2">
        <f>IF(ISERR(LN(Wipro[[#This Row],[Close Price]]/I59)),"-",LN(Wipro[[#This Row],[Close Price]]/I59))</f>
        <v>1.8246510405515201E-4</v>
      </c>
    </row>
    <row r="61" spans="1:14" x14ac:dyDescent="0.3">
      <c r="A61" s="1" t="s">
        <v>16</v>
      </c>
      <c r="B61" s="1" t="s">
        <v>15</v>
      </c>
      <c r="C61" s="3">
        <v>43187</v>
      </c>
      <c r="D61" s="1">
        <v>274.05</v>
      </c>
      <c r="E61" s="1">
        <v>274</v>
      </c>
      <c r="F61" s="1">
        <v>283.5</v>
      </c>
      <c r="G61" s="1">
        <v>273</v>
      </c>
      <c r="H61" s="1">
        <v>283.39999999999998</v>
      </c>
      <c r="I61" s="1">
        <v>281.14999999999998</v>
      </c>
      <c r="J61" s="1">
        <v>279.14</v>
      </c>
      <c r="K61" s="1">
        <v>5194922</v>
      </c>
      <c r="L61" s="1">
        <v>1450097186.0999999</v>
      </c>
      <c r="M61" s="1">
        <v>68644</v>
      </c>
      <c r="N61" s="2">
        <f>IF(ISERR(LN(Wipro[[#This Row],[Close Price]]/I60)),"-",LN(Wipro[[#This Row],[Close Price]]/I60))</f>
        <v>2.5577763246085097E-2</v>
      </c>
    </row>
    <row r="62" spans="1:14" x14ac:dyDescent="0.3">
      <c r="A62" s="1" t="s">
        <v>16</v>
      </c>
      <c r="B62" s="1" t="s">
        <v>15</v>
      </c>
      <c r="C62" s="3">
        <v>43192</v>
      </c>
      <c r="D62" s="1">
        <v>281.14999999999998</v>
      </c>
      <c r="E62" s="1">
        <v>283.5</v>
      </c>
      <c r="F62" s="1">
        <v>290.8</v>
      </c>
      <c r="G62" s="1">
        <v>278.8</v>
      </c>
      <c r="H62" s="1">
        <v>289.3</v>
      </c>
      <c r="I62" s="1">
        <v>289.64999999999998</v>
      </c>
      <c r="J62" s="1">
        <v>284.12</v>
      </c>
      <c r="K62" s="1">
        <v>2453933</v>
      </c>
      <c r="L62" s="1">
        <v>697220061.35000002</v>
      </c>
      <c r="M62" s="1">
        <v>81311</v>
      </c>
      <c r="N62" s="2">
        <f>IF(ISERR(LN(Wipro[[#This Row],[Close Price]]/I61)),"-",LN(Wipro[[#This Row],[Close Price]]/I61))</f>
        <v>2.9784962804422475E-2</v>
      </c>
    </row>
    <row r="63" spans="1:14" x14ac:dyDescent="0.3">
      <c r="A63" s="1" t="s">
        <v>16</v>
      </c>
      <c r="B63" s="1" t="s">
        <v>15</v>
      </c>
      <c r="C63" s="3">
        <v>43193</v>
      </c>
      <c r="D63" s="1">
        <v>289.64999999999998</v>
      </c>
      <c r="E63" s="1">
        <v>287.3</v>
      </c>
      <c r="F63" s="1">
        <v>287.35000000000002</v>
      </c>
      <c r="G63" s="1">
        <v>283.05</v>
      </c>
      <c r="H63" s="1">
        <v>284.25</v>
      </c>
      <c r="I63" s="1">
        <v>283.89999999999998</v>
      </c>
      <c r="J63" s="1">
        <v>284.05</v>
      </c>
      <c r="K63" s="1">
        <v>1612729</v>
      </c>
      <c r="L63" s="1">
        <v>458101412.64999998</v>
      </c>
      <c r="M63" s="1">
        <v>26861</v>
      </c>
      <c r="N63" s="2">
        <f>IF(ISERR(LN(Wipro[[#This Row],[Close Price]]/I62)),"-",LN(Wipro[[#This Row],[Close Price]]/I62))</f>
        <v>-2.0051234063707693E-2</v>
      </c>
    </row>
    <row r="64" spans="1:14" x14ac:dyDescent="0.3">
      <c r="A64" s="1" t="s">
        <v>16</v>
      </c>
      <c r="B64" s="1" t="s">
        <v>15</v>
      </c>
      <c r="C64" s="3">
        <v>43194</v>
      </c>
      <c r="D64" s="1">
        <v>283.89999999999998</v>
      </c>
      <c r="E64" s="1">
        <v>285</v>
      </c>
      <c r="F64" s="1">
        <v>286.5</v>
      </c>
      <c r="G64" s="1">
        <v>280</v>
      </c>
      <c r="H64" s="1">
        <v>280.85000000000002</v>
      </c>
      <c r="I64" s="1">
        <v>281.60000000000002</v>
      </c>
      <c r="J64" s="1">
        <v>282.82</v>
      </c>
      <c r="K64" s="1">
        <v>1634266</v>
      </c>
      <c r="L64" s="1">
        <v>462202361.60000002</v>
      </c>
      <c r="M64" s="1">
        <v>28037</v>
      </c>
      <c r="N64" s="2">
        <f>IF(ISERR(LN(Wipro[[#This Row],[Close Price]]/I63)),"-",LN(Wipro[[#This Row],[Close Price]]/I63))</f>
        <v>-8.1344391950380224E-3</v>
      </c>
    </row>
    <row r="65" spans="1:14" x14ac:dyDescent="0.3">
      <c r="A65" s="1" t="s">
        <v>16</v>
      </c>
      <c r="B65" s="1" t="s">
        <v>15</v>
      </c>
      <c r="C65" s="3">
        <v>43195</v>
      </c>
      <c r="D65" s="1">
        <v>281.60000000000002</v>
      </c>
      <c r="E65" s="1">
        <v>283</v>
      </c>
      <c r="F65" s="1">
        <v>286.7</v>
      </c>
      <c r="G65" s="1">
        <v>283</v>
      </c>
      <c r="H65" s="1">
        <v>286.2</v>
      </c>
      <c r="I65" s="1">
        <v>286.25</v>
      </c>
      <c r="J65" s="1">
        <v>285.39</v>
      </c>
      <c r="K65" s="1">
        <v>1055111</v>
      </c>
      <c r="L65" s="1">
        <v>301116461.94999999</v>
      </c>
      <c r="M65" s="1">
        <v>16394</v>
      </c>
      <c r="N65" s="2">
        <f>IF(ISERR(LN(Wipro[[#This Row],[Close Price]]/I64)),"-",LN(Wipro[[#This Row],[Close Price]]/I64))</f>
        <v>1.6377930584561929E-2</v>
      </c>
    </row>
    <row r="66" spans="1:14" x14ac:dyDescent="0.3">
      <c r="A66" s="1" t="s">
        <v>16</v>
      </c>
      <c r="B66" s="1" t="s">
        <v>15</v>
      </c>
      <c r="C66" s="3">
        <v>43196</v>
      </c>
      <c r="D66" s="1">
        <v>286.25</v>
      </c>
      <c r="E66" s="1">
        <v>286</v>
      </c>
      <c r="F66" s="1">
        <v>286</v>
      </c>
      <c r="G66" s="1">
        <v>283.3</v>
      </c>
      <c r="H66" s="1">
        <v>284.05</v>
      </c>
      <c r="I66" s="1">
        <v>283.95</v>
      </c>
      <c r="J66" s="1">
        <v>284.3</v>
      </c>
      <c r="K66" s="1">
        <v>675853</v>
      </c>
      <c r="L66" s="1">
        <v>192142151.25</v>
      </c>
      <c r="M66" s="1">
        <v>9412</v>
      </c>
      <c r="N66" s="2">
        <f>IF(ISERR(LN(Wipro[[#This Row],[Close Price]]/I65)),"-",LN(Wipro[[#This Row],[Close Price]]/I65))</f>
        <v>-8.0673885450079346E-3</v>
      </c>
    </row>
    <row r="67" spans="1:14" x14ac:dyDescent="0.3">
      <c r="A67" s="1" t="s">
        <v>16</v>
      </c>
      <c r="B67" s="1" t="s">
        <v>15</v>
      </c>
      <c r="C67" s="3">
        <v>43199</v>
      </c>
      <c r="D67" s="1">
        <v>283.95</v>
      </c>
      <c r="E67" s="1">
        <v>284.7</v>
      </c>
      <c r="F67" s="1">
        <v>286.05</v>
      </c>
      <c r="G67" s="1">
        <v>283.25</v>
      </c>
      <c r="H67" s="1">
        <v>284.5</v>
      </c>
      <c r="I67" s="1">
        <v>285.05</v>
      </c>
      <c r="J67" s="1">
        <v>284.64</v>
      </c>
      <c r="K67" s="1">
        <v>1119910</v>
      </c>
      <c r="L67" s="1">
        <v>318769559.25</v>
      </c>
      <c r="M67" s="1">
        <v>29214</v>
      </c>
      <c r="N67" s="2">
        <f>IF(ISERR(LN(Wipro[[#This Row],[Close Price]]/I66)),"-",LN(Wipro[[#This Row],[Close Price]]/I66))</f>
        <v>3.8664371541493876E-3</v>
      </c>
    </row>
    <row r="68" spans="1:14" x14ac:dyDescent="0.3">
      <c r="A68" s="1" t="s">
        <v>16</v>
      </c>
      <c r="B68" s="1" t="s">
        <v>15</v>
      </c>
      <c r="C68" s="3">
        <v>43200</v>
      </c>
      <c r="D68" s="1">
        <v>285.05</v>
      </c>
      <c r="E68" s="1">
        <v>280.60000000000002</v>
      </c>
      <c r="F68" s="1">
        <v>288.39999999999998</v>
      </c>
      <c r="G68" s="1">
        <v>277.75</v>
      </c>
      <c r="H68" s="1">
        <v>285.85000000000002</v>
      </c>
      <c r="I68" s="1">
        <v>286</v>
      </c>
      <c r="J68" s="1">
        <v>283.06</v>
      </c>
      <c r="K68" s="1">
        <v>4377685</v>
      </c>
      <c r="L68" s="1">
        <v>1239164873.25</v>
      </c>
      <c r="M68" s="1">
        <v>59444</v>
      </c>
      <c r="N68" s="2">
        <f>IF(ISERR(LN(Wipro[[#This Row],[Close Price]]/I67)),"-",LN(Wipro[[#This Row],[Close Price]]/I67))</f>
        <v>3.3272073422617584E-3</v>
      </c>
    </row>
    <row r="69" spans="1:14" x14ac:dyDescent="0.3">
      <c r="A69" s="1" t="s">
        <v>16</v>
      </c>
      <c r="B69" s="1" t="s">
        <v>15</v>
      </c>
      <c r="C69" s="3">
        <v>43201</v>
      </c>
      <c r="D69" s="1">
        <v>286</v>
      </c>
      <c r="E69" s="1">
        <v>288</v>
      </c>
      <c r="F69" s="1">
        <v>289.2</v>
      </c>
      <c r="G69" s="1">
        <v>283.85000000000002</v>
      </c>
      <c r="H69" s="1">
        <v>286.10000000000002</v>
      </c>
      <c r="I69" s="1">
        <v>285.7</v>
      </c>
      <c r="J69" s="1">
        <v>286.68</v>
      </c>
      <c r="K69" s="1">
        <v>1300675</v>
      </c>
      <c r="L69" s="1">
        <v>372874484.10000002</v>
      </c>
      <c r="M69" s="1">
        <v>18243</v>
      </c>
      <c r="N69" s="2">
        <f>IF(ISERR(LN(Wipro[[#This Row],[Close Price]]/I68)),"-",LN(Wipro[[#This Row],[Close Price]]/I68))</f>
        <v>-1.049501583125238E-3</v>
      </c>
    </row>
    <row r="70" spans="1:14" x14ac:dyDescent="0.3">
      <c r="A70" s="1" t="s">
        <v>16</v>
      </c>
      <c r="B70" s="1" t="s">
        <v>15</v>
      </c>
      <c r="C70" s="3">
        <v>43202</v>
      </c>
      <c r="D70" s="1">
        <v>285.7</v>
      </c>
      <c r="E70" s="1">
        <v>286.3</v>
      </c>
      <c r="F70" s="1">
        <v>290.5</v>
      </c>
      <c r="G70" s="1">
        <v>285.10000000000002</v>
      </c>
      <c r="H70" s="1">
        <v>288.5</v>
      </c>
      <c r="I70" s="1">
        <v>286.85000000000002</v>
      </c>
      <c r="J70" s="1">
        <v>288.10000000000002</v>
      </c>
      <c r="K70" s="1">
        <v>2246208</v>
      </c>
      <c r="L70" s="1">
        <v>647123667.64999998</v>
      </c>
      <c r="M70" s="1">
        <v>41072</v>
      </c>
      <c r="N70" s="2">
        <f>IF(ISERR(LN(Wipro[[#This Row],[Close Price]]/I69)),"-",LN(Wipro[[#This Row],[Close Price]]/I69))</f>
        <v>4.0171218111529029E-3</v>
      </c>
    </row>
    <row r="71" spans="1:14" x14ac:dyDescent="0.3">
      <c r="A71" s="1" t="s">
        <v>16</v>
      </c>
      <c r="B71" s="1" t="s">
        <v>15</v>
      </c>
      <c r="C71" s="3">
        <v>43203</v>
      </c>
      <c r="D71" s="1">
        <v>286.85000000000002</v>
      </c>
      <c r="E71" s="1">
        <v>289.5</v>
      </c>
      <c r="F71" s="1">
        <v>294.95</v>
      </c>
      <c r="G71" s="1">
        <v>286.85000000000002</v>
      </c>
      <c r="H71" s="1">
        <v>292.95</v>
      </c>
      <c r="I71" s="1">
        <v>294.14999999999998</v>
      </c>
      <c r="J71" s="1">
        <v>291.32</v>
      </c>
      <c r="K71" s="1">
        <v>3184290</v>
      </c>
      <c r="L71" s="1">
        <v>927655284.04999995</v>
      </c>
      <c r="M71" s="1">
        <v>63726</v>
      </c>
      <c r="N71" s="2">
        <f>IF(ISERR(LN(Wipro[[#This Row],[Close Price]]/I70)),"-",LN(Wipro[[#This Row],[Close Price]]/I70))</f>
        <v>2.5130410262584644E-2</v>
      </c>
    </row>
    <row r="72" spans="1:14" x14ac:dyDescent="0.3">
      <c r="A72" s="1" t="s">
        <v>16</v>
      </c>
      <c r="B72" s="1" t="s">
        <v>15</v>
      </c>
      <c r="C72" s="3">
        <v>43206</v>
      </c>
      <c r="D72" s="1">
        <v>294.14999999999998</v>
      </c>
      <c r="E72" s="1">
        <v>289</v>
      </c>
      <c r="F72" s="1">
        <v>294</v>
      </c>
      <c r="G72" s="1">
        <v>287.45</v>
      </c>
      <c r="H72" s="1">
        <v>289.3</v>
      </c>
      <c r="I72" s="1">
        <v>289.89999999999998</v>
      </c>
      <c r="J72" s="1">
        <v>290.58999999999997</v>
      </c>
      <c r="K72" s="1">
        <v>2346056</v>
      </c>
      <c r="L72" s="1">
        <v>681734918.5</v>
      </c>
      <c r="M72" s="1">
        <v>36103</v>
      </c>
      <c r="N72" s="2">
        <f>IF(ISERR(LN(Wipro[[#This Row],[Close Price]]/I71)),"-",LN(Wipro[[#This Row],[Close Price]]/I71))</f>
        <v>-1.4553805382855113E-2</v>
      </c>
    </row>
    <row r="73" spans="1:14" x14ac:dyDescent="0.3">
      <c r="A73" s="1" t="s">
        <v>16</v>
      </c>
      <c r="B73" s="1" t="s">
        <v>15</v>
      </c>
      <c r="C73" s="3">
        <v>43207</v>
      </c>
      <c r="D73" s="1">
        <v>289.89999999999998</v>
      </c>
      <c r="E73" s="1">
        <v>288.10000000000002</v>
      </c>
      <c r="F73" s="1">
        <v>288.8</v>
      </c>
      <c r="G73" s="1">
        <v>283.3</v>
      </c>
      <c r="H73" s="1">
        <v>285.25</v>
      </c>
      <c r="I73" s="1">
        <v>284.75</v>
      </c>
      <c r="J73" s="1">
        <v>285.29000000000002</v>
      </c>
      <c r="K73" s="1">
        <v>2195268</v>
      </c>
      <c r="L73" s="1">
        <v>626288909.29999995</v>
      </c>
      <c r="M73" s="1">
        <v>48809</v>
      </c>
      <c r="N73" s="2">
        <f>IF(ISERR(LN(Wipro[[#This Row],[Close Price]]/I72)),"-",LN(Wipro[[#This Row],[Close Price]]/I72))</f>
        <v>-1.7924433600318184E-2</v>
      </c>
    </row>
    <row r="74" spans="1:14" x14ac:dyDescent="0.3">
      <c r="A74" s="1" t="s">
        <v>16</v>
      </c>
      <c r="B74" s="1" t="s">
        <v>15</v>
      </c>
      <c r="C74" s="3">
        <v>43208</v>
      </c>
      <c r="D74" s="1">
        <v>284.75</v>
      </c>
      <c r="E74" s="1">
        <v>288.2</v>
      </c>
      <c r="F74" s="1">
        <v>293.8</v>
      </c>
      <c r="G74" s="1">
        <v>286.5</v>
      </c>
      <c r="H74" s="1">
        <v>293</v>
      </c>
      <c r="I74" s="1">
        <v>292.64999999999998</v>
      </c>
      <c r="J74" s="1">
        <v>290.33999999999997</v>
      </c>
      <c r="K74" s="1">
        <v>2650004</v>
      </c>
      <c r="L74" s="1">
        <v>769408295.25</v>
      </c>
      <c r="M74" s="1">
        <v>36267</v>
      </c>
      <c r="N74" s="2">
        <f>IF(ISERR(LN(Wipro[[#This Row],[Close Price]]/I73)),"-",LN(Wipro[[#This Row],[Close Price]]/I73))</f>
        <v>2.7365753409938274E-2</v>
      </c>
    </row>
    <row r="75" spans="1:14" x14ac:dyDescent="0.3">
      <c r="A75" s="1" t="s">
        <v>16</v>
      </c>
      <c r="B75" s="1" t="s">
        <v>15</v>
      </c>
      <c r="C75" s="3">
        <v>43209</v>
      </c>
      <c r="D75" s="1">
        <v>292.64999999999998</v>
      </c>
      <c r="E75" s="1">
        <v>293</v>
      </c>
      <c r="F75" s="1">
        <v>293.8</v>
      </c>
      <c r="G75" s="1">
        <v>289.64999999999998</v>
      </c>
      <c r="H75" s="1">
        <v>293.25</v>
      </c>
      <c r="I75" s="1">
        <v>292.45</v>
      </c>
      <c r="J75" s="1">
        <v>292.05</v>
      </c>
      <c r="K75" s="1">
        <v>957095</v>
      </c>
      <c r="L75" s="1">
        <v>279518393.14999998</v>
      </c>
      <c r="M75" s="1">
        <v>16857</v>
      </c>
      <c r="N75" s="2">
        <f>IF(ISERR(LN(Wipro[[#This Row],[Close Price]]/I74)),"-",LN(Wipro[[#This Row],[Close Price]]/I74))</f>
        <v>-6.8364384819507911E-4</v>
      </c>
    </row>
    <row r="76" spans="1:14" x14ac:dyDescent="0.3">
      <c r="A76" s="1" t="s">
        <v>16</v>
      </c>
      <c r="B76" s="1" t="s">
        <v>15</v>
      </c>
      <c r="C76" s="3">
        <v>43210</v>
      </c>
      <c r="D76" s="1">
        <v>292.45</v>
      </c>
      <c r="E76" s="1">
        <v>294.8</v>
      </c>
      <c r="F76" s="1">
        <v>300</v>
      </c>
      <c r="G76" s="1">
        <v>293.89999999999998</v>
      </c>
      <c r="H76" s="1">
        <v>297.8</v>
      </c>
      <c r="I76" s="1">
        <v>298.05</v>
      </c>
      <c r="J76" s="1">
        <v>298.14999999999998</v>
      </c>
      <c r="K76" s="1">
        <v>3351507</v>
      </c>
      <c r="L76" s="1">
        <v>999253676.85000002</v>
      </c>
      <c r="M76" s="1">
        <v>45535</v>
      </c>
      <c r="N76" s="2">
        <f>IF(ISERR(LN(Wipro[[#This Row],[Close Price]]/I75)),"-",LN(Wipro[[#This Row],[Close Price]]/I75))</f>
        <v>1.8967545776900921E-2</v>
      </c>
    </row>
    <row r="77" spans="1:14" x14ac:dyDescent="0.3">
      <c r="A77" s="1" t="s">
        <v>16</v>
      </c>
      <c r="B77" s="1" t="s">
        <v>15</v>
      </c>
      <c r="C77" s="3">
        <v>43213</v>
      </c>
      <c r="D77" s="1">
        <v>298.05</v>
      </c>
      <c r="E77" s="1">
        <v>299.8</v>
      </c>
      <c r="F77" s="1">
        <v>301</v>
      </c>
      <c r="G77" s="1">
        <v>293.8</v>
      </c>
      <c r="H77" s="1">
        <v>294.64999999999998</v>
      </c>
      <c r="I77" s="1">
        <v>297.35000000000002</v>
      </c>
      <c r="J77" s="1">
        <v>297.42</v>
      </c>
      <c r="K77" s="1">
        <v>3997685</v>
      </c>
      <c r="L77" s="1">
        <v>1188976655.25</v>
      </c>
      <c r="M77" s="1">
        <v>48945</v>
      </c>
      <c r="N77" s="2">
        <f>IF(ISERR(LN(Wipro[[#This Row],[Close Price]]/I76)),"-",LN(Wipro[[#This Row],[Close Price]]/I76))</f>
        <v>-2.3513615133327827E-3</v>
      </c>
    </row>
    <row r="78" spans="1:14" x14ac:dyDescent="0.3">
      <c r="A78" s="1" t="s">
        <v>16</v>
      </c>
      <c r="B78" s="1" t="s">
        <v>15</v>
      </c>
      <c r="C78" s="3">
        <v>43214</v>
      </c>
      <c r="D78" s="1">
        <v>297.35000000000002</v>
      </c>
      <c r="E78" s="1">
        <v>294.39999999999998</v>
      </c>
      <c r="F78" s="1">
        <v>295.64999999999998</v>
      </c>
      <c r="G78" s="1">
        <v>286.14999999999998</v>
      </c>
      <c r="H78" s="1">
        <v>287.05</v>
      </c>
      <c r="I78" s="1">
        <v>286.95</v>
      </c>
      <c r="J78" s="1">
        <v>289.39999999999998</v>
      </c>
      <c r="K78" s="1">
        <v>3541285</v>
      </c>
      <c r="L78" s="1">
        <v>1024832553.75</v>
      </c>
      <c r="M78" s="1">
        <v>64067</v>
      </c>
      <c r="N78" s="2">
        <f>IF(ISERR(LN(Wipro[[#This Row],[Close Price]]/I77)),"-",LN(Wipro[[#This Row],[Close Price]]/I77))</f>
        <v>-3.5601911598231194E-2</v>
      </c>
    </row>
    <row r="79" spans="1:14" x14ac:dyDescent="0.3">
      <c r="A79" s="1" t="s">
        <v>16</v>
      </c>
      <c r="B79" s="1" t="s">
        <v>15</v>
      </c>
      <c r="C79" s="3">
        <v>43215</v>
      </c>
      <c r="D79" s="1">
        <v>286.95</v>
      </c>
      <c r="E79" s="1">
        <v>287.89999999999998</v>
      </c>
      <c r="F79" s="1">
        <v>293.8</v>
      </c>
      <c r="G79" s="1">
        <v>283.14999999999998</v>
      </c>
      <c r="H79" s="1">
        <v>286.7</v>
      </c>
      <c r="I79" s="1">
        <v>287.14999999999998</v>
      </c>
      <c r="J79" s="1">
        <v>289.04000000000002</v>
      </c>
      <c r="K79" s="1">
        <v>6448168</v>
      </c>
      <c r="L79" s="1">
        <v>1863799547.9000001</v>
      </c>
      <c r="M79" s="1">
        <v>95791</v>
      </c>
      <c r="N79" s="2">
        <f>IF(ISERR(LN(Wipro[[#This Row],[Close Price]]/I78)),"-",LN(Wipro[[#This Row],[Close Price]]/I78))</f>
        <v>6.9674275593390009E-4</v>
      </c>
    </row>
    <row r="80" spans="1:14" x14ac:dyDescent="0.3">
      <c r="A80" s="1" t="s">
        <v>16</v>
      </c>
      <c r="B80" s="1" t="s">
        <v>15</v>
      </c>
      <c r="C80" s="3">
        <v>43216</v>
      </c>
      <c r="D80" s="1">
        <v>287.14999999999998</v>
      </c>
      <c r="E80" s="1">
        <v>275</v>
      </c>
      <c r="F80" s="1">
        <v>283</v>
      </c>
      <c r="G80" s="1">
        <v>274</v>
      </c>
      <c r="H80" s="1">
        <v>280.3</v>
      </c>
      <c r="I80" s="1">
        <v>281.35000000000002</v>
      </c>
      <c r="J80" s="1">
        <v>278.81</v>
      </c>
      <c r="K80" s="1">
        <v>9581301</v>
      </c>
      <c r="L80" s="1">
        <v>2671373640.75</v>
      </c>
      <c r="M80" s="1">
        <v>86249</v>
      </c>
      <c r="N80" s="2">
        <f>IF(ISERR(LN(Wipro[[#This Row],[Close Price]]/I79)),"-",LN(Wipro[[#This Row],[Close Price]]/I79))</f>
        <v>-2.040528143101742E-2</v>
      </c>
    </row>
    <row r="81" spans="1:14" x14ac:dyDescent="0.3">
      <c r="A81" s="1" t="s">
        <v>16</v>
      </c>
      <c r="B81" s="1" t="s">
        <v>15</v>
      </c>
      <c r="C81" s="3">
        <v>43217</v>
      </c>
      <c r="D81" s="1">
        <v>281.35000000000002</v>
      </c>
      <c r="E81" s="1">
        <v>276.39999999999998</v>
      </c>
      <c r="F81" s="1">
        <v>279.3</v>
      </c>
      <c r="G81" s="1">
        <v>274.35000000000002</v>
      </c>
      <c r="H81" s="1">
        <v>276.10000000000002</v>
      </c>
      <c r="I81" s="1">
        <v>276.14999999999998</v>
      </c>
      <c r="J81" s="1">
        <v>276.54000000000002</v>
      </c>
      <c r="K81" s="1">
        <v>2444786</v>
      </c>
      <c r="L81" s="1">
        <v>676075949.14999998</v>
      </c>
      <c r="M81" s="1">
        <v>37647</v>
      </c>
      <c r="N81" s="2">
        <f>IF(ISERR(LN(Wipro[[#This Row],[Close Price]]/I80)),"-",LN(Wipro[[#This Row],[Close Price]]/I80))</f>
        <v>-1.8655249532091602E-2</v>
      </c>
    </row>
    <row r="82" spans="1:14" x14ac:dyDescent="0.3">
      <c r="A82" s="1" t="s">
        <v>16</v>
      </c>
      <c r="B82" s="1" t="s">
        <v>15</v>
      </c>
      <c r="C82" s="3">
        <v>43220</v>
      </c>
      <c r="D82" s="1">
        <v>276.14999999999998</v>
      </c>
      <c r="E82" s="1">
        <v>276.14999999999998</v>
      </c>
      <c r="F82" s="1">
        <v>282.35000000000002</v>
      </c>
      <c r="G82" s="1">
        <v>276.10000000000002</v>
      </c>
      <c r="H82" s="1">
        <v>278.8</v>
      </c>
      <c r="I82" s="1">
        <v>278.75</v>
      </c>
      <c r="J82" s="1">
        <v>279.62</v>
      </c>
      <c r="K82" s="1">
        <v>2118289</v>
      </c>
      <c r="L82" s="1">
        <v>592315829.85000002</v>
      </c>
      <c r="M82" s="1">
        <v>27395</v>
      </c>
      <c r="N82" s="2">
        <f>IF(ISERR(LN(Wipro[[#This Row],[Close Price]]/I81)),"-",LN(Wipro[[#This Row],[Close Price]]/I81))</f>
        <v>9.3711264271320611E-3</v>
      </c>
    </row>
    <row r="83" spans="1:14" x14ac:dyDescent="0.3">
      <c r="A83" s="1" t="s">
        <v>16</v>
      </c>
      <c r="B83" s="1" t="s">
        <v>15</v>
      </c>
      <c r="C83" s="3">
        <v>43222</v>
      </c>
      <c r="D83" s="1">
        <v>278.75</v>
      </c>
      <c r="E83" s="1">
        <v>279</v>
      </c>
      <c r="F83" s="1">
        <v>279</v>
      </c>
      <c r="G83" s="1">
        <v>274.35000000000002</v>
      </c>
      <c r="H83" s="1">
        <v>275.75</v>
      </c>
      <c r="I83" s="1">
        <v>275.55</v>
      </c>
      <c r="J83" s="1">
        <v>275.63</v>
      </c>
      <c r="K83" s="1">
        <v>2383103</v>
      </c>
      <c r="L83" s="1">
        <v>656846257.95000005</v>
      </c>
      <c r="M83" s="1">
        <v>31201</v>
      </c>
      <c r="N83" s="2">
        <f>IF(ISERR(LN(Wipro[[#This Row],[Close Price]]/I82)),"-",LN(Wipro[[#This Row],[Close Price]]/I82))</f>
        <v>-1.1546222445084091E-2</v>
      </c>
    </row>
    <row r="84" spans="1:14" x14ac:dyDescent="0.3">
      <c r="A84" s="1" t="s">
        <v>16</v>
      </c>
      <c r="B84" s="1" t="s">
        <v>15</v>
      </c>
      <c r="C84" s="3">
        <v>43223</v>
      </c>
      <c r="D84" s="1">
        <v>275.55</v>
      </c>
      <c r="E84" s="1">
        <v>275</v>
      </c>
      <c r="F84" s="1">
        <v>275.75</v>
      </c>
      <c r="G84" s="1">
        <v>269.55</v>
      </c>
      <c r="H84" s="1">
        <v>271.75</v>
      </c>
      <c r="I84" s="1">
        <v>271.45</v>
      </c>
      <c r="J84" s="1">
        <v>271.54000000000002</v>
      </c>
      <c r="K84" s="1">
        <v>3356041</v>
      </c>
      <c r="L84" s="1">
        <v>911305838.04999995</v>
      </c>
      <c r="M84" s="1">
        <v>35043</v>
      </c>
      <c r="N84" s="2">
        <f>IF(ISERR(LN(Wipro[[#This Row],[Close Price]]/I83)),"-",LN(Wipro[[#This Row],[Close Price]]/I83))</f>
        <v>-1.4991139977784358E-2</v>
      </c>
    </row>
    <row r="85" spans="1:14" x14ac:dyDescent="0.3">
      <c r="A85" s="1" t="s">
        <v>16</v>
      </c>
      <c r="B85" s="1" t="s">
        <v>15</v>
      </c>
      <c r="C85" s="3">
        <v>43224</v>
      </c>
      <c r="D85" s="1">
        <v>271.45</v>
      </c>
      <c r="E85" s="1">
        <v>272.5</v>
      </c>
      <c r="F85" s="1">
        <v>272.64999999999998</v>
      </c>
      <c r="G85" s="1">
        <v>264.05</v>
      </c>
      <c r="H85" s="1">
        <v>270.2</v>
      </c>
      <c r="I85" s="1">
        <v>269.89999999999998</v>
      </c>
      <c r="J85" s="1">
        <v>268.12</v>
      </c>
      <c r="K85" s="1">
        <v>3096047</v>
      </c>
      <c r="L85" s="1">
        <v>830107146.5</v>
      </c>
      <c r="M85" s="1">
        <v>44523</v>
      </c>
      <c r="N85" s="2">
        <f>IF(ISERR(LN(Wipro[[#This Row],[Close Price]]/I84)),"-",LN(Wipro[[#This Row],[Close Price]]/I84))</f>
        <v>-5.7264403275012086E-3</v>
      </c>
    </row>
    <row r="86" spans="1:14" x14ac:dyDescent="0.3">
      <c r="A86" s="1" t="s">
        <v>16</v>
      </c>
      <c r="B86" s="1" t="s">
        <v>15</v>
      </c>
      <c r="C86" s="3">
        <v>43227</v>
      </c>
      <c r="D86" s="1">
        <v>269.89999999999998</v>
      </c>
      <c r="E86" s="1">
        <v>270</v>
      </c>
      <c r="F86" s="1">
        <v>275.64999999999998</v>
      </c>
      <c r="G86" s="1">
        <v>267.2</v>
      </c>
      <c r="H86" s="1">
        <v>274.25</v>
      </c>
      <c r="I86" s="1">
        <v>274.75</v>
      </c>
      <c r="J86" s="1">
        <v>273.33999999999997</v>
      </c>
      <c r="K86" s="1">
        <v>1974705</v>
      </c>
      <c r="L86" s="1">
        <v>539766499.14999998</v>
      </c>
      <c r="M86" s="1">
        <v>26294</v>
      </c>
      <c r="N86" s="2">
        <f>IF(ISERR(LN(Wipro[[#This Row],[Close Price]]/I85)),"-",LN(Wipro[[#This Row],[Close Price]]/I85))</f>
        <v>1.781007325977196E-2</v>
      </c>
    </row>
    <row r="87" spans="1:14" x14ac:dyDescent="0.3">
      <c r="A87" s="1" t="s">
        <v>16</v>
      </c>
      <c r="B87" s="1" t="s">
        <v>15</v>
      </c>
      <c r="C87" s="3">
        <v>43228</v>
      </c>
      <c r="D87" s="1">
        <v>274.75</v>
      </c>
      <c r="E87" s="1">
        <v>275.2</v>
      </c>
      <c r="F87" s="1">
        <v>275.95</v>
      </c>
      <c r="G87" s="1">
        <v>270</v>
      </c>
      <c r="H87" s="1">
        <v>273</v>
      </c>
      <c r="I87" s="1">
        <v>272.75</v>
      </c>
      <c r="J87" s="1">
        <v>272.33</v>
      </c>
      <c r="K87" s="1">
        <v>1957943</v>
      </c>
      <c r="L87" s="1">
        <v>533207732.94999999</v>
      </c>
      <c r="M87" s="1">
        <v>27205</v>
      </c>
      <c r="N87" s="2">
        <f>IF(ISERR(LN(Wipro[[#This Row],[Close Price]]/I86)),"-",LN(Wipro[[#This Row],[Close Price]]/I86))</f>
        <v>-7.3059685705504944E-3</v>
      </c>
    </row>
    <row r="88" spans="1:14" x14ac:dyDescent="0.3">
      <c r="A88" s="1" t="s">
        <v>16</v>
      </c>
      <c r="B88" s="1" t="s">
        <v>15</v>
      </c>
      <c r="C88" s="3">
        <v>43229</v>
      </c>
      <c r="D88" s="1">
        <v>272.75</v>
      </c>
      <c r="E88" s="1">
        <v>273</v>
      </c>
      <c r="F88" s="1">
        <v>274.39999999999998</v>
      </c>
      <c r="G88" s="1">
        <v>269.60000000000002</v>
      </c>
      <c r="H88" s="1">
        <v>270.89999999999998</v>
      </c>
      <c r="I88" s="1">
        <v>270.25</v>
      </c>
      <c r="J88" s="1">
        <v>271.68</v>
      </c>
      <c r="K88" s="1">
        <v>1937183</v>
      </c>
      <c r="L88" s="1">
        <v>526294500.39999998</v>
      </c>
      <c r="M88" s="1">
        <v>23601</v>
      </c>
      <c r="N88" s="2">
        <f>IF(ISERR(LN(Wipro[[#This Row],[Close Price]]/I87)),"-",LN(Wipro[[#This Row],[Close Price]]/I87))</f>
        <v>-9.2081681938625901E-3</v>
      </c>
    </row>
    <row r="89" spans="1:14" x14ac:dyDescent="0.3">
      <c r="A89" s="1" t="s">
        <v>16</v>
      </c>
      <c r="B89" s="1" t="s">
        <v>15</v>
      </c>
      <c r="C89" s="3">
        <v>43230</v>
      </c>
      <c r="D89" s="1">
        <v>270.25</v>
      </c>
      <c r="E89" s="1">
        <v>270.89999999999998</v>
      </c>
      <c r="F89" s="1">
        <v>271.60000000000002</v>
      </c>
      <c r="G89" s="1">
        <v>268.39999999999998</v>
      </c>
      <c r="H89" s="1">
        <v>270.7</v>
      </c>
      <c r="I89" s="1">
        <v>270.45</v>
      </c>
      <c r="J89" s="1">
        <v>270.2</v>
      </c>
      <c r="K89" s="1">
        <v>1803318</v>
      </c>
      <c r="L89" s="1">
        <v>487259361</v>
      </c>
      <c r="M89" s="1">
        <v>27319</v>
      </c>
      <c r="N89" s="2">
        <f>IF(ISERR(LN(Wipro[[#This Row],[Close Price]]/I88)),"-",LN(Wipro[[#This Row],[Close Price]]/I88))</f>
        <v>7.3978179811828198E-4</v>
      </c>
    </row>
    <row r="90" spans="1:14" x14ac:dyDescent="0.3">
      <c r="A90" s="1" t="s">
        <v>16</v>
      </c>
      <c r="B90" s="1" t="s">
        <v>15</v>
      </c>
      <c r="C90" s="3">
        <v>43231</v>
      </c>
      <c r="D90" s="1">
        <v>270.45</v>
      </c>
      <c r="E90" s="1">
        <v>271.5</v>
      </c>
      <c r="F90" s="1">
        <v>273.60000000000002</v>
      </c>
      <c r="G90" s="1">
        <v>268.3</v>
      </c>
      <c r="H90" s="1">
        <v>272.7</v>
      </c>
      <c r="I90" s="1">
        <v>272.64999999999998</v>
      </c>
      <c r="J90" s="1">
        <v>271.11</v>
      </c>
      <c r="K90" s="1">
        <v>1525070</v>
      </c>
      <c r="L90" s="1">
        <v>413457839.14999998</v>
      </c>
      <c r="M90" s="1">
        <v>20477</v>
      </c>
      <c r="N90" s="2">
        <f>IF(ISERR(LN(Wipro[[#This Row],[Close Price]]/I89)),"-",LN(Wipro[[#This Row],[Close Price]]/I89))</f>
        <v>8.1016830546346737E-3</v>
      </c>
    </row>
    <row r="91" spans="1:14" x14ac:dyDescent="0.3">
      <c r="A91" s="1" t="s">
        <v>16</v>
      </c>
      <c r="B91" s="1" t="s">
        <v>15</v>
      </c>
      <c r="C91" s="3">
        <v>43234</v>
      </c>
      <c r="D91" s="1">
        <v>272.64999999999998</v>
      </c>
      <c r="E91" s="1">
        <v>271.39999999999998</v>
      </c>
      <c r="F91" s="1">
        <v>273.95</v>
      </c>
      <c r="G91" s="1">
        <v>270</v>
      </c>
      <c r="H91" s="1">
        <v>273</v>
      </c>
      <c r="I91" s="1">
        <v>272.35000000000002</v>
      </c>
      <c r="J91" s="1">
        <v>271.89999999999998</v>
      </c>
      <c r="K91" s="1">
        <v>1539271</v>
      </c>
      <c r="L91" s="1">
        <v>418524409.44999999</v>
      </c>
      <c r="M91" s="1">
        <v>20812</v>
      </c>
      <c r="N91" s="2">
        <f>IF(ISERR(LN(Wipro[[#This Row],[Close Price]]/I90)),"-",LN(Wipro[[#This Row],[Close Price]]/I90))</f>
        <v>-1.1009175423868822E-3</v>
      </c>
    </row>
    <row r="92" spans="1:14" x14ac:dyDescent="0.3">
      <c r="A92" s="1" t="s">
        <v>16</v>
      </c>
      <c r="B92" s="1" t="s">
        <v>15</v>
      </c>
      <c r="C92" s="3">
        <v>43235</v>
      </c>
      <c r="D92" s="1">
        <v>272.35000000000002</v>
      </c>
      <c r="E92" s="1">
        <v>272.8</v>
      </c>
      <c r="F92" s="1">
        <v>273.85000000000002</v>
      </c>
      <c r="G92" s="1">
        <v>268.14999999999998</v>
      </c>
      <c r="H92" s="1">
        <v>270.89999999999998</v>
      </c>
      <c r="I92" s="1">
        <v>271</v>
      </c>
      <c r="J92" s="1">
        <v>271.73</v>
      </c>
      <c r="K92" s="1">
        <v>1688107</v>
      </c>
      <c r="L92" s="1">
        <v>458707278.39999998</v>
      </c>
      <c r="M92" s="1">
        <v>36817</v>
      </c>
      <c r="N92" s="2">
        <f>IF(ISERR(LN(Wipro[[#This Row],[Close Price]]/I91)),"-",LN(Wipro[[#This Row],[Close Price]]/I91))</f>
        <v>-4.9691829499826081E-3</v>
      </c>
    </row>
    <row r="93" spans="1:14" x14ac:dyDescent="0.3">
      <c r="A93" s="1" t="s">
        <v>16</v>
      </c>
      <c r="B93" s="1" t="s">
        <v>15</v>
      </c>
      <c r="C93" s="3">
        <v>43236</v>
      </c>
      <c r="D93" s="1">
        <v>271</v>
      </c>
      <c r="E93" s="1">
        <v>270.89999999999998</v>
      </c>
      <c r="F93" s="1">
        <v>278.95</v>
      </c>
      <c r="G93" s="1">
        <v>270</v>
      </c>
      <c r="H93" s="1">
        <v>274.7</v>
      </c>
      <c r="I93" s="1">
        <v>274.7</v>
      </c>
      <c r="J93" s="1">
        <v>274.89</v>
      </c>
      <c r="K93" s="1">
        <v>3155210</v>
      </c>
      <c r="L93" s="1">
        <v>867349611.64999998</v>
      </c>
      <c r="M93" s="1">
        <v>45774</v>
      </c>
      <c r="N93" s="2">
        <f>IF(ISERR(LN(Wipro[[#This Row],[Close Price]]/I92)),"-",LN(Wipro[[#This Row],[Close Price]]/I92))</f>
        <v>1.3560772221527207E-2</v>
      </c>
    </row>
    <row r="94" spans="1:14" x14ac:dyDescent="0.3">
      <c r="A94" s="1" t="s">
        <v>16</v>
      </c>
      <c r="B94" s="1" t="s">
        <v>15</v>
      </c>
      <c r="C94" s="3">
        <v>43237</v>
      </c>
      <c r="D94" s="1">
        <v>274.7</v>
      </c>
      <c r="E94" s="1">
        <v>275</v>
      </c>
      <c r="F94" s="1">
        <v>280.8</v>
      </c>
      <c r="G94" s="1">
        <v>274.35000000000002</v>
      </c>
      <c r="H94" s="1">
        <v>278.3</v>
      </c>
      <c r="I94" s="1">
        <v>278.35000000000002</v>
      </c>
      <c r="J94" s="1">
        <v>277.89999999999998</v>
      </c>
      <c r="K94" s="1">
        <v>2606144</v>
      </c>
      <c r="L94" s="1">
        <v>724258668.89999998</v>
      </c>
      <c r="M94" s="1">
        <v>35308</v>
      </c>
      <c r="N94" s="2">
        <f>IF(ISERR(LN(Wipro[[#This Row],[Close Price]]/I93)),"-",LN(Wipro[[#This Row],[Close Price]]/I93))</f>
        <v>1.319972152828866E-2</v>
      </c>
    </row>
    <row r="95" spans="1:14" x14ac:dyDescent="0.3">
      <c r="A95" s="1" t="s">
        <v>16</v>
      </c>
      <c r="B95" s="1" t="s">
        <v>15</v>
      </c>
      <c r="C95" s="3">
        <v>43238</v>
      </c>
      <c r="D95" s="1">
        <v>278.35000000000002</v>
      </c>
      <c r="E95" s="1">
        <v>276.5</v>
      </c>
      <c r="F95" s="1">
        <v>276.5</v>
      </c>
      <c r="G95" s="1">
        <v>268.05</v>
      </c>
      <c r="H95" s="1">
        <v>268.55</v>
      </c>
      <c r="I95" s="1">
        <v>268.89999999999998</v>
      </c>
      <c r="J95" s="1">
        <v>271.54000000000002</v>
      </c>
      <c r="K95" s="1">
        <v>4816593</v>
      </c>
      <c r="L95" s="1">
        <v>1307921035.9000001</v>
      </c>
      <c r="M95" s="1">
        <v>43628</v>
      </c>
      <c r="N95" s="2">
        <f>IF(ISERR(LN(Wipro[[#This Row],[Close Price]]/I94)),"-",LN(Wipro[[#This Row],[Close Price]]/I94))</f>
        <v>-3.4539751354697959E-2</v>
      </c>
    </row>
    <row r="96" spans="1:14" x14ac:dyDescent="0.3">
      <c r="A96" s="1" t="s">
        <v>16</v>
      </c>
      <c r="B96" s="1" t="s">
        <v>15</v>
      </c>
      <c r="C96" s="3">
        <v>43241</v>
      </c>
      <c r="D96" s="1">
        <v>268.89999999999998</v>
      </c>
      <c r="E96" s="1">
        <v>269.10000000000002</v>
      </c>
      <c r="F96" s="1">
        <v>269.45</v>
      </c>
      <c r="G96" s="1">
        <v>264.10000000000002</v>
      </c>
      <c r="H96" s="1">
        <v>264.7</v>
      </c>
      <c r="I96" s="1">
        <v>264.85000000000002</v>
      </c>
      <c r="J96" s="1">
        <v>266.14999999999998</v>
      </c>
      <c r="K96" s="1">
        <v>3045146</v>
      </c>
      <c r="L96" s="1">
        <v>810472266.39999998</v>
      </c>
      <c r="M96" s="1">
        <v>59875</v>
      </c>
      <c r="N96" s="2">
        <f>IF(ISERR(LN(Wipro[[#This Row],[Close Price]]/I95)),"-",LN(Wipro[[#This Row],[Close Price]]/I95))</f>
        <v>-1.5175935284283161E-2</v>
      </c>
    </row>
    <row r="97" spans="1:14" x14ac:dyDescent="0.3">
      <c r="A97" s="1" t="s">
        <v>16</v>
      </c>
      <c r="B97" s="1" t="s">
        <v>15</v>
      </c>
      <c r="C97" s="3">
        <v>43242</v>
      </c>
      <c r="D97" s="1">
        <v>264.85000000000002</v>
      </c>
      <c r="E97" s="1">
        <v>264</v>
      </c>
      <c r="F97" s="1">
        <v>266.95</v>
      </c>
      <c r="G97" s="1">
        <v>263.10000000000002</v>
      </c>
      <c r="H97" s="1">
        <v>264.85000000000002</v>
      </c>
      <c r="I97" s="1">
        <v>264.95</v>
      </c>
      <c r="J97" s="1">
        <v>264.69</v>
      </c>
      <c r="K97" s="1">
        <v>1487525</v>
      </c>
      <c r="L97" s="1">
        <v>393732182.14999998</v>
      </c>
      <c r="M97" s="1">
        <v>28893</v>
      </c>
      <c r="N97" s="2">
        <f>IF(ISERR(LN(Wipro[[#This Row],[Close Price]]/I96)),"-",LN(Wipro[[#This Row],[Close Price]]/I96))</f>
        <v>3.7750094823523741E-4</v>
      </c>
    </row>
    <row r="98" spans="1:14" x14ac:dyDescent="0.3">
      <c r="A98" s="1" t="s">
        <v>16</v>
      </c>
      <c r="B98" s="1" t="s">
        <v>15</v>
      </c>
      <c r="C98" s="3">
        <v>43243</v>
      </c>
      <c r="D98" s="1">
        <v>264.95</v>
      </c>
      <c r="E98" s="1">
        <v>265.55</v>
      </c>
      <c r="F98" s="1">
        <v>265.7</v>
      </c>
      <c r="G98" s="1">
        <v>262.60000000000002</v>
      </c>
      <c r="H98" s="1">
        <v>263.2</v>
      </c>
      <c r="I98" s="1">
        <v>263.45</v>
      </c>
      <c r="J98" s="1">
        <v>264.23</v>
      </c>
      <c r="K98" s="1">
        <v>3525447</v>
      </c>
      <c r="L98" s="1">
        <v>931525135.39999998</v>
      </c>
      <c r="M98" s="1">
        <v>29427</v>
      </c>
      <c r="N98" s="2">
        <f>IF(ISERR(LN(Wipro[[#This Row],[Close Price]]/I97)),"-",LN(Wipro[[#This Row],[Close Price]]/I97))</f>
        <v>-5.6775322834762623E-3</v>
      </c>
    </row>
    <row r="99" spans="1:14" x14ac:dyDescent="0.3">
      <c r="A99" s="1" t="s">
        <v>16</v>
      </c>
      <c r="B99" s="1" t="s">
        <v>15</v>
      </c>
      <c r="C99" s="3">
        <v>43244</v>
      </c>
      <c r="D99" s="1">
        <v>263.45</v>
      </c>
      <c r="E99" s="1">
        <v>264.10000000000002</v>
      </c>
      <c r="F99" s="1">
        <v>266</v>
      </c>
      <c r="G99" s="1">
        <v>261.95</v>
      </c>
      <c r="H99" s="1">
        <v>264.39999999999998</v>
      </c>
      <c r="I99" s="1">
        <v>264.35000000000002</v>
      </c>
      <c r="J99" s="1">
        <v>264.27</v>
      </c>
      <c r="K99" s="1">
        <v>2350421</v>
      </c>
      <c r="L99" s="1">
        <v>621146965</v>
      </c>
      <c r="M99" s="1">
        <v>27269</v>
      </c>
      <c r="N99" s="2">
        <f>IF(ISERR(LN(Wipro[[#This Row],[Close Price]]/I98)),"-",LN(Wipro[[#This Row],[Close Price]]/I98))</f>
        <v>3.4103860261645688E-3</v>
      </c>
    </row>
    <row r="100" spans="1:14" x14ac:dyDescent="0.3">
      <c r="A100" s="1" t="s">
        <v>16</v>
      </c>
      <c r="B100" s="1" t="s">
        <v>15</v>
      </c>
      <c r="C100" s="3">
        <v>43245</v>
      </c>
      <c r="D100" s="1">
        <v>264.35000000000002</v>
      </c>
      <c r="E100" s="1">
        <v>265</v>
      </c>
      <c r="F100" s="1">
        <v>265.64999999999998</v>
      </c>
      <c r="G100" s="1">
        <v>263.64999999999998</v>
      </c>
      <c r="H100" s="1">
        <v>264.8</v>
      </c>
      <c r="I100" s="1">
        <v>264.60000000000002</v>
      </c>
      <c r="J100" s="1">
        <v>264.75</v>
      </c>
      <c r="K100" s="1">
        <v>2349381</v>
      </c>
      <c r="L100" s="1">
        <v>621997215.79999995</v>
      </c>
      <c r="M100" s="1">
        <v>62304</v>
      </c>
      <c r="N100" s="2">
        <f>IF(ISERR(LN(Wipro[[#This Row],[Close Price]]/I99)),"-",LN(Wipro[[#This Row],[Close Price]]/I99))</f>
        <v>9.4526899939601406E-4</v>
      </c>
    </row>
    <row r="101" spans="1:14" x14ac:dyDescent="0.3">
      <c r="A101" s="1" t="s">
        <v>16</v>
      </c>
      <c r="B101" s="1" t="s">
        <v>15</v>
      </c>
      <c r="C101" s="3">
        <v>43248</v>
      </c>
      <c r="D101" s="1">
        <v>264.60000000000002</v>
      </c>
      <c r="E101" s="1">
        <v>262.64999999999998</v>
      </c>
      <c r="F101" s="1">
        <v>264.75</v>
      </c>
      <c r="G101" s="1">
        <v>262.64999999999998</v>
      </c>
      <c r="H101" s="1">
        <v>263.5</v>
      </c>
      <c r="I101" s="1">
        <v>263.3</v>
      </c>
      <c r="J101" s="1">
        <v>263.62</v>
      </c>
      <c r="K101" s="1">
        <v>1174145</v>
      </c>
      <c r="L101" s="1">
        <v>309524891.75</v>
      </c>
      <c r="M101" s="1">
        <v>29052</v>
      </c>
      <c r="N101" s="2">
        <f>IF(ISERR(LN(Wipro[[#This Row],[Close Price]]/I100)),"-",LN(Wipro[[#This Row],[Close Price]]/I100))</f>
        <v>-4.9251851785916591E-3</v>
      </c>
    </row>
    <row r="102" spans="1:14" x14ac:dyDescent="0.3">
      <c r="A102" s="1" t="s">
        <v>16</v>
      </c>
      <c r="B102" s="1" t="s">
        <v>15</v>
      </c>
      <c r="C102" s="3">
        <v>43249</v>
      </c>
      <c r="D102" s="1">
        <v>263.3</v>
      </c>
      <c r="E102" s="1">
        <v>261.64999999999998</v>
      </c>
      <c r="F102" s="1">
        <v>264.5</v>
      </c>
      <c r="G102" s="1">
        <v>261.64999999999998</v>
      </c>
      <c r="H102" s="1">
        <v>263.2</v>
      </c>
      <c r="I102" s="1">
        <v>263</v>
      </c>
      <c r="J102" s="1">
        <v>263.41000000000003</v>
      </c>
      <c r="K102" s="1">
        <v>1788224</v>
      </c>
      <c r="L102" s="1">
        <v>471030413.89999998</v>
      </c>
      <c r="M102" s="1">
        <v>44300</v>
      </c>
      <c r="N102" s="2">
        <f>IF(ISERR(LN(Wipro[[#This Row],[Close Price]]/I101)),"-",LN(Wipro[[#This Row],[Close Price]]/I101))</f>
        <v>-1.1400343244991986E-3</v>
      </c>
    </row>
    <row r="103" spans="1:14" x14ac:dyDescent="0.3">
      <c r="A103" s="1" t="s">
        <v>16</v>
      </c>
      <c r="B103" s="1" t="s">
        <v>15</v>
      </c>
      <c r="C103" s="3">
        <v>43250</v>
      </c>
      <c r="D103" s="1">
        <v>263</v>
      </c>
      <c r="E103" s="1">
        <v>262.89999999999998</v>
      </c>
      <c r="F103" s="1">
        <v>263.45</v>
      </c>
      <c r="G103" s="1">
        <v>258.55</v>
      </c>
      <c r="H103" s="1">
        <v>260.95</v>
      </c>
      <c r="I103" s="1">
        <v>260.85000000000002</v>
      </c>
      <c r="J103" s="1">
        <v>260.81</v>
      </c>
      <c r="K103" s="1">
        <v>2924795</v>
      </c>
      <c r="L103" s="1">
        <v>762801638.60000002</v>
      </c>
      <c r="M103" s="1">
        <v>56099</v>
      </c>
      <c r="N103" s="2">
        <f>IF(ISERR(LN(Wipro[[#This Row],[Close Price]]/I102)),"-",LN(Wipro[[#This Row],[Close Price]]/I102))</f>
        <v>-8.2085027093627295E-3</v>
      </c>
    </row>
    <row r="104" spans="1:14" x14ac:dyDescent="0.3">
      <c r="A104" s="1" t="s">
        <v>16</v>
      </c>
      <c r="B104" s="1" t="s">
        <v>15</v>
      </c>
      <c r="C104" s="3">
        <v>43251</v>
      </c>
      <c r="D104" s="1">
        <v>260.85000000000002</v>
      </c>
      <c r="E104" s="1">
        <v>261.8</v>
      </c>
      <c r="F104" s="1">
        <v>264.5</v>
      </c>
      <c r="G104" s="1">
        <v>258</v>
      </c>
      <c r="H104" s="1">
        <v>263.55</v>
      </c>
      <c r="I104" s="1">
        <v>261.89999999999998</v>
      </c>
      <c r="J104" s="1">
        <v>261.88</v>
      </c>
      <c r="K104" s="1">
        <v>5148537</v>
      </c>
      <c r="L104" s="1">
        <v>1348313048.4000001</v>
      </c>
      <c r="M104" s="1">
        <v>52152</v>
      </c>
      <c r="N104" s="2">
        <f>IF(ISERR(LN(Wipro[[#This Row],[Close Price]]/I103)),"-",LN(Wipro[[#This Row],[Close Price]]/I103))</f>
        <v>4.0172220452643244E-3</v>
      </c>
    </row>
    <row r="105" spans="1:14" x14ac:dyDescent="0.3">
      <c r="A105" s="1" t="s">
        <v>16</v>
      </c>
      <c r="B105" s="1" t="s">
        <v>15</v>
      </c>
      <c r="C105" s="3">
        <v>43252</v>
      </c>
      <c r="D105" s="1">
        <v>261.89999999999998</v>
      </c>
      <c r="E105" s="1">
        <v>262.95</v>
      </c>
      <c r="F105" s="1">
        <v>264.5</v>
      </c>
      <c r="G105" s="1">
        <v>259.05</v>
      </c>
      <c r="H105" s="1">
        <v>261.2</v>
      </c>
      <c r="I105" s="1">
        <v>260.60000000000002</v>
      </c>
      <c r="J105" s="1">
        <v>262.42</v>
      </c>
      <c r="K105" s="1">
        <v>1425020</v>
      </c>
      <c r="L105" s="1">
        <v>373949553.14999998</v>
      </c>
      <c r="M105" s="1">
        <v>37156</v>
      </c>
      <c r="N105" s="2">
        <f>IF(ISERR(LN(Wipro[[#This Row],[Close Price]]/I104)),"-",LN(Wipro[[#This Row],[Close Price]]/I104))</f>
        <v>-4.9760868229213025E-3</v>
      </c>
    </row>
    <row r="106" spans="1:14" x14ac:dyDescent="0.3">
      <c r="A106" s="1" t="s">
        <v>16</v>
      </c>
      <c r="B106" s="1" t="s">
        <v>15</v>
      </c>
      <c r="C106" s="3">
        <v>43255</v>
      </c>
      <c r="D106" s="1">
        <v>260.60000000000002</v>
      </c>
      <c r="E106" s="1">
        <v>261.45</v>
      </c>
      <c r="F106" s="1">
        <v>262.45</v>
      </c>
      <c r="G106" s="1">
        <v>258.05</v>
      </c>
      <c r="H106" s="1">
        <v>260.05</v>
      </c>
      <c r="I106" s="1">
        <v>260.14999999999998</v>
      </c>
      <c r="J106" s="1">
        <v>260.61</v>
      </c>
      <c r="K106" s="1">
        <v>1583746</v>
      </c>
      <c r="L106" s="1">
        <v>412744896.89999998</v>
      </c>
      <c r="M106" s="1">
        <v>30744</v>
      </c>
      <c r="N106" s="2">
        <f>IF(ISERR(LN(Wipro[[#This Row],[Close Price]]/I105)),"-",LN(Wipro[[#This Row],[Close Price]]/I105))</f>
        <v>-1.7282769544323946E-3</v>
      </c>
    </row>
    <row r="107" spans="1:14" x14ac:dyDescent="0.3">
      <c r="A107" s="1" t="s">
        <v>16</v>
      </c>
      <c r="B107" s="1" t="s">
        <v>15</v>
      </c>
      <c r="C107" s="3">
        <v>43256</v>
      </c>
      <c r="D107" s="1">
        <v>260.14999999999998</v>
      </c>
      <c r="E107" s="1">
        <v>260.2</v>
      </c>
      <c r="F107" s="1">
        <v>262</v>
      </c>
      <c r="G107" s="1">
        <v>254</v>
      </c>
      <c r="H107" s="1">
        <v>256.25</v>
      </c>
      <c r="I107" s="1">
        <v>255.25</v>
      </c>
      <c r="J107" s="1">
        <v>257.68</v>
      </c>
      <c r="K107" s="1">
        <v>2464517</v>
      </c>
      <c r="L107" s="1">
        <v>635059648.89999998</v>
      </c>
      <c r="M107" s="1">
        <v>45852</v>
      </c>
      <c r="N107" s="2">
        <f>IF(ISERR(LN(Wipro[[#This Row],[Close Price]]/I106)),"-",LN(Wipro[[#This Row],[Close Price]]/I106))</f>
        <v>-1.9014930691537448E-2</v>
      </c>
    </row>
    <row r="108" spans="1:14" x14ac:dyDescent="0.3">
      <c r="A108" s="1" t="s">
        <v>16</v>
      </c>
      <c r="B108" s="1" t="s">
        <v>15</v>
      </c>
      <c r="C108" s="3">
        <v>43257</v>
      </c>
      <c r="D108" s="1">
        <v>255.25</v>
      </c>
      <c r="E108" s="1">
        <v>257.14999999999998</v>
      </c>
      <c r="F108" s="1">
        <v>260.5</v>
      </c>
      <c r="G108" s="1">
        <v>253.5</v>
      </c>
      <c r="H108" s="1">
        <v>259.7</v>
      </c>
      <c r="I108" s="1">
        <v>259.25</v>
      </c>
      <c r="J108" s="1">
        <v>258.47000000000003</v>
      </c>
      <c r="K108" s="1">
        <v>1904820</v>
      </c>
      <c r="L108" s="1">
        <v>492336561.85000002</v>
      </c>
      <c r="M108" s="1">
        <v>51247</v>
      </c>
      <c r="N108" s="2">
        <f>IF(ISERR(LN(Wipro[[#This Row],[Close Price]]/I107)),"-",LN(Wipro[[#This Row],[Close Price]]/I107))</f>
        <v>1.5549390064861723E-2</v>
      </c>
    </row>
    <row r="109" spans="1:14" x14ac:dyDescent="0.3">
      <c r="A109" s="1" t="s">
        <v>16</v>
      </c>
      <c r="B109" s="1" t="s">
        <v>15</v>
      </c>
      <c r="C109" s="3">
        <v>43258</v>
      </c>
      <c r="D109" s="1">
        <v>259.25</v>
      </c>
      <c r="E109" s="1">
        <v>258.05</v>
      </c>
      <c r="F109" s="1">
        <v>265.85000000000002</v>
      </c>
      <c r="G109" s="1">
        <v>258.05</v>
      </c>
      <c r="H109" s="1">
        <v>264.5</v>
      </c>
      <c r="I109" s="1">
        <v>264.60000000000002</v>
      </c>
      <c r="J109" s="1">
        <v>263.77999999999997</v>
      </c>
      <c r="K109" s="1">
        <v>2002310</v>
      </c>
      <c r="L109" s="1">
        <v>528166102.85000002</v>
      </c>
      <c r="M109" s="1">
        <v>45029</v>
      </c>
      <c r="N109" s="2">
        <f>IF(ISERR(LN(Wipro[[#This Row],[Close Price]]/I108)),"-",LN(Wipro[[#This Row],[Close Price]]/I108))</f>
        <v>2.0426404571218616E-2</v>
      </c>
    </row>
    <row r="110" spans="1:14" x14ac:dyDescent="0.3">
      <c r="A110" s="1" t="s">
        <v>16</v>
      </c>
      <c r="B110" s="1" t="s">
        <v>15</v>
      </c>
      <c r="C110" s="3">
        <v>43259</v>
      </c>
      <c r="D110" s="1">
        <v>264.60000000000002</v>
      </c>
      <c r="E110" s="1">
        <v>264.60000000000002</v>
      </c>
      <c r="F110" s="1">
        <v>265</v>
      </c>
      <c r="G110" s="1">
        <v>262.5</v>
      </c>
      <c r="H110" s="1">
        <v>264</v>
      </c>
      <c r="I110" s="1">
        <v>264</v>
      </c>
      <c r="J110" s="1">
        <v>264.19</v>
      </c>
      <c r="K110" s="1">
        <v>1884800</v>
      </c>
      <c r="L110" s="1">
        <v>497946882.39999998</v>
      </c>
      <c r="M110" s="1">
        <v>29639</v>
      </c>
      <c r="N110" s="2">
        <f>IF(ISERR(LN(Wipro[[#This Row],[Close Price]]/I109)),"-",LN(Wipro[[#This Row],[Close Price]]/I109))</f>
        <v>-2.2701485345391855E-3</v>
      </c>
    </row>
    <row r="111" spans="1:14" x14ac:dyDescent="0.3">
      <c r="A111" s="1" t="s">
        <v>16</v>
      </c>
      <c r="B111" s="1" t="s">
        <v>15</v>
      </c>
      <c r="C111" s="3">
        <v>43262</v>
      </c>
      <c r="D111" s="1">
        <v>264</v>
      </c>
      <c r="E111" s="1">
        <v>264.5</v>
      </c>
      <c r="F111" s="1">
        <v>266.25</v>
      </c>
      <c r="G111" s="1">
        <v>263.25</v>
      </c>
      <c r="H111" s="1">
        <v>264.75</v>
      </c>
      <c r="I111" s="1">
        <v>264.39999999999998</v>
      </c>
      <c r="J111" s="1">
        <v>264.58999999999997</v>
      </c>
      <c r="K111" s="1">
        <v>2077925</v>
      </c>
      <c r="L111" s="1">
        <v>549807572.54999995</v>
      </c>
      <c r="M111" s="1">
        <v>35274</v>
      </c>
      <c r="N111" s="2">
        <f>IF(ISERR(LN(Wipro[[#This Row],[Close Price]]/I110)),"-",LN(Wipro[[#This Row],[Close Price]]/I110))</f>
        <v>1.5140048312150113E-3</v>
      </c>
    </row>
    <row r="112" spans="1:14" x14ac:dyDescent="0.3">
      <c r="A112" s="1" t="s">
        <v>16</v>
      </c>
      <c r="B112" s="1" t="s">
        <v>15</v>
      </c>
      <c r="C112" s="3">
        <v>43263</v>
      </c>
      <c r="D112" s="1">
        <v>264.39999999999998</v>
      </c>
      <c r="E112" s="1">
        <v>266.75</v>
      </c>
      <c r="F112" s="1">
        <v>269.14999999999998</v>
      </c>
      <c r="G112" s="1">
        <v>265.55</v>
      </c>
      <c r="H112" s="1">
        <v>267</v>
      </c>
      <c r="I112" s="1">
        <v>266.45</v>
      </c>
      <c r="J112" s="1">
        <v>267.13</v>
      </c>
      <c r="K112" s="1">
        <v>2274737</v>
      </c>
      <c r="L112" s="1">
        <v>607661378.10000002</v>
      </c>
      <c r="M112" s="1">
        <v>46629</v>
      </c>
      <c r="N112" s="2">
        <f>IF(ISERR(LN(Wipro[[#This Row],[Close Price]]/I111)),"-",LN(Wipro[[#This Row],[Close Price]]/I111))</f>
        <v>7.7235007652600093E-3</v>
      </c>
    </row>
    <row r="113" spans="1:14" x14ac:dyDescent="0.3">
      <c r="A113" s="1" t="s">
        <v>16</v>
      </c>
      <c r="B113" s="1" t="s">
        <v>15</v>
      </c>
      <c r="C113" s="3">
        <v>43264</v>
      </c>
      <c r="D113" s="1">
        <v>266.45</v>
      </c>
      <c r="E113" s="1">
        <v>269</v>
      </c>
      <c r="F113" s="1">
        <v>270</v>
      </c>
      <c r="G113" s="1">
        <v>266.85000000000002</v>
      </c>
      <c r="H113" s="1">
        <v>268.75</v>
      </c>
      <c r="I113" s="1">
        <v>268.8</v>
      </c>
      <c r="J113" s="1">
        <v>268.61</v>
      </c>
      <c r="K113" s="1">
        <v>1537840</v>
      </c>
      <c r="L113" s="1">
        <v>413076830.35000002</v>
      </c>
      <c r="M113" s="1">
        <v>36196</v>
      </c>
      <c r="N113" s="2">
        <f>IF(ISERR(LN(Wipro[[#This Row],[Close Price]]/I112)),"-",LN(Wipro[[#This Row],[Close Price]]/I112))</f>
        <v>8.7809999062033201E-3</v>
      </c>
    </row>
    <row r="114" spans="1:14" x14ac:dyDescent="0.3">
      <c r="A114" s="1" t="s">
        <v>16</v>
      </c>
      <c r="B114" s="1" t="s">
        <v>15</v>
      </c>
      <c r="C114" s="3">
        <v>43265</v>
      </c>
      <c r="D114" s="1">
        <v>268.8</v>
      </c>
      <c r="E114" s="1">
        <v>267.14999999999998</v>
      </c>
      <c r="F114" s="1">
        <v>269.10000000000002</v>
      </c>
      <c r="G114" s="1">
        <v>264.64999999999998</v>
      </c>
      <c r="H114" s="1">
        <v>266.8</v>
      </c>
      <c r="I114" s="1">
        <v>266.39999999999998</v>
      </c>
      <c r="J114" s="1">
        <v>266.62</v>
      </c>
      <c r="K114" s="1">
        <v>2336679</v>
      </c>
      <c r="L114" s="1">
        <v>623002743.10000002</v>
      </c>
      <c r="M114" s="1">
        <v>41628</v>
      </c>
      <c r="N114" s="2">
        <f>IF(ISERR(LN(Wipro[[#This Row],[Close Price]]/I113)),"-",LN(Wipro[[#This Row],[Close Price]]/I113))</f>
        <v>-8.9686699827604879E-3</v>
      </c>
    </row>
    <row r="115" spans="1:14" x14ac:dyDescent="0.3">
      <c r="A115" s="1" t="s">
        <v>16</v>
      </c>
      <c r="B115" s="1" t="s">
        <v>15</v>
      </c>
      <c r="C115" s="3">
        <v>43266</v>
      </c>
      <c r="D115" s="1">
        <v>266.39999999999998</v>
      </c>
      <c r="E115" s="1">
        <v>268.75</v>
      </c>
      <c r="F115" s="1">
        <v>268.75</v>
      </c>
      <c r="G115" s="1">
        <v>265</v>
      </c>
      <c r="H115" s="1">
        <v>266.85000000000002</v>
      </c>
      <c r="I115" s="1">
        <v>266.89999999999998</v>
      </c>
      <c r="J115" s="1">
        <v>266.77</v>
      </c>
      <c r="K115" s="1">
        <v>4835437</v>
      </c>
      <c r="L115" s="1">
        <v>1289959108.9000001</v>
      </c>
      <c r="M115" s="1">
        <v>63586</v>
      </c>
      <c r="N115" s="2">
        <f>IF(ISERR(LN(Wipro[[#This Row],[Close Price]]/I114)),"-",LN(Wipro[[#This Row],[Close Price]]/I114))</f>
        <v>1.8751177442443815E-3</v>
      </c>
    </row>
    <row r="116" spans="1:14" x14ac:dyDescent="0.3">
      <c r="A116" s="1" t="s">
        <v>16</v>
      </c>
      <c r="B116" s="1" t="s">
        <v>15</v>
      </c>
      <c r="C116" s="3">
        <v>43269</v>
      </c>
      <c r="D116" s="1">
        <v>266.89999999999998</v>
      </c>
      <c r="E116" s="1">
        <v>269</v>
      </c>
      <c r="F116" s="1">
        <v>269</v>
      </c>
      <c r="G116" s="1">
        <v>263.89999999999998</v>
      </c>
      <c r="H116" s="1">
        <v>266</v>
      </c>
      <c r="I116" s="1">
        <v>265.75</v>
      </c>
      <c r="J116" s="1">
        <v>265.47000000000003</v>
      </c>
      <c r="K116" s="1">
        <v>3119539</v>
      </c>
      <c r="L116" s="1">
        <v>828157039.45000005</v>
      </c>
      <c r="M116" s="1">
        <v>50786</v>
      </c>
      <c r="N116" s="2">
        <f>IF(ISERR(LN(Wipro[[#This Row],[Close Price]]/I115)),"-",LN(Wipro[[#This Row],[Close Price]]/I115))</f>
        <v>-4.3180391884210514E-3</v>
      </c>
    </row>
    <row r="117" spans="1:14" x14ac:dyDescent="0.3">
      <c r="A117" s="1" t="s">
        <v>16</v>
      </c>
      <c r="B117" s="1" t="s">
        <v>15</v>
      </c>
      <c r="C117" s="3">
        <v>43270</v>
      </c>
      <c r="D117" s="1">
        <v>265.75</v>
      </c>
      <c r="E117" s="1">
        <v>265.95</v>
      </c>
      <c r="F117" s="1">
        <v>265.95</v>
      </c>
      <c r="G117" s="1">
        <v>260.10000000000002</v>
      </c>
      <c r="H117" s="1">
        <v>261.2</v>
      </c>
      <c r="I117" s="1">
        <v>261</v>
      </c>
      <c r="J117" s="1">
        <v>262.04000000000002</v>
      </c>
      <c r="K117" s="1">
        <v>3667556</v>
      </c>
      <c r="L117" s="1">
        <v>961057752.29999995</v>
      </c>
      <c r="M117" s="1">
        <v>39399</v>
      </c>
      <c r="N117" s="2">
        <f>IF(ISERR(LN(Wipro[[#This Row],[Close Price]]/I116)),"-",LN(Wipro[[#This Row],[Close Price]]/I116))</f>
        <v>-1.8035609899363852E-2</v>
      </c>
    </row>
    <row r="118" spans="1:14" x14ac:dyDescent="0.3">
      <c r="A118" s="1" t="s">
        <v>16</v>
      </c>
      <c r="B118" s="1" t="s">
        <v>15</v>
      </c>
      <c r="C118" s="3">
        <v>43271</v>
      </c>
      <c r="D118" s="1">
        <v>261</v>
      </c>
      <c r="E118" s="1">
        <v>261.3</v>
      </c>
      <c r="F118" s="1">
        <v>262.55</v>
      </c>
      <c r="G118" s="1">
        <v>258.35000000000002</v>
      </c>
      <c r="H118" s="1">
        <v>260</v>
      </c>
      <c r="I118" s="1">
        <v>259.7</v>
      </c>
      <c r="J118" s="1">
        <v>259.45999999999998</v>
      </c>
      <c r="K118" s="1">
        <v>1921955</v>
      </c>
      <c r="L118" s="1">
        <v>498674102.10000002</v>
      </c>
      <c r="M118" s="1">
        <v>36202</v>
      </c>
      <c r="N118" s="2">
        <f>IF(ISERR(LN(Wipro[[#This Row],[Close Price]]/I117)),"-",LN(Wipro[[#This Row],[Close Price]]/I117))</f>
        <v>-4.9932886539906475E-3</v>
      </c>
    </row>
    <row r="119" spans="1:14" x14ac:dyDescent="0.3">
      <c r="A119" s="1" t="s">
        <v>16</v>
      </c>
      <c r="B119" s="1" t="s">
        <v>15</v>
      </c>
      <c r="C119" s="3">
        <v>43272</v>
      </c>
      <c r="D119" s="1">
        <v>259.7</v>
      </c>
      <c r="E119" s="1">
        <v>261</v>
      </c>
      <c r="F119" s="1">
        <v>261.3</v>
      </c>
      <c r="G119" s="1">
        <v>257.10000000000002</v>
      </c>
      <c r="H119" s="1">
        <v>258.39999999999998</v>
      </c>
      <c r="I119" s="1">
        <v>258.64999999999998</v>
      </c>
      <c r="J119" s="1">
        <v>258.42</v>
      </c>
      <c r="K119" s="1">
        <v>3815401</v>
      </c>
      <c r="L119" s="1">
        <v>985974362.29999995</v>
      </c>
      <c r="M119" s="1">
        <v>42488</v>
      </c>
      <c r="N119" s="2">
        <f>IF(ISERR(LN(Wipro[[#This Row],[Close Price]]/I118)),"-",LN(Wipro[[#This Row],[Close Price]]/I118))</f>
        <v>-4.0513222191786895E-3</v>
      </c>
    </row>
    <row r="120" spans="1:14" x14ac:dyDescent="0.3">
      <c r="A120" s="1" t="s">
        <v>16</v>
      </c>
      <c r="B120" s="1" t="s">
        <v>15</v>
      </c>
      <c r="C120" s="3">
        <v>43273</v>
      </c>
      <c r="D120" s="1">
        <v>258.64999999999998</v>
      </c>
      <c r="E120" s="1">
        <v>258.75</v>
      </c>
      <c r="F120" s="1">
        <v>259.60000000000002</v>
      </c>
      <c r="G120" s="1">
        <v>255</v>
      </c>
      <c r="H120" s="1">
        <v>257.45</v>
      </c>
      <c r="I120" s="1">
        <v>258.25</v>
      </c>
      <c r="J120" s="1">
        <v>256.94</v>
      </c>
      <c r="K120" s="1">
        <v>2612052</v>
      </c>
      <c r="L120" s="1">
        <v>671147346.25</v>
      </c>
      <c r="M120" s="1">
        <v>52120</v>
      </c>
      <c r="N120" s="2">
        <f>IF(ISERR(LN(Wipro[[#This Row],[Close Price]]/I119)),"-",LN(Wipro[[#This Row],[Close Price]]/I119))</f>
        <v>-1.5476884497760714E-3</v>
      </c>
    </row>
    <row r="121" spans="1:14" x14ac:dyDescent="0.3">
      <c r="A121" s="1" t="s">
        <v>16</v>
      </c>
      <c r="B121" s="1" t="s">
        <v>15</v>
      </c>
      <c r="C121" s="3">
        <v>43276</v>
      </c>
      <c r="D121" s="1">
        <v>258.25</v>
      </c>
      <c r="E121" s="1">
        <v>257.89999999999998</v>
      </c>
      <c r="F121" s="1">
        <v>261.25</v>
      </c>
      <c r="G121" s="1">
        <v>256</v>
      </c>
      <c r="H121" s="1">
        <v>257.3</v>
      </c>
      <c r="I121" s="1">
        <v>257.5</v>
      </c>
      <c r="J121" s="1">
        <v>257.89999999999998</v>
      </c>
      <c r="K121" s="1">
        <v>1639454</v>
      </c>
      <c r="L121" s="1">
        <v>422815580.85000002</v>
      </c>
      <c r="M121" s="1">
        <v>35242</v>
      </c>
      <c r="N121" s="2">
        <f>IF(ISERR(LN(Wipro[[#This Row],[Close Price]]/I120)),"-",LN(Wipro[[#This Row],[Close Price]]/I120))</f>
        <v>-2.9083878959570812E-3</v>
      </c>
    </row>
    <row r="122" spans="1:14" x14ac:dyDescent="0.3">
      <c r="A122" s="1" t="s">
        <v>16</v>
      </c>
      <c r="B122" s="1" t="s">
        <v>15</v>
      </c>
      <c r="C122" s="3">
        <v>43277</v>
      </c>
      <c r="D122" s="1">
        <v>257.5</v>
      </c>
      <c r="E122" s="1">
        <v>257.5</v>
      </c>
      <c r="F122" s="1">
        <v>259.95</v>
      </c>
      <c r="G122" s="1">
        <v>256.14999999999998</v>
      </c>
      <c r="H122" s="1">
        <v>257.45</v>
      </c>
      <c r="I122" s="1">
        <v>257.60000000000002</v>
      </c>
      <c r="J122" s="1">
        <v>258.45999999999998</v>
      </c>
      <c r="K122" s="1">
        <v>1983623</v>
      </c>
      <c r="L122" s="1">
        <v>512692430.39999998</v>
      </c>
      <c r="M122" s="1">
        <v>81105</v>
      </c>
      <c r="N122" s="2">
        <f>IF(ISERR(LN(Wipro[[#This Row],[Close Price]]/I121)),"-",LN(Wipro[[#This Row],[Close Price]]/I121))</f>
        <v>3.8827412640773121E-4</v>
      </c>
    </row>
    <row r="123" spans="1:14" x14ac:dyDescent="0.3">
      <c r="A123" s="1" t="s">
        <v>16</v>
      </c>
      <c r="B123" s="1" t="s">
        <v>15</v>
      </c>
      <c r="C123" s="3">
        <v>43278</v>
      </c>
      <c r="D123" s="1">
        <v>257.60000000000002</v>
      </c>
      <c r="E123" s="1">
        <v>259.10000000000002</v>
      </c>
      <c r="F123" s="1">
        <v>259.89999999999998</v>
      </c>
      <c r="G123" s="1">
        <v>254.2</v>
      </c>
      <c r="H123" s="1">
        <v>256</v>
      </c>
      <c r="I123" s="1">
        <v>256.05</v>
      </c>
      <c r="J123" s="1">
        <v>256.85000000000002</v>
      </c>
      <c r="K123" s="1">
        <v>3198964</v>
      </c>
      <c r="L123" s="1">
        <v>821640950.10000002</v>
      </c>
      <c r="M123" s="1">
        <v>66857</v>
      </c>
      <c r="N123" s="2">
        <f>IF(ISERR(LN(Wipro[[#This Row],[Close Price]]/I122)),"-",LN(Wipro[[#This Row],[Close Price]]/I122))</f>
        <v>-6.0352563216393099E-3</v>
      </c>
    </row>
    <row r="124" spans="1:14" x14ac:dyDescent="0.3">
      <c r="A124" s="1" t="s">
        <v>16</v>
      </c>
      <c r="B124" s="1" t="s">
        <v>15</v>
      </c>
      <c r="C124" s="3">
        <v>43279</v>
      </c>
      <c r="D124" s="1">
        <v>256.05</v>
      </c>
      <c r="E124" s="1">
        <v>256.39999999999998</v>
      </c>
      <c r="F124" s="1">
        <v>258.95</v>
      </c>
      <c r="G124" s="1">
        <v>255.7</v>
      </c>
      <c r="H124" s="1">
        <v>256.64999999999998</v>
      </c>
      <c r="I124" s="1">
        <v>257.10000000000002</v>
      </c>
      <c r="J124" s="1">
        <v>257.13</v>
      </c>
      <c r="K124" s="1">
        <v>3904763</v>
      </c>
      <c r="L124" s="1">
        <v>1004028404.95</v>
      </c>
      <c r="M124" s="1">
        <v>46409</v>
      </c>
      <c r="N124" s="2">
        <f>IF(ISERR(LN(Wipro[[#This Row],[Close Price]]/I123)),"-",LN(Wipro[[#This Row],[Close Price]]/I123))</f>
        <v>4.0923763632845674E-3</v>
      </c>
    </row>
    <row r="125" spans="1:14" x14ac:dyDescent="0.3">
      <c r="A125" s="1" t="s">
        <v>16</v>
      </c>
      <c r="B125" s="1" t="s">
        <v>15</v>
      </c>
      <c r="C125" s="3">
        <v>43280</v>
      </c>
      <c r="D125" s="1">
        <v>257.10000000000002</v>
      </c>
      <c r="E125" s="1">
        <v>259</v>
      </c>
      <c r="F125" s="1">
        <v>262.5</v>
      </c>
      <c r="G125" s="1">
        <v>255</v>
      </c>
      <c r="H125" s="1">
        <v>260.85000000000002</v>
      </c>
      <c r="I125" s="1">
        <v>261.5</v>
      </c>
      <c r="J125" s="1">
        <v>259.86</v>
      </c>
      <c r="K125" s="1">
        <v>3619783</v>
      </c>
      <c r="L125" s="1">
        <v>940649983.70000005</v>
      </c>
      <c r="M125" s="1">
        <v>53054</v>
      </c>
      <c r="N125" s="2">
        <f>IF(ISERR(LN(Wipro[[#This Row],[Close Price]]/I124)),"-",LN(Wipro[[#This Row],[Close Price]]/I124))</f>
        <v>1.6969169233133768E-2</v>
      </c>
    </row>
    <row r="126" spans="1:14" x14ac:dyDescent="0.3">
      <c r="A126" s="1" t="s">
        <v>16</v>
      </c>
      <c r="B126" s="1" t="s">
        <v>15</v>
      </c>
      <c r="C126" s="3">
        <v>43283</v>
      </c>
      <c r="D126" s="1">
        <v>261.5</v>
      </c>
      <c r="E126" s="1">
        <v>260.7</v>
      </c>
      <c r="F126" s="1">
        <v>262.25</v>
      </c>
      <c r="G126" s="1">
        <v>258.10000000000002</v>
      </c>
      <c r="H126" s="1">
        <v>261</v>
      </c>
      <c r="I126" s="1">
        <v>260.60000000000002</v>
      </c>
      <c r="J126" s="1">
        <v>260.45</v>
      </c>
      <c r="K126" s="1">
        <v>3770856</v>
      </c>
      <c r="L126" s="1">
        <v>982125391.79999995</v>
      </c>
      <c r="M126" s="1">
        <v>23454</v>
      </c>
      <c r="N126" s="2">
        <f>IF(ISERR(LN(Wipro[[#This Row],[Close Price]]/I125)),"-",LN(Wipro[[#This Row],[Close Price]]/I125))</f>
        <v>-3.4476188142327953E-3</v>
      </c>
    </row>
    <row r="127" spans="1:14" x14ac:dyDescent="0.3">
      <c r="A127" s="1" t="s">
        <v>16</v>
      </c>
      <c r="B127" s="1" t="s">
        <v>15</v>
      </c>
      <c r="C127" s="3">
        <v>43284</v>
      </c>
      <c r="D127" s="1">
        <v>260.60000000000002</v>
      </c>
      <c r="E127" s="1">
        <v>261.45</v>
      </c>
      <c r="F127" s="1">
        <v>262.8</v>
      </c>
      <c r="G127" s="1">
        <v>258.55</v>
      </c>
      <c r="H127" s="1">
        <v>262</v>
      </c>
      <c r="I127" s="1">
        <v>261.89999999999998</v>
      </c>
      <c r="J127" s="1">
        <v>261.27</v>
      </c>
      <c r="K127" s="1">
        <v>3934114</v>
      </c>
      <c r="L127" s="1">
        <v>1027870059.95</v>
      </c>
      <c r="M127" s="1">
        <v>33424</v>
      </c>
      <c r="N127" s="2">
        <f>IF(ISERR(LN(Wipro[[#This Row],[Close Price]]/I126)),"-",LN(Wipro[[#This Row],[Close Price]]/I126))</f>
        <v>4.976086822921195E-3</v>
      </c>
    </row>
    <row r="128" spans="1:14" x14ac:dyDescent="0.3">
      <c r="A128" s="1" t="s">
        <v>16</v>
      </c>
      <c r="B128" s="1" t="s">
        <v>15</v>
      </c>
      <c r="C128" s="3">
        <v>43285</v>
      </c>
      <c r="D128" s="1">
        <v>261.89999999999998</v>
      </c>
      <c r="E128" s="1">
        <v>262.05</v>
      </c>
      <c r="F128" s="1">
        <v>262.55</v>
      </c>
      <c r="G128" s="1">
        <v>258.10000000000002</v>
      </c>
      <c r="H128" s="1">
        <v>262</v>
      </c>
      <c r="I128" s="1">
        <v>261.95</v>
      </c>
      <c r="J128" s="1">
        <v>261.13</v>
      </c>
      <c r="K128" s="1">
        <v>3834319</v>
      </c>
      <c r="L128" s="1">
        <v>1001250233.5</v>
      </c>
      <c r="M128" s="1">
        <v>30032</v>
      </c>
      <c r="N128" s="2">
        <f>IF(ISERR(LN(Wipro[[#This Row],[Close Price]]/I127)),"-",LN(Wipro[[#This Row],[Close Price]]/I127))</f>
        <v>1.9089434056265964E-4</v>
      </c>
    </row>
    <row r="129" spans="1:14" x14ac:dyDescent="0.3">
      <c r="A129" s="1" t="s">
        <v>16</v>
      </c>
      <c r="B129" s="1" t="s">
        <v>15</v>
      </c>
      <c r="C129" s="3">
        <v>43286</v>
      </c>
      <c r="D129" s="1">
        <v>261.95</v>
      </c>
      <c r="E129" s="1">
        <v>262.5</v>
      </c>
      <c r="F129" s="1">
        <v>264.8</v>
      </c>
      <c r="G129" s="1">
        <v>260.14999999999998</v>
      </c>
      <c r="H129" s="1">
        <v>263.85000000000002</v>
      </c>
      <c r="I129" s="1">
        <v>264.10000000000002</v>
      </c>
      <c r="J129" s="1">
        <v>263.63</v>
      </c>
      <c r="K129" s="1">
        <v>4677308</v>
      </c>
      <c r="L129" s="1">
        <v>1233069202.5</v>
      </c>
      <c r="M129" s="1">
        <v>29924</v>
      </c>
      <c r="N129" s="2">
        <f>IF(ISERR(LN(Wipro[[#This Row],[Close Price]]/I128)),"-",LN(Wipro[[#This Row],[Close Price]]/I128))</f>
        <v>8.1741734488578431E-3</v>
      </c>
    </row>
    <row r="130" spans="1:14" x14ac:dyDescent="0.3">
      <c r="A130" s="1" t="s">
        <v>16</v>
      </c>
      <c r="B130" s="1" t="s">
        <v>15</v>
      </c>
      <c r="C130" s="3">
        <v>43287</v>
      </c>
      <c r="D130" s="1">
        <v>264.10000000000002</v>
      </c>
      <c r="E130" s="1">
        <v>263</v>
      </c>
      <c r="F130" s="1">
        <v>264.39999999999998</v>
      </c>
      <c r="G130" s="1">
        <v>261.5</v>
      </c>
      <c r="H130" s="1">
        <v>262.45</v>
      </c>
      <c r="I130" s="1">
        <v>262.8</v>
      </c>
      <c r="J130" s="1">
        <v>262.92</v>
      </c>
      <c r="K130" s="1">
        <v>2842723</v>
      </c>
      <c r="L130" s="1">
        <v>747399950</v>
      </c>
      <c r="M130" s="1">
        <v>42367</v>
      </c>
      <c r="N130" s="2">
        <f>IF(ISERR(LN(Wipro[[#This Row],[Close Price]]/I129)),"-",LN(Wipro[[#This Row],[Close Price]]/I129))</f>
        <v>-4.9345326926311201E-3</v>
      </c>
    </row>
    <row r="131" spans="1:14" x14ac:dyDescent="0.3">
      <c r="A131" s="1" t="s">
        <v>16</v>
      </c>
      <c r="B131" s="1" t="s">
        <v>15</v>
      </c>
      <c r="C131" s="3">
        <v>43290</v>
      </c>
      <c r="D131" s="1">
        <v>262.8</v>
      </c>
      <c r="E131" s="1">
        <v>263.3</v>
      </c>
      <c r="F131" s="1">
        <v>265.25</v>
      </c>
      <c r="G131" s="1">
        <v>262.14999999999998</v>
      </c>
      <c r="H131" s="1">
        <v>265</v>
      </c>
      <c r="I131" s="1">
        <v>264.95</v>
      </c>
      <c r="J131" s="1">
        <v>264.11</v>
      </c>
      <c r="K131" s="1">
        <v>2187251</v>
      </c>
      <c r="L131" s="1">
        <v>577674054.25</v>
      </c>
      <c r="M131" s="1">
        <v>32699</v>
      </c>
      <c r="N131" s="2">
        <f>IF(ISERR(LN(Wipro[[#This Row],[Close Price]]/I130)),"-",LN(Wipro[[#This Row],[Close Price]]/I130))</f>
        <v>8.1478423283156062E-3</v>
      </c>
    </row>
    <row r="132" spans="1:14" x14ac:dyDescent="0.3">
      <c r="A132" s="1" t="s">
        <v>16</v>
      </c>
      <c r="B132" s="1" t="s">
        <v>15</v>
      </c>
      <c r="C132" s="3">
        <v>43291</v>
      </c>
      <c r="D132" s="1">
        <v>264.95</v>
      </c>
      <c r="E132" s="1">
        <v>266</v>
      </c>
      <c r="F132" s="1">
        <v>272.3</v>
      </c>
      <c r="G132" s="1">
        <v>263.7</v>
      </c>
      <c r="H132" s="1">
        <v>271.75</v>
      </c>
      <c r="I132" s="1">
        <v>270.60000000000002</v>
      </c>
      <c r="J132" s="1">
        <v>269</v>
      </c>
      <c r="K132" s="1">
        <v>4965837</v>
      </c>
      <c r="L132" s="1">
        <v>1335818198.8</v>
      </c>
      <c r="M132" s="1">
        <v>58896</v>
      </c>
      <c r="N132" s="2">
        <f>IF(ISERR(LN(Wipro[[#This Row],[Close Price]]/I131)),"-",LN(Wipro[[#This Row],[Close Price]]/I131))</f>
        <v>2.1100586797916702E-2</v>
      </c>
    </row>
    <row r="133" spans="1:14" x14ac:dyDescent="0.3">
      <c r="A133" s="1" t="s">
        <v>16</v>
      </c>
      <c r="B133" s="1" t="s">
        <v>15</v>
      </c>
      <c r="C133" s="3">
        <v>43292</v>
      </c>
      <c r="D133" s="1">
        <v>270.60000000000002</v>
      </c>
      <c r="E133" s="1">
        <v>272.95</v>
      </c>
      <c r="F133" s="1">
        <v>274.8</v>
      </c>
      <c r="G133" s="1">
        <v>269.39999999999998</v>
      </c>
      <c r="H133" s="1">
        <v>271.95</v>
      </c>
      <c r="I133" s="1">
        <v>272.10000000000002</v>
      </c>
      <c r="J133" s="1">
        <v>272.45999999999998</v>
      </c>
      <c r="K133" s="1">
        <v>3958697</v>
      </c>
      <c r="L133" s="1">
        <v>1078577129.3</v>
      </c>
      <c r="M133" s="1">
        <v>56245</v>
      </c>
      <c r="N133" s="2">
        <f>IF(ISERR(LN(Wipro[[#This Row],[Close Price]]/I132)),"-",LN(Wipro[[#This Row],[Close Price]]/I132))</f>
        <v>5.5279300525130108E-3</v>
      </c>
    </row>
    <row r="134" spans="1:14" x14ac:dyDescent="0.3">
      <c r="A134" s="1" t="s">
        <v>16</v>
      </c>
      <c r="B134" s="1" t="s">
        <v>15</v>
      </c>
      <c r="C134" s="3">
        <v>43293</v>
      </c>
      <c r="D134" s="1">
        <v>272.10000000000002</v>
      </c>
      <c r="E134" s="1">
        <v>272.45</v>
      </c>
      <c r="F134" s="1">
        <v>281.5</v>
      </c>
      <c r="G134" s="1">
        <v>269.85000000000002</v>
      </c>
      <c r="H134" s="1">
        <v>278.8</v>
      </c>
      <c r="I134" s="1">
        <v>279.45</v>
      </c>
      <c r="J134" s="1">
        <v>275.08999999999997</v>
      </c>
      <c r="K134" s="1">
        <v>4462606</v>
      </c>
      <c r="L134" s="1">
        <v>1227612351.5999999</v>
      </c>
      <c r="M134" s="1">
        <v>48201</v>
      </c>
      <c r="N134" s="2">
        <f>IF(ISERR(LN(Wipro[[#This Row],[Close Price]]/I133)),"-",LN(Wipro[[#This Row],[Close Price]]/I133))</f>
        <v>2.6653739926506399E-2</v>
      </c>
    </row>
    <row r="135" spans="1:14" x14ac:dyDescent="0.3">
      <c r="A135" s="1" t="s">
        <v>16</v>
      </c>
      <c r="B135" s="1" t="s">
        <v>15</v>
      </c>
      <c r="C135" s="3">
        <v>43294</v>
      </c>
      <c r="D135" s="1">
        <v>279.45</v>
      </c>
      <c r="E135" s="1">
        <v>279.8</v>
      </c>
      <c r="F135" s="1">
        <v>289.8</v>
      </c>
      <c r="G135" s="1">
        <v>278.25</v>
      </c>
      <c r="H135" s="1">
        <v>280.55</v>
      </c>
      <c r="I135" s="1">
        <v>280.85000000000002</v>
      </c>
      <c r="J135" s="1">
        <v>284.47000000000003</v>
      </c>
      <c r="K135" s="1">
        <v>7734425</v>
      </c>
      <c r="L135" s="1">
        <v>2200210866.1500001</v>
      </c>
      <c r="M135" s="1">
        <v>79306</v>
      </c>
      <c r="N135" s="2">
        <f>IF(ISERR(LN(Wipro[[#This Row],[Close Price]]/I134)),"-",LN(Wipro[[#This Row],[Close Price]]/I134))</f>
        <v>4.9973332627347407E-3</v>
      </c>
    </row>
    <row r="136" spans="1:14" x14ac:dyDescent="0.3">
      <c r="A136" s="1" t="s">
        <v>16</v>
      </c>
      <c r="B136" s="1" t="s">
        <v>15</v>
      </c>
      <c r="C136" s="3">
        <v>43297</v>
      </c>
      <c r="D136" s="1">
        <v>280.85000000000002</v>
      </c>
      <c r="E136" s="1">
        <v>279.25</v>
      </c>
      <c r="F136" s="1">
        <v>287</v>
      </c>
      <c r="G136" s="1">
        <v>278.85000000000002</v>
      </c>
      <c r="H136" s="1">
        <v>282.89999999999998</v>
      </c>
      <c r="I136" s="1">
        <v>283.10000000000002</v>
      </c>
      <c r="J136" s="1">
        <v>283.74</v>
      </c>
      <c r="K136" s="1">
        <v>4703923</v>
      </c>
      <c r="L136" s="1">
        <v>1334697999.5999999</v>
      </c>
      <c r="M136" s="1">
        <v>51878</v>
      </c>
      <c r="N136" s="2">
        <f>IF(ISERR(LN(Wipro[[#This Row],[Close Price]]/I135)),"-",LN(Wipro[[#This Row],[Close Price]]/I135))</f>
        <v>7.979473139412243E-3</v>
      </c>
    </row>
    <row r="137" spans="1:14" x14ac:dyDescent="0.3">
      <c r="A137" s="1" t="s">
        <v>16</v>
      </c>
      <c r="B137" s="1" t="s">
        <v>15</v>
      </c>
      <c r="C137" s="3">
        <v>43298</v>
      </c>
      <c r="D137" s="1">
        <v>283.10000000000002</v>
      </c>
      <c r="E137" s="1">
        <v>283</v>
      </c>
      <c r="F137" s="1">
        <v>288.95</v>
      </c>
      <c r="G137" s="1">
        <v>281.75</v>
      </c>
      <c r="H137" s="1">
        <v>284.5</v>
      </c>
      <c r="I137" s="1">
        <v>283.89999999999998</v>
      </c>
      <c r="J137" s="1">
        <v>285.52999999999997</v>
      </c>
      <c r="K137" s="1">
        <v>5426840</v>
      </c>
      <c r="L137" s="1">
        <v>1549522149.55</v>
      </c>
      <c r="M137" s="1">
        <v>43611</v>
      </c>
      <c r="N137" s="2">
        <f>IF(ISERR(LN(Wipro[[#This Row],[Close Price]]/I136)),"-",LN(Wipro[[#This Row],[Close Price]]/I136))</f>
        <v>2.8218713610715356E-3</v>
      </c>
    </row>
    <row r="138" spans="1:14" x14ac:dyDescent="0.3">
      <c r="A138" s="1" t="s">
        <v>16</v>
      </c>
      <c r="B138" s="1" t="s">
        <v>15</v>
      </c>
      <c r="C138" s="3">
        <v>43299</v>
      </c>
      <c r="D138" s="1">
        <v>283.89999999999998</v>
      </c>
      <c r="E138" s="1">
        <v>286</v>
      </c>
      <c r="F138" s="1">
        <v>287.3</v>
      </c>
      <c r="G138" s="1">
        <v>283.64999999999998</v>
      </c>
      <c r="H138" s="1">
        <v>284.05</v>
      </c>
      <c r="I138" s="1">
        <v>284.8</v>
      </c>
      <c r="J138" s="1">
        <v>285.20999999999998</v>
      </c>
      <c r="K138" s="1">
        <v>2297219</v>
      </c>
      <c r="L138" s="1">
        <v>655201269.25</v>
      </c>
      <c r="M138" s="1">
        <v>38696</v>
      </c>
      <c r="N138" s="2">
        <f>IF(ISERR(LN(Wipro[[#This Row],[Close Price]]/I137)),"-",LN(Wipro[[#This Row],[Close Price]]/I137))</f>
        <v>3.1651160588952424E-3</v>
      </c>
    </row>
    <row r="139" spans="1:14" x14ac:dyDescent="0.3">
      <c r="A139" s="1" t="s">
        <v>16</v>
      </c>
      <c r="B139" s="1" t="s">
        <v>15</v>
      </c>
      <c r="C139" s="3">
        <v>43300</v>
      </c>
      <c r="D139" s="1">
        <v>284.8</v>
      </c>
      <c r="E139" s="1">
        <v>286</v>
      </c>
      <c r="F139" s="1">
        <v>288.35000000000002</v>
      </c>
      <c r="G139" s="1">
        <v>281.60000000000002</v>
      </c>
      <c r="H139" s="1">
        <v>287.5</v>
      </c>
      <c r="I139" s="1">
        <v>285.8</v>
      </c>
      <c r="J139" s="1">
        <v>284.42</v>
      </c>
      <c r="K139" s="1">
        <v>2787897</v>
      </c>
      <c r="L139" s="1">
        <v>792937274.39999998</v>
      </c>
      <c r="M139" s="1">
        <v>40029</v>
      </c>
      <c r="N139" s="2">
        <f>IF(ISERR(LN(Wipro[[#This Row],[Close Price]]/I138)),"-",LN(Wipro[[#This Row],[Close Price]]/I138))</f>
        <v>3.5050859579463527E-3</v>
      </c>
    </row>
    <row r="140" spans="1:14" x14ac:dyDescent="0.3">
      <c r="A140" s="1" t="s">
        <v>16</v>
      </c>
      <c r="B140" s="1" t="s">
        <v>15</v>
      </c>
      <c r="C140" s="3">
        <v>43301</v>
      </c>
      <c r="D140" s="1">
        <v>285.8</v>
      </c>
      <c r="E140" s="1">
        <v>287.5</v>
      </c>
      <c r="F140" s="1">
        <v>290.60000000000002</v>
      </c>
      <c r="G140" s="1">
        <v>280.5</v>
      </c>
      <c r="H140" s="1">
        <v>281.64999999999998</v>
      </c>
      <c r="I140" s="1">
        <v>283</v>
      </c>
      <c r="J140" s="1">
        <v>285.56</v>
      </c>
      <c r="K140" s="1">
        <v>5237399</v>
      </c>
      <c r="L140" s="1">
        <v>1495565926.6500001</v>
      </c>
      <c r="M140" s="1">
        <v>76135</v>
      </c>
      <c r="N140" s="2">
        <f>IF(ISERR(LN(Wipro[[#This Row],[Close Price]]/I139)),"-",LN(Wipro[[#This Row],[Close Price]]/I139))</f>
        <v>-9.8453678525294141E-3</v>
      </c>
    </row>
    <row r="141" spans="1:14" x14ac:dyDescent="0.3">
      <c r="A141" s="1" t="s">
        <v>16</v>
      </c>
      <c r="B141" s="1" t="s">
        <v>15</v>
      </c>
      <c r="C141" s="3">
        <v>43304</v>
      </c>
      <c r="D141" s="1">
        <v>283</v>
      </c>
      <c r="E141" s="1">
        <v>282.5</v>
      </c>
      <c r="F141" s="1">
        <v>282.5</v>
      </c>
      <c r="G141" s="1">
        <v>263.35000000000002</v>
      </c>
      <c r="H141" s="1">
        <v>275.95</v>
      </c>
      <c r="I141" s="1">
        <v>276.45</v>
      </c>
      <c r="J141" s="1">
        <v>273.68</v>
      </c>
      <c r="K141" s="1">
        <v>8843493</v>
      </c>
      <c r="L141" s="1">
        <v>2420316482.8000002</v>
      </c>
      <c r="M141" s="1">
        <v>95490</v>
      </c>
      <c r="N141" s="2">
        <f>IF(ISERR(LN(Wipro[[#This Row],[Close Price]]/I140)),"-",LN(Wipro[[#This Row],[Close Price]]/I140))</f>
        <v>-2.341692485929563E-2</v>
      </c>
    </row>
    <row r="142" spans="1:14" x14ac:dyDescent="0.3">
      <c r="A142" s="1" t="s">
        <v>16</v>
      </c>
      <c r="B142" s="1" t="s">
        <v>15</v>
      </c>
      <c r="C142" s="3">
        <v>43305</v>
      </c>
      <c r="D142" s="1">
        <v>276.45</v>
      </c>
      <c r="E142" s="1">
        <v>278.2</v>
      </c>
      <c r="F142" s="1">
        <v>278.5</v>
      </c>
      <c r="G142" s="1">
        <v>269.2</v>
      </c>
      <c r="H142" s="1">
        <v>272.75</v>
      </c>
      <c r="I142" s="1">
        <v>272.95</v>
      </c>
      <c r="J142" s="1">
        <v>273.29000000000002</v>
      </c>
      <c r="K142" s="1">
        <v>3459105</v>
      </c>
      <c r="L142" s="1">
        <v>945330608.64999998</v>
      </c>
      <c r="M142" s="1">
        <v>35498</v>
      </c>
      <c r="N142" s="2">
        <f>IF(ISERR(LN(Wipro[[#This Row],[Close Price]]/I141)),"-",LN(Wipro[[#This Row],[Close Price]]/I141))</f>
        <v>-1.2741344556175418E-2</v>
      </c>
    </row>
    <row r="143" spans="1:14" x14ac:dyDescent="0.3">
      <c r="A143" s="1" t="s">
        <v>16</v>
      </c>
      <c r="B143" s="1" t="s">
        <v>15</v>
      </c>
      <c r="C143" s="3">
        <v>43306</v>
      </c>
      <c r="D143" s="1">
        <v>272.95</v>
      </c>
      <c r="E143" s="1">
        <v>275</v>
      </c>
      <c r="F143" s="1">
        <v>276.7</v>
      </c>
      <c r="G143" s="1">
        <v>272.60000000000002</v>
      </c>
      <c r="H143" s="1">
        <v>273.75</v>
      </c>
      <c r="I143" s="1">
        <v>274.7</v>
      </c>
      <c r="J143" s="1">
        <v>274.95</v>
      </c>
      <c r="K143" s="1">
        <v>2486066</v>
      </c>
      <c r="L143" s="1">
        <v>683539809.45000005</v>
      </c>
      <c r="M143" s="1">
        <v>25967</v>
      </c>
      <c r="N143" s="2">
        <f>IF(ISERR(LN(Wipro[[#This Row],[Close Price]]/I142)),"-",LN(Wipro[[#This Row],[Close Price]]/I142))</f>
        <v>6.3909648734615902E-3</v>
      </c>
    </row>
    <row r="144" spans="1:14" x14ac:dyDescent="0.3">
      <c r="A144" s="1" t="s">
        <v>16</v>
      </c>
      <c r="B144" s="1" t="s">
        <v>15</v>
      </c>
      <c r="C144" s="3">
        <v>43307</v>
      </c>
      <c r="D144" s="1">
        <v>274.7</v>
      </c>
      <c r="E144" s="1">
        <v>273.39999999999998</v>
      </c>
      <c r="F144" s="1">
        <v>275.10000000000002</v>
      </c>
      <c r="G144" s="1">
        <v>269.64999999999998</v>
      </c>
      <c r="H144" s="1">
        <v>271</v>
      </c>
      <c r="I144" s="1">
        <v>271.39999999999998</v>
      </c>
      <c r="J144" s="1">
        <v>272.11</v>
      </c>
      <c r="K144" s="1">
        <v>4333086</v>
      </c>
      <c r="L144" s="1">
        <v>1179076868.8</v>
      </c>
      <c r="M144" s="1">
        <v>44639</v>
      </c>
      <c r="N144" s="2">
        <f>IF(ISERR(LN(Wipro[[#This Row],[Close Price]]/I143)),"-",LN(Wipro[[#This Row],[Close Price]]/I143))</f>
        <v>-1.2085845700459489E-2</v>
      </c>
    </row>
    <row r="145" spans="1:14" x14ac:dyDescent="0.3">
      <c r="A145" s="1" t="s">
        <v>16</v>
      </c>
      <c r="B145" s="1" t="s">
        <v>15</v>
      </c>
      <c r="C145" s="3">
        <v>43308</v>
      </c>
      <c r="D145" s="1">
        <v>271.39999999999998</v>
      </c>
      <c r="E145" s="1">
        <v>272</v>
      </c>
      <c r="F145" s="1">
        <v>275.5</v>
      </c>
      <c r="G145" s="1">
        <v>272</v>
      </c>
      <c r="H145" s="1">
        <v>274</v>
      </c>
      <c r="I145" s="1">
        <v>274.5</v>
      </c>
      <c r="J145" s="1">
        <v>274.43</v>
      </c>
      <c r="K145" s="1">
        <v>1811083</v>
      </c>
      <c r="L145" s="1">
        <v>497013207.69999999</v>
      </c>
      <c r="M145" s="1">
        <v>21248</v>
      </c>
      <c r="N145" s="2">
        <f>IF(ISERR(LN(Wipro[[#This Row],[Close Price]]/I144)),"-",LN(Wipro[[#This Row],[Close Price]]/I144))</f>
        <v>1.1357513548816535E-2</v>
      </c>
    </row>
    <row r="146" spans="1:14" x14ac:dyDescent="0.3">
      <c r="A146" s="1" t="s">
        <v>16</v>
      </c>
      <c r="B146" s="1" t="s">
        <v>15</v>
      </c>
      <c r="C146" s="3">
        <v>43311</v>
      </c>
      <c r="D146" s="1">
        <v>274.5</v>
      </c>
      <c r="E146" s="1">
        <v>273.8</v>
      </c>
      <c r="F146" s="1">
        <v>274</v>
      </c>
      <c r="G146" s="1">
        <v>269.5</v>
      </c>
      <c r="H146" s="1">
        <v>273.39999999999998</v>
      </c>
      <c r="I146" s="1">
        <v>273.14999999999998</v>
      </c>
      <c r="J146" s="1">
        <v>271.61</v>
      </c>
      <c r="K146" s="1">
        <v>2727347</v>
      </c>
      <c r="L146" s="1">
        <v>740785759.75</v>
      </c>
      <c r="M146" s="1">
        <v>56403</v>
      </c>
      <c r="N146" s="2">
        <f>IF(ISERR(LN(Wipro[[#This Row],[Close Price]]/I145)),"-",LN(Wipro[[#This Row],[Close Price]]/I145))</f>
        <v>-4.9301661078587208E-3</v>
      </c>
    </row>
    <row r="147" spans="1:14" x14ac:dyDescent="0.3">
      <c r="A147" s="1" t="s">
        <v>16</v>
      </c>
      <c r="B147" s="1" t="s">
        <v>15</v>
      </c>
      <c r="C147" s="3">
        <v>43312</v>
      </c>
      <c r="D147" s="1">
        <v>273.14999999999998</v>
      </c>
      <c r="E147" s="1">
        <v>273.5</v>
      </c>
      <c r="F147" s="1">
        <v>277.25</v>
      </c>
      <c r="G147" s="1">
        <v>271.2</v>
      </c>
      <c r="H147" s="1">
        <v>277.25</v>
      </c>
      <c r="I147" s="1">
        <v>276.39999999999998</v>
      </c>
      <c r="J147" s="1">
        <v>275.14</v>
      </c>
      <c r="K147" s="1">
        <v>2788567</v>
      </c>
      <c r="L147" s="1">
        <v>767240936.5</v>
      </c>
      <c r="M147" s="1">
        <v>34133</v>
      </c>
      <c r="N147" s="2">
        <f>IF(ISERR(LN(Wipro[[#This Row],[Close Price]]/I146)),"-",LN(Wipro[[#This Row],[Close Price]]/I146))</f>
        <v>1.1827997051788174E-2</v>
      </c>
    </row>
    <row r="148" spans="1:14" x14ac:dyDescent="0.3">
      <c r="A148" s="1" t="s">
        <v>16</v>
      </c>
      <c r="B148" s="1" t="s">
        <v>15</v>
      </c>
      <c r="C148" s="3">
        <v>43313</v>
      </c>
      <c r="D148" s="1">
        <v>276.39999999999998</v>
      </c>
      <c r="E148" s="1">
        <v>276</v>
      </c>
      <c r="F148" s="1">
        <v>278.5</v>
      </c>
      <c r="G148" s="1">
        <v>273.7</v>
      </c>
      <c r="H148" s="1">
        <v>277.60000000000002</v>
      </c>
      <c r="I148" s="1">
        <v>277.35000000000002</v>
      </c>
      <c r="J148" s="1">
        <v>276.06</v>
      </c>
      <c r="K148" s="1">
        <v>1582340</v>
      </c>
      <c r="L148" s="1">
        <v>436820739.05000001</v>
      </c>
      <c r="M148" s="1">
        <v>23498</v>
      </c>
      <c r="N148" s="2">
        <f>IF(ISERR(LN(Wipro[[#This Row],[Close Price]]/I147)),"-",LN(Wipro[[#This Row],[Close Price]]/I147))</f>
        <v>3.4311546077289844E-3</v>
      </c>
    </row>
    <row r="149" spans="1:14" x14ac:dyDescent="0.3">
      <c r="A149" s="1" t="s">
        <v>16</v>
      </c>
      <c r="B149" s="1" t="s">
        <v>15</v>
      </c>
      <c r="C149" s="3">
        <v>43314</v>
      </c>
      <c r="D149" s="1">
        <v>277.35000000000002</v>
      </c>
      <c r="E149" s="1">
        <v>277</v>
      </c>
      <c r="F149" s="1">
        <v>280.8</v>
      </c>
      <c r="G149" s="1">
        <v>274.60000000000002</v>
      </c>
      <c r="H149" s="1">
        <v>278.89999999999998</v>
      </c>
      <c r="I149" s="1">
        <v>279.10000000000002</v>
      </c>
      <c r="J149" s="1">
        <v>278.67</v>
      </c>
      <c r="K149" s="1">
        <v>3003757</v>
      </c>
      <c r="L149" s="1">
        <v>837062386.75</v>
      </c>
      <c r="M149" s="1">
        <v>46039</v>
      </c>
      <c r="N149" s="2">
        <f>IF(ISERR(LN(Wipro[[#This Row],[Close Price]]/I148)),"-",LN(Wipro[[#This Row],[Close Price]]/I148))</f>
        <v>6.2898940410330449E-3</v>
      </c>
    </row>
    <row r="150" spans="1:14" x14ac:dyDescent="0.3">
      <c r="A150" s="1" t="s">
        <v>16</v>
      </c>
      <c r="B150" s="1" t="s">
        <v>15</v>
      </c>
      <c r="C150" s="3">
        <v>43315</v>
      </c>
      <c r="D150" s="1">
        <v>279.10000000000002</v>
      </c>
      <c r="E150" s="1">
        <v>280.45</v>
      </c>
      <c r="F150" s="1">
        <v>280.45</v>
      </c>
      <c r="G150" s="1">
        <v>277.10000000000002</v>
      </c>
      <c r="H150" s="1">
        <v>278</v>
      </c>
      <c r="I150" s="1">
        <v>278</v>
      </c>
      <c r="J150" s="1">
        <v>278.44</v>
      </c>
      <c r="K150" s="1">
        <v>1636066</v>
      </c>
      <c r="L150" s="1">
        <v>455549663.80000001</v>
      </c>
      <c r="M150" s="1">
        <v>20788</v>
      </c>
      <c r="N150" s="2">
        <f>IF(ISERR(LN(Wipro[[#This Row],[Close Price]]/I149)),"-",LN(Wipro[[#This Row],[Close Price]]/I149))</f>
        <v>-3.9490268516395206E-3</v>
      </c>
    </row>
    <row r="151" spans="1:14" x14ac:dyDescent="0.3">
      <c r="A151" s="1" t="s">
        <v>16</v>
      </c>
      <c r="B151" s="1" t="s">
        <v>15</v>
      </c>
      <c r="C151" s="3">
        <v>43318</v>
      </c>
      <c r="D151" s="1">
        <v>278</v>
      </c>
      <c r="E151" s="1">
        <v>279</v>
      </c>
      <c r="F151" s="1">
        <v>279.7</v>
      </c>
      <c r="G151" s="1">
        <v>275.25</v>
      </c>
      <c r="H151" s="1">
        <v>276.2</v>
      </c>
      <c r="I151" s="1">
        <v>277.05</v>
      </c>
      <c r="J151" s="1">
        <v>277.14</v>
      </c>
      <c r="K151" s="1">
        <v>1702524</v>
      </c>
      <c r="L151" s="1">
        <v>471834760.55000001</v>
      </c>
      <c r="M151" s="1">
        <v>20137</v>
      </c>
      <c r="N151" s="2">
        <f>IF(ISERR(LN(Wipro[[#This Row],[Close Price]]/I150)),"-",LN(Wipro[[#This Row],[Close Price]]/I150))</f>
        <v>-3.4231183772783415E-3</v>
      </c>
    </row>
    <row r="152" spans="1:14" x14ac:dyDescent="0.3">
      <c r="A152" s="1" t="s">
        <v>16</v>
      </c>
      <c r="B152" s="1" t="s">
        <v>15</v>
      </c>
      <c r="C152" s="3">
        <v>43319</v>
      </c>
      <c r="D152" s="1">
        <v>277.05</v>
      </c>
      <c r="E152" s="1">
        <v>275.60000000000002</v>
      </c>
      <c r="F152" s="1">
        <v>279.5</v>
      </c>
      <c r="G152" s="1">
        <v>275.60000000000002</v>
      </c>
      <c r="H152" s="1">
        <v>277.5</v>
      </c>
      <c r="I152" s="1">
        <v>277.45</v>
      </c>
      <c r="J152" s="1">
        <v>277.62</v>
      </c>
      <c r="K152" s="1">
        <v>1722163</v>
      </c>
      <c r="L152" s="1">
        <v>478113360.80000001</v>
      </c>
      <c r="M152" s="1">
        <v>30206</v>
      </c>
      <c r="N152" s="2">
        <f>IF(ISERR(LN(Wipro[[#This Row],[Close Price]]/I151)),"-",LN(Wipro[[#This Row],[Close Price]]/I151))</f>
        <v>1.4427414585514409E-3</v>
      </c>
    </row>
    <row r="153" spans="1:14" x14ac:dyDescent="0.3">
      <c r="A153" s="1" t="s">
        <v>16</v>
      </c>
      <c r="B153" s="1" t="s">
        <v>15</v>
      </c>
      <c r="C153" s="3">
        <v>43320</v>
      </c>
      <c r="D153" s="1">
        <v>277.45</v>
      </c>
      <c r="E153" s="1">
        <v>279.45</v>
      </c>
      <c r="F153" s="1">
        <v>279.45</v>
      </c>
      <c r="G153" s="1">
        <v>274.39999999999998</v>
      </c>
      <c r="H153" s="1">
        <v>277.95</v>
      </c>
      <c r="I153" s="1">
        <v>278.5</v>
      </c>
      <c r="J153" s="1">
        <v>276.41000000000003</v>
      </c>
      <c r="K153" s="1">
        <v>1432933</v>
      </c>
      <c r="L153" s="1">
        <v>396070442.75</v>
      </c>
      <c r="M153" s="1">
        <v>23126</v>
      </c>
      <c r="N153" s="2">
        <f>IF(ISERR(LN(Wipro[[#This Row],[Close Price]]/I152)),"-",LN(Wipro[[#This Row],[Close Price]]/I152))</f>
        <v>3.7773225954285546E-3</v>
      </c>
    </row>
    <row r="154" spans="1:14" x14ac:dyDescent="0.3">
      <c r="A154" s="1" t="s">
        <v>16</v>
      </c>
      <c r="B154" s="1" t="s">
        <v>15</v>
      </c>
      <c r="C154" s="3">
        <v>43321</v>
      </c>
      <c r="D154" s="1">
        <v>278.5</v>
      </c>
      <c r="E154" s="1">
        <v>278.10000000000002</v>
      </c>
      <c r="F154" s="1">
        <v>280.35000000000002</v>
      </c>
      <c r="G154" s="1">
        <v>275.55</v>
      </c>
      <c r="H154" s="1">
        <v>278.5</v>
      </c>
      <c r="I154" s="1">
        <v>278.7</v>
      </c>
      <c r="J154" s="1">
        <v>278.19</v>
      </c>
      <c r="K154" s="1">
        <v>2395696</v>
      </c>
      <c r="L154" s="1">
        <v>666454695.35000002</v>
      </c>
      <c r="M154" s="1">
        <v>24416</v>
      </c>
      <c r="N154" s="2">
        <f>IF(ISERR(LN(Wipro[[#This Row],[Close Price]]/I153)),"-",LN(Wipro[[#This Row],[Close Price]]/I153))</f>
        <v>7.1787512056371719E-4</v>
      </c>
    </row>
    <row r="155" spans="1:14" x14ac:dyDescent="0.3">
      <c r="A155" s="1" t="s">
        <v>16</v>
      </c>
      <c r="B155" s="1" t="s">
        <v>15</v>
      </c>
      <c r="C155" s="3">
        <v>43322</v>
      </c>
      <c r="D155" s="1">
        <v>278.7</v>
      </c>
      <c r="E155" s="1">
        <v>279.89999999999998</v>
      </c>
      <c r="F155" s="1">
        <v>279.89999999999998</v>
      </c>
      <c r="G155" s="1">
        <v>276.5</v>
      </c>
      <c r="H155" s="1">
        <v>278.39999999999998</v>
      </c>
      <c r="I155" s="1">
        <v>278.85000000000002</v>
      </c>
      <c r="J155" s="1">
        <v>278.45</v>
      </c>
      <c r="K155" s="1">
        <v>1349318</v>
      </c>
      <c r="L155" s="1">
        <v>375713604.55000001</v>
      </c>
      <c r="M155" s="1">
        <v>14099</v>
      </c>
      <c r="N155" s="2">
        <f>IF(ISERR(LN(Wipro[[#This Row],[Close Price]]/I154)),"-",LN(Wipro[[#This Row],[Close Price]]/I154))</f>
        <v>5.3806834766030338E-4</v>
      </c>
    </row>
    <row r="156" spans="1:14" x14ac:dyDescent="0.3">
      <c r="A156" s="1" t="s">
        <v>16</v>
      </c>
      <c r="B156" s="1" t="s">
        <v>15</v>
      </c>
      <c r="C156" s="3">
        <v>43325</v>
      </c>
      <c r="D156" s="1">
        <v>278.85000000000002</v>
      </c>
      <c r="E156" s="1">
        <v>278</v>
      </c>
      <c r="F156" s="1">
        <v>284.45</v>
      </c>
      <c r="G156" s="1">
        <v>277.5</v>
      </c>
      <c r="H156" s="1">
        <v>281.95</v>
      </c>
      <c r="I156" s="1">
        <v>281.85000000000002</v>
      </c>
      <c r="J156" s="1">
        <v>281.47000000000003</v>
      </c>
      <c r="K156" s="1">
        <v>2430428</v>
      </c>
      <c r="L156" s="1">
        <v>684083849.54999995</v>
      </c>
      <c r="M156" s="1">
        <v>31833</v>
      </c>
      <c r="N156" s="2">
        <f>IF(ISERR(LN(Wipro[[#This Row],[Close Price]]/I155)),"-",LN(Wipro[[#This Row],[Close Price]]/I155))</f>
        <v>1.0701011692021294E-2</v>
      </c>
    </row>
    <row r="157" spans="1:14" x14ac:dyDescent="0.3">
      <c r="A157" s="1" t="s">
        <v>16</v>
      </c>
      <c r="B157" s="1" t="s">
        <v>15</v>
      </c>
      <c r="C157" s="3">
        <v>43326</v>
      </c>
      <c r="D157" s="1">
        <v>281.85000000000002</v>
      </c>
      <c r="E157" s="1">
        <v>285</v>
      </c>
      <c r="F157" s="1">
        <v>287</v>
      </c>
      <c r="G157" s="1">
        <v>281</v>
      </c>
      <c r="H157" s="1">
        <v>285.75</v>
      </c>
      <c r="I157" s="1">
        <v>285.05</v>
      </c>
      <c r="J157" s="1">
        <v>284.85000000000002</v>
      </c>
      <c r="K157" s="1">
        <v>1965719</v>
      </c>
      <c r="L157" s="1">
        <v>559934366.14999998</v>
      </c>
      <c r="M157" s="1">
        <v>22779</v>
      </c>
      <c r="N157" s="2">
        <f>IF(ISERR(LN(Wipro[[#This Row],[Close Price]]/I156)),"-",LN(Wipro[[#This Row],[Close Price]]/I156))</f>
        <v>1.1289588950006894E-2</v>
      </c>
    </row>
    <row r="158" spans="1:14" x14ac:dyDescent="0.3">
      <c r="A158" s="1" t="s">
        <v>16</v>
      </c>
      <c r="B158" s="1" t="s">
        <v>15</v>
      </c>
      <c r="C158" s="3">
        <v>43328</v>
      </c>
      <c r="D158" s="1">
        <v>285.05</v>
      </c>
      <c r="E158" s="1">
        <v>285</v>
      </c>
      <c r="F158" s="1">
        <v>285</v>
      </c>
      <c r="G158" s="1">
        <v>278.05</v>
      </c>
      <c r="H158" s="1">
        <v>279.5</v>
      </c>
      <c r="I158" s="1">
        <v>279.45</v>
      </c>
      <c r="J158" s="1">
        <v>280.38</v>
      </c>
      <c r="K158" s="1">
        <v>2255730</v>
      </c>
      <c r="L158" s="1">
        <v>632461034.64999998</v>
      </c>
      <c r="M158" s="1">
        <v>35211</v>
      </c>
      <c r="N158" s="2">
        <f>IF(ISERR(LN(Wipro[[#This Row],[Close Price]]/I157)),"-",LN(Wipro[[#This Row],[Close Price]]/I157))</f>
        <v>-1.9841217761883839E-2</v>
      </c>
    </row>
    <row r="159" spans="1:14" x14ac:dyDescent="0.3">
      <c r="A159" s="1" t="s">
        <v>16</v>
      </c>
      <c r="B159" s="1" t="s">
        <v>15</v>
      </c>
      <c r="C159" s="3">
        <v>43329</v>
      </c>
      <c r="D159" s="1">
        <v>279.45</v>
      </c>
      <c r="E159" s="1">
        <v>279.39999999999998</v>
      </c>
      <c r="F159" s="1">
        <v>281</v>
      </c>
      <c r="G159" s="1">
        <v>277.45</v>
      </c>
      <c r="H159" s="1">
        <v>280.95</v>
      </c>
      <c r="I159" s="1">
        <v>280.05</v>
      </c>
      <c r="J159" s="1">
        <v>279.57</v>
      </c>
      <c r="K159" s="1">
        <v>2728968</v>
      </c>
      <c r="L159" s="1">
        <v>762946612.95000005</v>
      </c>
      <c r="M159" s="1">
        <v>32698</v>
      </c>
      <c r="N159" s="2">
        <f>IF(ISERR(LN(Wipro[[#This Row],[Close Price]]/I158)),"-",LN(Wipro[[#This Row],[Close Price]]/I158))</f>
        <v>2.1447729401341672E-3</v>
      </c>
    </row>
    <row r="160" spans="1:14" x14ac:dyDescent="0.3">
      <c r="A160" s="1" t="s">
        <v>16</v>
      </c>
      <c r="B160" s="1" t="s">
        <v>15</v>
      </c>
      <c r="C160" s="3">
        <v>43332</v>
      </c>
      <c r="D160" s="1">
        <v>280.05</v>
      </c>
      <c r="E160" s="1">
        <v>280.8</v>
      </c>
      <c r="F160" s="1">
        <v>286.39999999999998</v>
      </c>
      <c r="G160" s="1">
        <v>280</v>
      </c>
      <c r="H160" s="1">
        <v>284.25</v>
      </c>
      <c r="I160" s="1">
        <v>285.05</v>
      </c>
      <c r="J160" s="1">
        <v>284.22000000000003</v>
      </c>
      <c r="K160" s="1">
        <v>1609461</v>
      </c>
      <c r="L160" s="1">
        <v>457435036.80000001</v>
      </c>
      <c r="M160" s="1">
        <v>29983</v>
      </c>
      <c r="N160" s="2">
        <f>IF(ISERR(LN(Wipro[[#This Row],[Close Price]]/I159)),"-",LN(Wipro[[#This Row],[Close Price]]/I159))</f>
        <v>1.7696444821749667E-2</v>
      </c>
    </row>
    <row r="161" spans="1:14" x14ac:dyDescent="0.3">
      <c r="A161" s="1" t="s">
        <v>16</v>
      </c>
      <c r="B161" s="1" t="s">
        <v>15</v>
      </c>
      <c r="C161" s="3">
        <v>43333</v>
      </c>
      <c r="D161" s="1">
        <v>285.05</v>
      </c>
      <c r="E161" s="1">
        <v>284.85000000000002</v>
      </c>
      <c r="F161" s="1">
        <v>294.5</v>
      </c>
      <c r="G161" s="1">
        <v>284</v>
      </c>
      <c r="H161" s="1">
        <v>289</v>
      </c>
      <c r="I161" s="1">
        <v>288.95</v>
      </c>
      <c r="J161" s="1">
        <v>290.94</v>
      </c>
      <c r="K161" s="1">
        <v>6071109</v>
      </c>
      <c r="L161" s="1">
        <v>1766358339.7</v>
      </c>
      <c r="M161" s="1">
        <v>66247</v>
      </c>
      <c r="N161" s="2">
        <f>IF(ISERR(LN(Wipro[[#This Row],[Close Price]]/I160)),"-",LN(Wipro[[#This Row],[Close Price]]/I160))</f>
        <v>1.3589059286196067E-2</v>
      </c>
    </row>
    <row r="162" spans="1:14" x14ac:dyDescent="0.3">
      <c r="A162" s="1" t="s">
        <v>16</v>
      </c>
      <c r="B162" s="1" t="s">
        <v>15</v>
      </c>
      <c r="C162" s="3">
        <v>43335</v>
      </c>
      <c r="D162" s="1">
        <v>288.95</v>
      </c>
      <c r="E162" s="1">
        <v>290</v>
      </c>
      <c r="F162" s="1">
        <v>293.10000000000002</v>
      </c>
      <c r="G162" s="1">
        <v>288.39999999999998</v>
      </c>
      <c r="H162" s="1">
        <v>289</v>
      </c>
      <c r="I162" s="1">
        <v>289.75</v>
      </c>
      <c r="J162" s="1">
        <v>290.77999999999997</v>
      </c>
      <c r="K162" s="1">
        <v>2729236</v>
      </c>
      <c r="L162" s="1">
        <v>793617419.10000002</v>
      </c>
      <c r="M162" s="1">
        <v>44613</v>
      </c>
      <c r="N162" s="2">
        <f>IF(ISERR(LN(Wipro[[#This Row],[Close Price]]/I161)),"-",LN(Wipro[[#This Row],[Close Price]]/I161))</f>
        <v>2.7648194560741003E-3</v>
      </c>
    </row>
    <row r="163" spans="1:14" x14ac:dyDescent="0.3">
      <c r="A163" s="1" t="s">
        <v>16</v>
      </c>
      <c r="B163" s="1" t="s">
        <v>15</v>
      </c>
      <c r="C163" s="3">
        <v>43336</v>
      </c>
      <c r="D163" s="1">
        <v>289.75</v>
      </c>
      <c r="E163" s="1">
        <v>288.7</v>
      </c>
      <c r="F163" s="1">
        <v>294.85000000000002</v>
      </c>
      <c r="G163" s="1">
        <v>286.89999999999998</v>
      </c>
      <c r="H163" s="1">
        <v>291.10000000000002</v>
      </c>
      <c r="I163" s="1">
        <v>292.14999999999998</v>
      </c>
      <c r="J163" s="1">
        <v>292.23</v>
      </c>
      <c r="K163" s="1">
        <v>4225138</v>
      </c>
      <c r="L163" s="1">
        <v>1234714707</v>
      </c>
      <c r="M163" s="1">
        <v>41217</v>
      </c>
      <c r="N163" s="2">
        <f>IF(ISERR(LN(Wipro[[#This Row],[Close Price]]/I162)),"-",LN(Wipro[[#This Row],[Close Price]]/I162))</f>
        <v>8.2488867805848107E-3</v>
      </c>
    </row>
    <row r="164" spans="1:14" x14ac:dyDescent="0.3">
      <c r="A164" s="1" t="s">
        <v>16</v>
      </c>
      <c r="B164" s="1" t="s">
        <v>15</v>
      </c>
      <c r="C164" s="3">
        <v>43339</v>
      </c>
      <c r="D164" s="1">
        <v>292.14999999999998</v>
      </c>
      <c r="E164" s="1">
        <v>292</v>
      </c>
      <c r="F164" s="1">
        <v>297.3</v>
      </c>
      <c r="G164" s="1">
        <v>291.05</v>
      </c>
      <c r="H164" s="1">
        <v>295.8</v>
      </c>
      <c r="I164" s="1">
        <v>295.85000000000002</v>
      </c>
      <c r="J164" s="1">
        <v>294.14</v>
      </c>
      <c r="K164" s="1">
        <v>2554272</v>
      </c>
      <c r="L164" s="1">
        <v>751305086.5</v>
      </c>
      <c r="M164" s="1">
        <v>28437</v>
      </c>
      <c r="N164" s="2">
        <f>IF(ISERR(LN(Wipro[[#This Row],[Close Price]]/I163)),"-",LN(Wipro[[#This Row],[Close Price]]/I163))</f>
        <v>1.2585200122257289E-2</v>
      </c>
    </row>
    <row r="165" spans="1:14" x14ac:dyDescent="0.3">
      <c r="A165" s="1" t="s">
        <v>16</v>
      </c>
      <c r="B165" s="1" t="s">
        <v>15</v>
      </c>
      <c r="C165" s="3">
        <v>43340</v>
      </c>
      <c r="D165" s="1">
        <v>295.85000000000002</v>
      </c>
      <c r="E165" s="1">
        <v>296.75</v>
      </c>
      <c r="F165" s="1">
        <v>298</v>
      </c>
      <c r="G165" s="1">
        <v>294.10000000000002</v>
      </c>
      <c r="H165" s="1">
        <v>295.60000000000002</v>
      </c>
      <c r="I165" s="1">
        <v>295.60000000000002</v>
      </c>
      <c r="J165" s="1">
        <v>295.52999999999997</v>
      </c>
      <c r="K165" s="1">
        <v>1519200</v>
      </c>
      <c r="L165" s="1">
        <v>448964304.94999999</v>
      </c>
      <c r="M165" s="1">
        <v>28555</v>
      </c>
      <c r="N165" s="2">
        <f>IF(ISERR(LN(Wipro[[#This Row],[Close Price]]/I164)),"-",LN(Wipro[[#This Row],[Close Price]]/I164))</f>
        <v>-8.4538004865639452E-4</v>
      </c>
    </row>
    <row r="166" spans="1:14" x14ac:dyDescent="0.3">
      <c r="A166" s="1" t="s">
        <v>16</v>
      </c>
      <c r="B166" s="1" t="s">
        <v>15</v>
      </c>
      <c r="C166" s="3">
        <v>43341</v>
      </c>
      <c r="D166" s="1">
        <v>295.60000000000002</v>
      </c>
      <c r="E166" s="1">
        <v>296.55</v>
      </c>
      <c r="F166" s="1">
        <v>297.55</v>
      </c>
      <c r="G166" s="1">
        <v>293.10000000000002</v>
      </c>
      <c r="H166" s="1">
        <v>296.60000000000002</v>
      </c>
      <c r="I166" s="1">
        <v>296.75</v>
      </c>
      <c r="J166" s="1">
        <v>295.41000000000003</v>
      </c>
      <c r="K166" s="1">
        <v>1607049</v>
      </c>
      <c r="L166" s="1">
        <v>474738187.55000001</v>
      </c>
      <c r="M166" s="1">
        <v>36365</v>
      </c>
      <c r="N166" s="2">
        <f>IF(ISERR(LN(Wipro[[#This Row],[Close Price]]/I165)),"-",LN(Wipro[[#This Row],[Close Price]]/I165))</f>
        <v>3.8828444157305822E-3</v>
      </c>
    </row>
    <row r="167" spans="1:14" x14ac:dyDescent="0.3">
      <c r="A167" s="1" t="s">
        <v>16</v>
      </c>
      <c r="B167" s="1" t="s">
        <v>15</v>
      </c>
      <c r="C167" s="3">
        <v>43342</v>
      </c>
      <c r="D167" s="1">
        <v>296.75</v>
      </c>
      <c r="E167" s="1">
        <v>297.5</v>
      </c>
      <c r="F167" s="1">
        <v>300</v>
      </c>
      <c r="G167" s="1">
        <v>294</v>
      </c>
      <c r="H167" s="1">
        <v>298.75</v>
      </c>
      <c r="I167" s="1">
        <v>298.95</v>
      </c>
      <c r="J167" s="1">
        <v>297.98</v>
      </c>
      <c r="K167" s="1">
        <v>3400412</v>
      </c>
      <c r="L167" s="1">
        <v>1013268918.95</v>
      </c>
      <c r="M167" s="1">
        <v>31562</v>
      </c>
      <c r="N167" s="2">
        <f>IF(ISERR(LN(Wipro[[#This Row],[Close Price]]/I166)),"-",LN(Wipro[[#This Row],[Close Price]]/I166))</f>
        <v>7.3863018371360008E-3</v>
      </c>
    </row>
    <row r="168" spans="1:14" x14ac:dyDescent="0.3">
      <c r="A168" s="1" t="s">
        <v>16</v>
      </c>
      <c r="B168" s="1" t="s">
        <v>15</v>
      </c>
      <c r="C168" s="3">
        <v>43343</v>
      </c>
      <c r="D168" s="1">
        <v>298.95</v>
      </c>
      <c r="E168" s="1">
        <v>300</v>
      </c>
      <c r="F168" s="1">
        <v>306.5</v>
      </c>
      <c r="G168" s="1">
        <v>299.5</v>
      </c>
      <c r="H168" s="1">
        <v>300.60000000000002</v>
      </c>
      <c r="I168" s="1">
        <v>301.25</v>
      </c>
      <c r="J168" s="1">
        <v>303.44</v>
      </c>
      <c r="K168" s="1">
        <v>6782746</v>
      </c>
      <c r="L168" s="1">
        <v>2058123847.1500001</v>
      </c>
      <c r="M168" s="1">
        <v>67384</v>
      </c>
      <c r="N168" s="2">
        <f>IF(ISERR(LN(Wipro[[#This Row],[Close Price]]/I167)),"-",LN(Wipro[[#This Row],[Close Price]]/I167))</f>
        <v>7.6641494779513038E-3</v>
      </c>
    </row>
    <row r="169" spans="1:14" x14ac:dyDescent="0.3">
      <c r="A169" s="1" t="s">
        <v>16</v>
      </c>
      <c r="B169" s="1" t="s">
        <v>15</v>
      </c>
      <c r="C169" s="3">
        <v>43346</v>
      </c>
      <c r="D169" s="1">
        <v>301.25</v>
      </c>
      <c r="E169" s="1">
        <v>327</v>
      </c>
      <c r="F169" s="1">
        <v>327</v>
      </c>
      <c r="G169" s="1">
        <v>306.3</v>
      </c>
      <c r="H169" s="1">
        <v>309.14999999999998</v>
      </c>
      <c r="I169" s="1">
        <v>308.35000000000002</v>
      </c>
      <c r="J169" s="1">
        <v>315.62</v>
      </c>
      <c r="K169" s="1">
        <v>25734670</v>
      </c>
      <c r="L169" s="1">
        <v>8122395297.4499998</v>
      </c>
      <c r="M169" s="1">
        <v>213472</v>
      </c>
      <c r="N169" s="2">
        <f>IF(ISERR(LN(Wipro[[#This Row],[Close Price]]/I168)),"-",LN(Wipro[[#This Row],[Close Price]]/I168))</f>
        <v>2.3295016632637118E-2</v>
      </c>
    </row>
    <row r="170" spans="1:14" x14ac:dyDescent="0.3">
      <c r="A170" s="1" t="s">
        <v>16</v>
      </c>
      <c r="B170" s="1" t="s">
        <v>15</v>
      </c>
      <c r="C170" s="3">
        <v>43347</v>
      </c>
      <c r="D170" s="1">
        <v>308.35000000000002</v>
      </c>
      <c r="E170" s="1">
        <v>310.45</v>
      </c>
      <c r="F170" s="1">
        <v>315</v>
      </c>
      <c r="G170" s="1">
        <v>309.3</v>
      </c>
      <c r="H170" s="1">
        <v>314.75</v>
      </c>
      <c r="I170" s="1">
        <v>313.35000000000002</v>
      </c>
      <c r="J170" s="1">
        <v>312.39999999999998</v>
      </c>
      <c r="K170" s="1">
        <v>8185732</v>
      </c>
      <c r="L170" s="1">
        <v>2557226152.6500001</v>
      </c>
      <c r="M170" s="1">
        <v>92129</v>
      </c>
      <c r="N170" s="2">
        <f>IF(ISERR(LN(Wipro[[#This Row],[Close Price]]/I169)),"-",LN(Wipro[[#This Row],[Close Price]]/I169))</f>
        <v>1.6085275233182619E-2</v>
      </c>
    </row>
    <row r="171" spans="1:14" x14ac:dyDescent="0.3">
      <c r="A171" s="1" t="s">
        <v>16</v>
      </c>
      <c r="B171" s="1" t="s">
        <v>15</v>
      </c>
      <c r="C171" s="3">
        <v>43348</v>
      </c>
      <c r="D171" s="1">
        <v>313.35000000000002</v>
      </c>
      <c r="E171" s="1">
        <v>314.55</v>
      </c>
      <c r="F171" s="1">
        <v>320</v>
      </c>
      <c r="G171" s="1">
        <v>314.5</v>
      </c>
      <c r="H171" s="1">
        <v>319.8</v>
      </c>
      <c r="I171" s="1">
        <v>318.85000000000002</v>
      </c>
      <c r="J171" s="1">
        <v>317.56</v>
      </c>
      <c r="K171" s="1">
        <v>11576807</v>
      </c>
      <c r="L171" s="1">
        <v>3676364726</v>
      </c>
      <c r="M171" s="1">
        <v>134546</v>
      </c>
      <c r="N171" s="2">
        <f>IF(ISERR(LN(Wipro[[#This Row],[Close Price]]/I170)),"-",LN(Wipro[[#This Row],[Close Price]]/I170))</f>
        <v>1.7399996090596073E-2</v>
      </c>
    </row>
    <row r="172" spans="1:14" x14ac:dyDescent="0.3">
      <c r="A172" s="1" t="s">
        <v>16</v>
      </c>
      <c r="B172" s="1" t="s">
        <v>15</v>
      </c>
      <c r="C172" s="3">
        <v>43349</v>
      </c>
      <c r="D172" s="1">
        <v>318.85000000000002</v>
      </c>
      <c r="E172" s="1">
        <v>320</v>
      </c>
      <c r="F172" s="1">
        <v>322.5</v>
      </c>
      <c r="G172" s="1">
        <v>318</v>
      </c>
      <c r="H172" s="1">
        <v>320.25</v>
      </c>
      <c r="I172" s="1">
        <v>321.2</v>
      </c>
      <c r="J172" s="1">
        <v>320.2</v>
      </c>
      <c r="K172" s="1">
        <v>10096625</v>
      </c>
      <c r="L172" s="1">
        <v>3232939029</v>
      </c>
      <c r="M172" s="1">
        <v>92846</v>
      </c>
      <c r="N172" s="2">
        <f>IF(ISERR(LN(Wipro[[#This Row],[Close Price]]/I171)),"-",LN(Wipro[[#This Row],[Close Price]]/I171))</f>
        <v>7.3432093113259475E-3</v>
      </c>
    </row>
    <row r="173" spans="1:14" x14ac:dyDescent="0.3">
      <c r="A173" s="1" t="s">
        <v>16</v>
      </c>
      <c r="B173" s="1" t="s">
        <v>15</v>
      </c>
      <c r="C173" s="3">
        <v>43350</v>
      </c>
      <c r="D173" s="1">
        <v>321.2</v>
      </c>
      <c r="E173" s="1">
        <v>321.89999999999998</v>
      </c>
      <c r="F173" s="1">
        <v>328.25</v>
      </c>
      <c r="G173" s="1">
        <v>319.10000000000002</v>
      </c>
      <c r="H173" s="1">
        <v>323.3</v>
      </c>
      <c r="I173" s="1">
        <v>324.7</v>
      </c>
      <c r="J173" s="1">
        <v>325.64</v>
      </c>
      <c r="K173" s="1">
        <v>8602776</v>
      </c>
      <c r="L173" s="1">
        <v>2801411846.3000002</v>
      </c>
      <c r="M173" s="1">
        <v>73800</v>
      </c>
      <c r="N173" s="2">
        <f>IF(ISERR(LN(Wipro[[#This Row],[Close Price]]/I172)),"-",LN(Wipro[[#This Row],[Close Price]]/I172))</f>
        <v>1.0837697036193594E-2</v>
      </c>
    </row>
    <row r="174" spans="1:14" x14ac:dyDescent="0.3">
      <c r="A174" s="1" t="s">
        <v>16</v>
      </c>
      <c r="B174" s="1" t="s">
        <v>15</v>
      </c>
      <c r="C174" s="3">
        <v>43353</v>
      </c>
      <c r="D174" s="1">
        <v>324.7</v>
      </c>
      <c r="E174" s="1">
        <v>324.39999999999998</v>
      </c>
      <c r="F174" s="1">
        <v>328</v>
      </c>
      <c r="G174" s="1">
        <v>323.2</v>
      </c>
      <c r="H174" s="1">
        <v>325</v>
      </c>
      <c r="I174" s="1">
        <v>325</v>
      </c>
      <c r="J174" s="1">
        <v>325.83</v>
      </c>
      <c r="K174" s="1">
        <v>6362612</v>
      </c>
      <c r="L174" s="1">
        <v>2073126741.5</v>
      </c>
      <c r="M174" s="1">
        <v>72301</v>
      </c>
      <c r="N174" s="2">
        <f>IF(ISERR(LN(Wipro[[#This Row],[Close Price]]/I173)),"-",LN(Wipro[[#This Row],[Close Price]]/I173))</f>
        <v>9.2350322093719432E-4</v>
      </c>
    </row>
    <row r="175" spans="1:14" x14ac:dyDescent="0.3">
      <c r="A175" s="1" t="s">
        <v>16</v>
      </c>
      <c r="B175" s="1" t="s">
        <v>15</v>
      </c>
      <c r="C175" s="3">
        <v>43354</v>
      </c>
      <c r="D175" s="1">
        <v>325</v>
      </c>
      <c r="E175" s="1">
        <v>326.95</v>
      </c>
      <c r="F175" s="1">
        <v>328</v>
      </c>
      <c r="G175" s="1">
        <v>323.14999999999998</v>
      </c>
      <c r="H175" s="1">
        <v>324</v>
      </c>
      <c r="I175" s="1">
        <v>323.95</v>
      </c>
      <c r="J175" s="1">
        <v>324.89999999999998</v>
      </c>
      <c r="K175" s="1">
        <v>4766569</v>
      </c>
      <c r="L175" s="1">
        <v>1548659297.5</v>
      </c>
      <c r="M175" s="1">
        <v>57578</v>
      </c>
      <c r="N175" s="2">
        <f>IF(ISERR(LN(Wipro[[#This Row],[Close Price]]/I174)),"-",LN(Wipro[[#This Row],[Close Price]]/I174))</f>
        <v>-3.2359994337712574E-3</v>
      </c>
    </row>
    <row r="176" spans="1:14" x14ac:dyDescent="0.3">
      <c r="A176" s="1" t="s">
        <v>16</v>
      </c>
      <c r="B176" s="1" t="s">
        <v>15</v>
      </c>
      <c r="C176" s="3">
        <v>43355</v>
      </c>
      <c r="D176" s="1">
        <v>323.95</v>
      </c>
      <c r="E176" s="1">
        <v>325.05</v>
      </c>
      <c r="F176" s="1">
        <v>330.5</v>
      </c>
      <c r="G176" s="1">
        <v>325.05</v>
      </c>
      <c r="H176" s="1">
        <v>328.2</v>
      </c>
      <c r="I176" s="1">
        <v>328.75</v>
      </c>
      <c r="J176" s="1">
        <v>328.15</v>
      </c>
      <c r="K176" s="1">
        <v>6264065</v>
      </c>
      <c r="L176" s="1">
        <v>2055552123.3</v>
      </c>
      <c r="M176" s="1">
        <v>110966</v>
      </c>
      <c r="N176" s="2">
        <f>IF(ISERR(LN(Wipro[[#This Row],[Close Price]]/I175)),"-",LN(Wipro[[#This Row],[Close Price]]/I175))</f>
        <v>1.4708400596008048E-2</v>
      </c>
    </row>
    <row r="177" spans="1:14" x14ac:dyDescent="0.3">
      <c r="A177" s="1" t="s">
        <v>16</v>
      </c>
      <c r="B177" s="1" t="s">
        <v>15</v>
      </c>
      <c r="C177" s="3">
        <v>43357</v>
      </c>
      <c r="D177" s="1">
        <v>328.75</v>
      </c>
      <c r="E177" s="1">
        <v>328.75</v>
      </c>
      <c r="F177" s="1">
        <v>333</v>
      </c>
      <c r="G177" s="1">
        <v>324.2</v>
      </c>
      <c r="H177" s="1">
        <v>333</v>
      </c>
      <c r="I177" s="1">
        <v>330.2</v>
      </c>
      <c r="J177" s="1">
        <v>327.83</v>
      </c>
      <c r="K177" s="1">
        <v>4276779</v>
      </c>
      <c r="L177" s="1">
        <v>1402048804.3499999</v>
      </c>
      <c r="M177" s="1">
        <v>60834</v>
      </c>
      <c r="N177" s="2">
        <f>IF(ISERR(LN(Wipro[[#This Row],[Close Price]]/I176)),"-",LN(Wipro[[#This Row],[Close Price]]/I176))</f>
        <v>4.4009479940532456E-3</v>
      </c>
    </row>
    <row r="178" spans="1:14" x14ac:dyDescent="0.3">
      <c r="A178" s="1" t="s">
        <v>16</v>
      </c>
      <c r="B178" s="1" t="s">
        <v>15</v>
      </c>
      <c r="C178" s="3">
        <v>43360</v>
      </c>
      <c r="D178" s="1">
        <v>330.2</v>
      </c>
      <c r="E178" s="1">
        <v>332.25</v>
      </c>
      <c r="F178" s="1">
        <v>336</v>
      </c>
      <c r="G178" s="1">
        <v>328.1</v>
      </c>
      <c r="H178" s="1">
        <v>330</v>
      </c>
      <c r="I178" s="1">
        <v>329.9</v>
      </c>
      <c r="J178" s="1">
        <v>332.95</v>
      </c>
      <c r="K178" s="1">
        <v>4632353</v>
      </c>
      <c r="L178" s="1">
        <v>1542340500.3499999</v>
      </c>
      <c r="M178" s="1">
        <v>97739</v>
      </c>
      <c r="N178" s="2">
        <f>IF(ISERR(LN(Wipro[[#This Row],[Close Price]]/I177)),"-",LN(Wipro[[#This Row],[Close Price]]/I177))</f>
        <v>-9.0895325149196213E-4</v>
      </c>
    </row>
    <row r="179" spans="1:14" x14ac:dyDescent="0.3">
      <c r="A179" s="1" t="s">
        <v>16</v>
      </c>
      <c r="B179" s="1" t="s">
        <v>15</v>
      </c>
      <c r="C179" s="3">
        <v>43361</v>
      </c>
      <c r="D179" s="1">
        <v>329.9</v>
      </c>
      <c r="E179" s="1">
        <v>329.4</v>
      </c>
      <c r="F179" s="1">
        <v>333.55</v>
      </c>
      <c r="G179" s="1">
        <v>325</v>
      </c>
      <c r="H179" s="1">
        <v>332.35</v>
      </c>
      <c r="I179" s="1">
        <v>332.55</v>
      </c>
      <c r="J179" s="1">
        <v>330.25</v>
      </c>
      <c r="K179" s="1">
        <v>2718255</v>
      </c>
      <c r="L179" s="1">
        <v>897703696.60000002</v>
      </c>
      <c r="M179" s="1">
        <v>45063</v>
      </c>
      <c r="N179" s="2">
        <f>IF(ISERR(LN(Wipro[[#This Row],[Close Price]]/I178)),"-",LN(Wipro[[#This Row],[Close Price]]/I178))</f>
        <v>8.0006464958944437E-3</v>
      </c>
    </row>
    <row r="180" spans="1:14" x14ac:dyDescent="0.3">
      <c r="A180" s="1" t="s">
        <v>16</v>
      </c>
      <c r="B180" s="1" t="s">
        <v>15</v>
      </c>
      <c r="C180" s="3">
        <v>43362</v>
      </c>
      <c r="D180" s="1">
        <v>332.55</v>
      </c>
      <c r="E180" s="1">
        <v>333.4</v>
      </c>
      <c r="F180" s="1">
        <v>333.55</v>
      </c>
      <c r="G180" s="1">
        <v>327.05</v>
      </c>
      <c r="H180" s="1">
        <v>331.2</v>
      </c>
      <c r="I180" s="1">
        <v>332.7</v>
      </c>
      <c r="J180" s="1">
        <v>331.14</v>
      </c>
      <c r="K180" s="1">
        <v>2924075</v>
      </c>
      <c r="L180" s="1">
        <v>968267974.54999995</v>
      </c>
      <c r="M180" s="1">
        <v>73835</v>
      </c>
      <c r="N180" s="2">
        <f>IF(ISERR(LN(Wipro[[#This Row],[Close Price]]/I179)),"-",LN(Wipro[[#This Row],[Close Price]]/I179))</f>
        <v>4.5095829400090896E-4</v>
      </c>
    </row>
    <row r="181" spans="1:14" x14ac:dyDescent="0.3">
      <c r="A181" s="1" t="s">
        <v>16</v>
      </c>
      <c r="B181" s="1" t="s">
        <v>15</v>
      </c>
      <c r="C181" s="3">
        <v>43364</v>
      </c>
      <c r="D181" s="1">
        <v>332.7</v>
      </c>
      <c r="E181" s="1">
        <v>331.9</v>
      </c>
      <c r="F181" s="1">
        <v>337.9</v>
      </c>
      <c r="G181" s="1">
        <v>328</v>
      </c>
      <c r="H181" s="1">
        <v>336.5</v>
      </c>
      <c r="I181" s="1">
        <v>335.2</v>
      </c>
      <c r="J181" s="1">
        <v>333.98</v>
      </c>
      <c r="K181" s="1">
        <v>6637721</v>
      </c>
      <c r="L181" s="1">
        <v>2216838874.5</v>
      </c>
      <c r="M181" s="1">
        <v>93400</v>
      </c>
      <c r="N181" s="2">
        <f>IF(ISERR(LN(Wipro[[#This Row],[Close Price]]/I180)),"-",LN(Wipro[[#This Row],[Close Price]]/I180))</f>
        <v>7.486185583496909E-3</v>
      </c>
    </row>
    <row r="182" spans="1:14" x14ac:dyDescent="0.3">
      <c r="A182" s="1" t="s">
        <v>16</v>
      </c>
      <c r="B182" s="1" t="s">
        <v>15</v>
      </c>
      <c r="C182" s="3">
        <v>43367</v>
      </c>
      <c r="D182" s="1">
        <v>335.2</v>
      </c>
      <c r="E182" s="1">
        <v>330.25</v>
      </c>
      <c r="F182" s="1">
        <v>338</v>
      </c>
      <c r="G182" s="1">
        <v>330.25</v>
      </c>
      <c r="H182" s="1">
        <v>332</v>
      </c>
      <c r="I182" s="1">
        <v>332.7</v>
      </c>
      <c r="J182" s="1">
        <v>334.93</v>
      </c>
      <c r="K182" s="1">
        <v>3740868</v>
      </c>
      <c r="L182" s="1">
        <v>1252933895.25</v>
      </c>
      <c r="M182" s="1">
        <v>49877</v>
      </c>
      <c r="N182" s="2">
        <f>IF(ISERR(LN(Wipro[[#This Row],[Close Price]]/I181)),"-",LN(Wipro[[#This Row],[Close Price]]/I181))</f>
        <v>-7.4861855834969628E-3</v>
      </c>
    </row>
    <row r="183" spans="1:14" x14ac:dyDescent="0.3">
      <c r="A183" s="1" t="s">
        <v>16</v>
      </c>
      <c r="B183" s="1" t="s">
        <v>15</v>
      </c>
      <c r="C183" s="3">
        <v>43368</v>
      </c>
      <c r="D183" s="1">
        <v>332.7</v>
      </c>
      <c r="E183" s="1">
        <v>333</v>
      </c>
      <c r="F183" s="1">
        <v>334.9</v>
      </c>
      <c r="G183" s="1">
        <v>326.25</v>
      </c>
      <c r="H183" s="1">
        <v>327.5</v>
      </c>
      <c r="I183" s="1">
        <v>328.3</v>
      </c>
      <c r="J183" s="1">
        <v>331.07</v>
      </c>
      <c r="K183" s="1">
        <v>3389131</v>
      </c>
      <c r="L183" s="1">
        <v>1122038228.95</v>
      </c>
      <c r="M183" s="1">
        <v>55572</v>
      </c>
      <c r="N183" s="2">
        <f>IF(ISERR(LN(Wipro[[#This Row],[Close Price]]/I182)),"-",LN(Wipro[[#This Row],[Close Price]]/I182))</f>
        <v>-1.3313358516884023E-2</v>
      </c>
    </row>
    <row r="184" spans="1:14" x14ac:dyDescent="0.3">
      <c r="A184" s="1" t="s">
        <v>16</v>
      </c>
      <c r="B184" s="1" t="s">
        <v>15</v>
      </c>
      <c r="C184" s="3">
        <v>43369</v>
      </c>
      <c r="D184" s="1">
        <v>328.3</v>
      </c>
      <c r="E184" s="1">
        <v>328.2</v>
      </c>
      <c r="F184" s="1">
        <v>328.95</v>
      </c>
      <c r="G184" s="1">
        <v>316.39999999999998</v>
      </c>
      <c r="H184" s="1">
        <v>319.85000000000002</v>
      </c>
      <c r="I184" s="1">
        <v>319.25</v>
      </c>
      <c r="J184" s="1">
        <v>321.31</v>
      </c>
      <c r="K184" s="1">
        <v>7864825</v>
      </c>
      <c r="L184" s="1">
        <v>2527052971.9000001</v>
      </c>
      <c r="M184" s="1">
        <v>88990</v>
      </c>
      <c r="N184" s="2">
        <f>IF(ISERR(LN(Wipro[[#This Row],[Close Price]]/I183)),"-",LN(Wipro[[#This Row],[Close Price]]/I183))</f>
        <v>-2.7953329594898334E-2</v>
      </c>
    </row>
    <row r="185" spans="1:14" x14ac:dyDescent="0.3">
      <c r="A185" s="1" t="s">
        <v>16</v>
      </c>
      <c r="B185" s="1" t="s">
        <v>15</v>
      </c>
      <c r="C185" s="3">
        <v>43370</v>
      </c>
      <c r="D185" s="1">
        <v>319.25</v>
      </c>
      <c r="E185" s="1">
        <v>321.89999999999998</v>
      </c>
      <c r="F185" s="1">
        <v>323.64999999999998</v>
      </c>
      <c r="G185" s="1">
        <v>316.7</v>
      </c>
      <c r="H185" s="1">
        <v>318.75</v>
      </c>
      <c r="I185" s="1">
        <v>318.95</v>
      </c>
      <c r="J185" s="1">
        <v>319.5</v>
      </c>
      <c r="K185" s="1">
        <v>17997289</v>
      </c>
      <c r="L185" s="1">
        <v>5750155709.25</v>
      </c>
      <c r="M185" s="1">
        <v>122050</v>
      </c>
      <c r="N185" s="2">
        <f>IF(ISERR(LN(Wipro[[#This Row],[Close Price]]/I184)),"-",LN(Wipro[[#This Row],[Close Price]]/I184))</f>
        <v>-9.4014422468444647E-4</v>
      </c>
    </row>
    <row r="186" spans="1:14" x14ac:dyDescent="0.3">
      <c r="A186" s="1" t="s">
        <v>16</v>
      </c>
      <c r="B186" s="1" t="s">
        <v>15</v>
      </c>
      <c r="C186" s="3">
        <v>43371</v>
      </c>
      <c r="D186" s="1">
        <v>318.95</v>
      </c>
      <c r="E186" s="1">
        <v>319</v>
      </c>
      <c r="F186" s="1">
        <v>326.64999999999998</v>
      </c>
      <c r="G186" s="1">
        <v>315.39999999999998</v>
      </c>
      <c r="H186" s="1">
        <v>322.89999999999998</v>
      </c>
      <c r="I186" s="1">
        <v>324</v>
      </c>
      <c r="J186" s="1">
        <v>323.52999999999997</v>
      </c>
      <c r="K186" s="1">
        <v>6912444</v>
      </c>
      <c r="L186" s="1">
        <v>2236401171.25</v>
      </c>
      <c r="M186" s="1">
        <v>103176</v>
      </c>
      <c r="N186" s="2">
        <f>IF(ISERR(LN(Wipro[[#This Row],[Close Price]]/I185)),"-",LN(Wipro[[#This Row],[Close Price]]/I185))</f>
        <v>1.5709165104365149E-2</v>
      </c>
    </row>
    <row r="187" spans="1:14" x14ac:dyDescent="0.3">
      <c r="A187" s="1" t="s">
        <v>16</v>
      </c>
      <c r="B187" s="1" t="s">
        <v>15</v>
      </c>
      <c r="C187" s="3">
        <v>43374</v>
      </c>
      <c r="D187" s="1">
        <v>324</v>
      </c>
      <c r="E187" s="1">
        <v>324</v>
      </c>
      <c r="F187" s="1">
        <v>332.45</v>
      </c>
      <c r="G187" s="1">
        <v>323</v>
      </c>
      <c r="H187" s="1">
        <v>330.7</v>
      </c>
      <c r="I187" s="1">
        <v>330.15</v>
      </c>
      <c r="J187" s="1">
        <v>329.22</v>
      </c>
      <c r="K187" s="1">
        <v>4079726</v>
      </c>
      <c r="L187" s="1">
        <v>1343135250.0999999</v>
      </c>
      <c r="M187" s="1">
        <v>76409</v>
      </c>
      <c r="N187" s="2">
        <f>IF(ISERR(LN(Wipro[[#This Row],[Close Price]]/I186)),"-",LN(Wipro[[#This Row],[Close Price]]/I186))</f>
        <v>1.8803580848250987E-2</v>
      </c>
    </row>
    <row r="188" spans="1:14" x14ac:dyDescent="0.3">
      <c r="A188" s="1" t="s">
        <v>16</v>
      </c>
      <c r="B188" s="1" t="s">
        <v>15</v>
      </c>
      <c r="C188" s="3">
        <v>43376</v>
      </c>
      <c r="D188" s="1">
        <v>330.15</v>
      </c>
      <c r="E188" s="1">
        <v>329.35</v>
      </c>
      <c r="F188" s="1">
        <v>330</v>
      </c>
      <c r="G188" s="1">
        <v>322.5</v>
      </c>
      <c r="H188" s="1">
        <v>328</v>
      </c>
      <c r="I188" s="1">
        <v>327.5</v>
      </c>
      <c r="J188" s="1">
        <v>326.48</v>
      </c>
      <c r="K188" s="1">
        <v>3581472</v>
      </c>
      <c r="L188" s="1">
        <v>1169276343.7</v>
      </c>
      <c r="M188" s="1">
        <v>54454</v>
      </c>
      <c r="N188" s="2">
        <f>IF(ISERR(LN(Wipro[[#This Row],[Close Price]]/I187)),"-",LN(Wipro[[#This Row],[Close Price]]/I187))</f>
        <v>-8.0590415652737023E-3</v>
      </c>
    </row>
    <row r="189" spans="1:14" x14ac:dyDescent="0.3">
      <c r="A189" s="1" t="s">
        <v>16</v>
      </c>
      <c r="B189" s="1" t="s">
        <v>15</v>
      </c>
      <c r="C189" s="3">
        <v>43377</v>
      </c>
      <c r="D189" s="1">
        <v>327.5</v>
      </c>
      <c r="E189" s="1">
        <v>325.10000000000002</v>
      </c>
      <c r="F189" s="1">
        <v>330.4</v>
      </c>
      <c r="G189" s="1">
        <v>321.60000000000002</v>
      </c>
      <c r="H189" s="1">
        <v>325.45</v>
      </c>
      <c r="I189" s="1">
        <v>325.64999999999998</v>
      </c>
      <c r="J189" s="1">
        <v>326.95999999999998</v>
      </c>
      <c r="K189" s="1">
        <v>4611187</v>
      </c>
      <c r="L189" s="1">
        <v>1507691222.55</v>
      </c>
      <c r="M189" s="1">
        <v>88059</v>
      </c>
      <c r="N189" s="2">
        <f>IF(ISERR(LN(Wipro[[#This Row],[Close Price]]/I188)),"-",LN(Wipro[[#This Row],[Close Price]]/I188))</f>
        <v>-5.6648700828961021E-3</v>
      </c>
    </row>
    <row r="190" spans="1:14" x14ac:dyDescent="0.3">
      <c r="A190" s="1" t="s">
        <v>16</v>
      </c>
      <c r="B190" s="1" t="s">
        <v>15</v>
      </c>
      <c r="C190" s="3">
        <v>43378</v>
      </c>
      <c r="D190" s="1">
        <v>325.64999999999998</v>
      </c>
      <c r="E190" s="1">
        <v>324.8</v>
      </c>
      <c r="F190" s="1">
        <v>327.95</v>
      </c>
      <c r="G190" s="1">
        <v>321.2</v>
      </c>
      <c r="H190" s="1">
        <v>322.10000000000002</v>
      </c>
      <c r="I190" s="1">
        <v>325.3</v>
      </c>
      <c r="J190" s="1">
        <v>325.18</v>
      </c>
      <c r="K190" s="1">
        <v>3351631</v>
      </c>
      <c r="L190" s="1">
        <v>1089877051</v>
      </c>
      <c r="M190" s="1">
        <v>72176</v>
      </c>
      <c r="N190" s="2">
        <f>IF(ISERR(LN(Wipro[[#This Row],[Close Price]]/I189)),"-",LN(Wipro[[#This Row],[Close Price]]/I189))</f>
        <v>-1.0753515131047126E-3</v>
      </c>
    </row>
    <row r="191" spans="1:14" x14ac:dyDescent="0.3">
      <c r="A191" s="1" t="s">
        <v>16</v>
      </c>
      <c r="B191" s="1" t="s">
        <v>15</v>
      </c>
      <c r="C191" s="3">
        <v>43381</v>
      </c>
      <c r="D191" s="1">
        <v>325.3</v>
      </c>
      <c r="E191" s="1">
        <v>321.39999999999998</v>
      </c>
      <c r="F191" s="1">
        <v>323.39999999999998</v>
      </c>
      <c r="G191" s="1">
        <v>312.7</v>
      </c>
      <c r="H191" s="1">
        <v>317.5</v>
      </c>
      <c r="I191" s="1">
        <v>317.5</v>
      </c>
      <c r="J191" s="1">
        <v>317.12</v>
      </c>
      <c r="K191" s="1">
        <v>3549522</v>
      </c>
      <c r="L191" s="1">
        <v>1125606741.5</v>
      </c>
      <c r="M191" s="1">
        <v>63509</v>
      </c>
      <c r="N191" s="2">
        <f>IF(ISERR(LN(Wipro[[#This Row],[Close Price]]/I190)),"-",LN(Wipro[[#This Row],[Close Price]]/I190))</f>
        <v>-2.4270015146559524E-2</v>
      </c>
    </row>
    <row r="192" spans="1:14" x14ac:dyDescent="0.3">
      <c r="A192" s="1" t="s">
        <v>16</v>
      </c>
      <c r="B192" s="1" t="s">
        <v>15</v>
      </c>
      <c r="C192" s="3">
        <v>43382</v>
      </c>
      <c r="D192" s="1">
        <v>317.5</v>
      </c>
      <c r="E192" s="1">
        <v>317</v>
      </c>
      <c r="F192" s="1">
        <v>322.8</v>
      </c>
      <c r="G192" s="1">
        <v>311.7</v>
      </c>
      <c r="H192" s="1">
        <v>321</v>
      </c>
      <c r="I192" s="1">
        <v>321.64999999999998</v>
      </c>
      <c r="J192" s="1">
        <v>319.37</v>
      </c>
      <c r="K192" s="1">
        <v>3724535</v>
      </c>
      <c r="L192" s="1">
        <v>1189496399.05</v>
      </c>
      <c r="M192" s="1">
        <v>52501</v>
      </c>
      <c r="N192" s="2">
        <f>IF(ISERR(LN(Wipro[[#This Row],[Close Price]]/I191)),"-",LN(Wipro[[#This Row],[Close Price]]/I191))</f>
        <v>1.2986179524262991E-2</v>
      </c>
    </row>
    <row r="193" spans="1:14" x14ac:dyDescent="0.3">
      <c r="A193" s="1" t="s">
        <v>16</v>
      </c>
      <c r="B193" s="1" t="s">
        <v>15</v>
      </c>
      <c r="C193" s="3">
        <v>43383</v>
      </c>
      <c r="D193" s="1">
        <v>321.64999999999998</v>
      </c>
      <c r="E193" s="1">
        <v>320.39999999999998</v>
      </c>
      <c r="F193" s="1">
        <v>320.75</v>
      </c>
      <c r="G193" s="1">
        <v>310.14999999999998</v>
      </c>
      <c r="H193" s="1">
        <v>316.89999999999998</v>
      </c>
      <c r="I193" s="1">
        <v>315.95</v>
      </c>
      <c r="J193" s="1">
        <v>314.51</v>
      </c>
      <c r="K193" s="1">
        <v>3661605</v>
      </c>
      <c r="L193" s="1">
        <v>1151613462.8</v>
      </c>
      <c r="M193" s="1">
        <v>52560</v>
      </c>
      <c r="N193" s="2">
        <f>IF(ISERR(LN(Wipro[[#This Row],[Close Price]]/I192)),"-",LN(Wipro[[#This Row],[Close Price]]/I192))</f>
        <v>-1.7880024637545032E-2</v>
      </c>
    </row>
    <row r="194" spans="1:14" x14ac:dyDescent="0.3">
      <c r="A194" s="1" t="s">
        <v>16</v>
      </c>
      <c r="B194" s="1" t="s">
        <v>15</v>
      </c>
      <c r="C194" s="3">
        <v>43384</v>
      </c>
      <c r="D194" s="1">
        <v>315.95</v>
      </c>
      <c r="E194" s="1">
        <v>308</v>
      </c>
      <c r="F194" s="1">
        <v>315.45</v>
      </c>
      <c r="G194" s="1">
        <v>304.85000000000002</v>
      </c>
      <c r="H194" s="1">
        <v>313.5</v>
      </c>
      <c r="I194" s="1">
        <v>313.05</v>
      </c>
      <c r="J194" s="1">
        <v>311.25</v>
      </c>
      <c r="K194" s="1">
        <v>2676772</v>
      </c>
      <c r="L194" s="1">
        <v>833144800.95000005</v>
      </c>
      <c r="M194" s="1">
        <v>55746</v>
      </c>
      <c r="N194" s="2">
        <f>IF(ISERR(LN(Wipro[[#This Row],[Close Price]]/I193)),"-",LN(Wipro[[#This Row],[Close Price]]/I193))</f>
        <v>-9.2210510281447184E-3</v>
      </c>
    </row>
    <row r="195" spans="1:14" x14ac:dyDescent="0.3">
      <c r="A195" s="1" t="s">
        <v>16</v>
      </c>
      <c r="B195" s="1" t="s">
        <v>15</v>
      </c>
      <c r="C195" s="3">
        <v>43385</v>
      </c>
      <c r="D195" s="1">
        <v>313.05</v>
      </c>
      <c r="E195" s="1">
        <v>316.14999999999998</v>
      </c>
      <c r="F195" s="1">
        <v>319.95</v>
      </c>
      <c r="G195" s="1">
        <v>309.5</v>
      </c>
      <c r="H195" s="1">
        <v>316.3</v>
      </c>
      <c r="I195" s="1">
        <v>316.3</v>
      </c>
      <c r="J195" s="1">
        <v>313.81</v>
      </c>
      <c r="K195" s="1">
        <v>3360276</v>
      </c>
      <c r="L195" s="1">
        <v>1054478561.95</v>
      </c>
      <c r="M195" s="1">
        <v>52457</v>
      </c>
      <c r="N195" s="2">
        <f>IF(ISERR(LN(Wipro[[#This Row],[Close Price]]/I194)),"-",LN(Wipro[[#This Row],[Close Price]]/I194))</f>
        <v>1.0328208120283639E-2</v>
      </c>
    </row>
    <row r="196" spans="1:14" x14ac:dyDescent="0.3">
      <c r="A196" s="1" t="s">
        <v>16</v>
      </c>
      <c r="B196" s="1" t="s">
        <v>15</v>
      </c>
      <c r="C196" s="3">
        <v>43388</v>
      </c>
      <c r="D196" s="1">
        <v>316.3</v>
      </c>
      <c r="E196" s="1">
        <v>317.35000000000002</v>
      </c>
      <c r="F196" s="1">
        <v>322.05</v>
      </c>
      <c r="G196" s="1">
        <v>314.14999999999998</v>
      </c>
      <c r="H196" s="1">
        <v>320</v>
      </c>
      <c r="I196" s="1">
        <v>319.95</v>
      </c>
      <c r="J196" s="1">
        <v>319.33999999999997</v>
      </c>
      <c r="K196" s="1">
        <v>3128553</v>
      </c>
      <c r="L196" s="1">
        <v>999064456.14999998</v>
      </c>
      <c r="M196" s="1">
        <v>41578</v>
      </c>
      <c r="N196" s="2">
        <f>IF(ISERR(LN(Wipro[[#This Row],[Close Price]]/I195)),"-",LN(Wipro[[#This Row],[Close Price]]/I195))</f>
        <v>1.1473603273865943E-2</v>
      </c>
    </row>
    <row r="197" spans="1:14" x14ac:dyDescent="0.3">
      <c r="A197" s="1" t="s">
        <v>16</v>
      </c>
      <c r="B197" s="1" t="s">
        <v>15</v>
      </c>
      <c r="C197" s="3">
        <v>43389</v>
      </c>
      <c r="D197" s="1">
        <v>319.95</v>
      </c>
      <c r="E197" s="1">
        <v>320</v>
      </c>
      <c r="F197" s="1">
        <v>320.7</v>
      </c>
      <c r="G197" s="1">
        <v>316.10000000000002</v>
      </c>
      <c r="H197" s="1">
        <v>320.25</v>
      </c>
      <c r="I197" s="1">
        <v>319.05</v>
      </c>
      <c r="J197" s="1">
        <v>318.75</v>
      </c>
      <c r="K197" s="1">
        <v>3120343</v>
      </c>
      <c r="L197" s="1">
        <v>994619194.29999995</v>
      </c>
      <c r="M197" s="1">
        <v>55553</v>
      </c>
      <c r="N197" s="2">
        <f>IF(ISERR(LN(Wipro[[#This Row],[Close Price]]/I196)),"-",LN(Wipro[[#This Row],[Close Price]]/I196))</f>
        <v>-2.8169032711132689E-3</v>
      </c>
    </row>
    <row r="198" spans="1:14" x14ac:dyDescent="0.3">
      <c r="A198" s="1" t="s">
        <v>16</v>
      </c>
      <c r="B198" s="1" t="s">
        <v>15</v>
      </c>
      <c r="C198" s="3">
        <v>43390</v>
      </c>
      <c r="D198" s="1">
        <v>319.05</v>
      </c>
      <c r="E198" s="1">
        <v>322.7</v>
      </c>
      <c r="F198" s="1">
        <v>329.1</v>
      </c>
      <c r="G198" s="1">
        <v>316.5</v>
      </c>
      <c r="H198" s="1">
        <v>324.39999999999998</v>
      </c>
      <c r="I198" s="1">
        <v>323.14999999999998</v>
      </c>
      <c r="J198" s="1">
        <v>324.51</v>
      </c>
      <c r="K198" s="1">
        <v>4740737</v>
      </c>
      <c r="L198" s="1">
        <v>1538426079.05</v>
      </c>
      <c r="M198" s="1">
        <v>73789</v>
      </c>
      <c r="N198" s="2">
        <f>IF(ISERR(LN(Wipro[[#This Row],[Close Price]]/I197)),"-",LN(Wipro[[#This Row],[Close Price]]/I197))</f>
        <v>1.2768781394548553E-2</v>
      </c>
    </row>
    <row r="199" spans="1:14" x14ac:dyDescent="0.3">
      <c r="A199" s="1" t="s">
        <v>16</v>
      </c>
      <c r="B199" s="1" t="s">
        <v>15</v>
      </c>
      <c r="C199" s="3">
        <v>43392</v>
      </c>
      <c r="D199" s="1">
        <v>323.14999999999998</v>
      </c>
      <c r="E199" s="1">
        <v>323.35000000000002</v>
      </c>
      <c r="F199" s="1">
        <v>326.10000000000002</v>
      </c>
      <c r="G199" s="1">
        <v>317.5</v>
      </c>
      <c r="H199" s="1">
        <v>324.39999999999998</v>
      </c>
      <c r="I199" s="1">
        <v>323.14999999999998</v>
      </c>
      <c r="J199" s="1">
        <v>322.18</v>
      </c>
      <c r="K199" s="1">
        <v>2644369</v>
      </c>
      <c r="L199" s="1">
        <v>851973321.70000005</v>
      </c>
      <c r="M199" s="1">
        <v>43354</v>
      </c>
      <c r="N199" s="2">
        <f>IF(ISERR(LN(Wipro[[#This Row],[Close Price]]/I198)),"-",LN(Wipro[[#This Row],[Close Price]]/I198))</f>
        <v>0</v>
      </c>
    </row>
    <row r="200" spans="1:14" x14ac:dyDescent="0.3">
      <c r="A200" s="1" t="s">
        <v>16</v>
      </c>
      <c r="B200" s="1" t="s">
        <v>15</v>
      </c>
      <c r="C200" s="3">
        <v>43395</v>
      </c>
      <c r="D200" s="1">
        <v>323.14999999999998</v>
      </c>
      <c r="E200" s="1">
        <v>324.60000000000002</v>
      </c>
      <c r="F200" s="1">
        <v>327.25</v>
      </c>
      <c r="G200" s="1">
        <v>320</v>
      </c>
      <c r="H200" s="1">
        <v>321</v>
      </c>
      <c r="I200" s="1">
        <v>322.2</v>
      </c>
      <c r="J200" s="1">
        <v>323.25</v>
      </c>
      <c r="K200" s="1">
        <v>1815802</v>
      </c>
      <c r="L200" s="1">
        <v>586958086.75</v>
      </c>
      <c r="M200" s="1">
        <v>41288</v>
      </c>
      <c r="N200" s="2">
        <f>IF(ISERR(LN(Wipro[[#This Row],[Close Price]]/I199)),"-",LN(Wipro[[#This Row],[Close Price]]/I199))</f>
        <v>-2.9441409660304488E-3</v>
      </c>
    </row>
    <row r="201" spans="1:14" x14ac:dyDescent="0.3">
      <c r="A201" s="1" t="s">
        <v>16</v>
      </c>
      <c r="B201" s="1" t="s">
        <v>15</v>
      </c>
      <c r="C201" s="3">
        <v>43396</v>
      </c>
      <c r="D201" s="1">
        <v>322.2</v>
      </c>
      <c r="E201" s="1">
        <v>318.89999999999998</v>
      </c>
      <c r="F201" s="1">
        <v>320.25</v>
      </c>
      <c r="G201" s="1">
        <v>305.10000000000002</v>
      </c>
      <c r="H201" s="1">
        <v>308.35000000000002</v>
      </c>
      <c r="I201" s="1">
        <v>309.10000000000002</v>
      </c>
      <c r="J201" s="1">
        <v>309.7</v>
      </c>
      <c r="K201" s="1">
        <v>3816253</v>
      </c>
      <c r="L201" s="1">
        <v>1181881924.5</v>
      </c>
      <c r="M201" s="1">
        <v>56220</v>
      </c>
      <c r="N201" s="2">
        <f>IF(ISERR(LN(Wipro[[#This Row],[Close Price]]/I200)),"-",LN(Wipro[[#This Row],[Close Price]]/I200))</f>
        <v>-4.1507621604803306E-2</v>
      </c>
    </row>
    <row r="202" spans="1:14" x14ac:dyDescent="0.3">
      <c r="A202" s="1" t="s">
        <v>16</v>
      </c>
      <c r="B202" s="1" t="s">
        <v>15</v>
      </c>
      <c r="C202" s="3">
        <v>43397</v>
      </c>
      <c r="D202" s="1">
        <v>309.10000000000002</v>
      </c>
      <c r="E202" s="1">
        <v>309.2</v>
      </c>
      <c r="F202" s="1">
        <v>311.64999999999998</v>
      </c>
      <c r="G202" s="1">
        <v>300</v>
      </c>
      <c r="H202" s="1">
        <v>307.10000000000002</v>
      </c>
      <c r="I202" s="1">
        <v>308.8</v>
      </c>
      <c r="J202" s="1">
        <v>305.24</v>
      </c>
      <c r="K202" s="1">
        <v>4679957</v>
      </c>
      <c r="L202" s="1">
        <v>1428532958.7</v>
      </c>
      <c r="M202" s="1">
        <v>56275</v>
      </c>
      <c r="N202" s="2">
        <f>IF(ISERR(LN(Wipro[[#This Row],[Close Price]]/I201)),"-",LN(Wipro[[#This Row],[Close Price]]/I201))</f>
        <v>-9.71030987449567E-4</v>
      </c>
    </row>
    <row r="203" spans="1:14" x14ac:dyDescent="0.3">
      <c r="A203" s="1" t="s">
        <v>16</v>
      </c>
      <c r="B203" s="1" t="s">
        <v>15</v>
      </c>
      <c r="C203" s="3">
        <v>43398</v>
      </c>
      <c r="D203" s="1">
        <v>308.8</v>
      </c>
      <c r="E203" s="1">
        <v>296</v>
      </c>
      <c r="F203" s="1">
        <v>323.14999999999998</v>
      </c>
      <c r="G203" s="1">
        <v>296</v>
      </c>
      <c r="H203" s="1">
        <v>318.14999999999998</v>
      </c>
      <c r="I203" s="1">
        <v>318.55</v>
      </c>
      <c r="J203" s="1">
        <v>315.08</v>
      </c>
      <c r="K203" s="1">
        <v>14176566</v>
      </c>
      <c r="L203" s="1">
        <v>4466732690.5</v>
      </c>
      <c r="M203" s="1">
        <v>148481</v>
      </c>
      <c r="N203" s="2">
        <f>IF(ISERR(LN(Wipro[[#This Row],[Close Price]]/I202)),"-",LN(Wipro[[#This Row],[Close Price]]/I202))</f>
        <v>3.1085630411876092E-2</v>
      </c>
    </row>
    <row r="204" spans="1:14" x14ac:dyDescent="0.3">
      <c r="A204" s="1" t="s">
        <v>16</v>
      </c>
      <c r="B204" s="1" t="s">
        <v>15</v>
      </c>
      <c r="C204" s="3">
        <v>43399</v>
      </c>
      <c r="D204" s="1">
        <v>318.55</v>
      </c>
      <c r="E204" s="1">
        <v>318.8</v>
      </c>
      <c r="F204" s="1">
        <v>322.5</v>
      </c>
      <c r="G204" s="1">
        <v>316</v>
      </c>
      <c r="H204" s="1">
        <v>318.5</v>
      </c>
      <c r="I204" s="1">
        <v>320.60000000000002</v>
      </c>
      <c r="J204" s="1">
        <v>318.64999999999998</v>
      </c>
      <c r="K204" s="1">
        <v>4427137</v>
      </c>
      <c r="L204" s="1">
        <v>1410696295.5</v>
      </c>
      <c r="M204" s="1">
        <v>86111</v>
      </c>
      <c r="N204" s="2">
        <f>IF(ISERR(LN(Wipro[[#This Row],[Close Price]]/I203)),"-",LN(Wipro[[#This Row],[Close Price]]/I203))</f>
        <v>6.414791612955377E-3</v>
      </c>
    </row>
    <row r="205" spans="1:14" x14ac:dyDescent="0.3">
      <c r="A205" s="1" t="s">
        <v>16</v>
      </c>
      <c r="B205" s="1" t="s">
        <v>15</v>
      </c>
      <c r="C205" s="3">
        <v>43402</v>
      </c>
      <c r="D205" s="1">
        <v>320.60000000000002</v>
      </c>
      <c r="E205" s="1">
        <v>319</v>
      </c>
      <c r="F205" s="1">
        <v>332.2</v>
      </c>
      <c r="G205" s="1">
        <v>316.64999999999998</v>
      </c>
      <c r="H205" s="1">
        <v>330.05</v>
      </c>
      <c r="I205" s="1">
        <v>329.5</v>
      </c>
      <c r="J205" s="1">
        <v>324.33999999999997</v>
      </c>
      <c r="K205" s="1">
        <v>2475139</v>
      </c>
      <c r="L205" s="1">
        <v>802780342.10000002</v>
      </c>
      <c r="M205" s="1">
        <v>37596</v>
      </c>
      <c r="N205" s="2">
        <f>IF(ISERR(LN(Wipro[[#This Row],[Close Price]]/I204)),"-",LN(Wipro[[#This Row],[Close Price]]/I204))</f>
        <v>2.7382113767109202E-2</v>
      </c>
    </row>
    <row r="206" spans="1:14" x14ac:dyDescent="0.3">
      <c r="A206" s="1" t="s">
        <v>16</v>
      </c>
      <c r="B206" s="1" t="s">
        <v>15</v>
      </c>
      <c r="C206" s="3">
        <v>43403</v>
      </c>
      <c r="D206" s="1">
        <v>329.5</v>
      </c>
      <c r="E206" s="1">
        <v>329</v>
      </c>
      <c r="F206" s="1">
        <v>334.65</v>
      </c>
      <c r="G206" s="1">
        <v>325.64999999999998</v>
      </c>
      <c r="H206" s="1">
        <v>327.5</v>
      </c>
      <c r="I206" s="1">
        <v>327.5</v>
      </c>
      <c r="J206" s="1">
        <v>329.86</v>
      </c>
      <c r="K206" s="1">
        <v>3705132</v>
      </c>
      <c r="L206" s="1">
        <v>1222162581.5999999</v>
      </c>
      <c r="M206" s="1">
        <v>72196</v>
      </c>
      <c r="N206" s="2">
        <f>IF(ISERR(LN(Wipro[[#This Row],[Close Price]]/I205)),"-",LN(Wipro[[#This Row],[Close Price]]/I205))</f>
        <v>-6.0882988672552934E-3</v>
      </c>
    </row>
    <row r="207" spans="1:14" x14ac:dyDescent="0.3">
      <c r="A207" s="1" t="s">
        <v>16</v>
      </c>
      <c r="B207" s="1" t="s">
        <v>15</v>
      </c>
      <c r="C207" s="3">
        <v>43404</v>
      </c>
      <c r="D207" s="1">
        <v>327.5</v>
      </c>
      <c r="E207" s="1">
        <v>328.2</v>
      </c>
      <c r="F207" s="1">
        <v>333.75</v>
      </c>
      <c r="G207" s="1">
        <v>322.10000000000002</v>
      </c>
      <c r="H207" s="1">
        <v>332</v>
      </c>
      <c r="I207" s="1">
        <v>331.2</v>
      </c>
      <c r="J207" s="1">
        <v>328.85</v>
      </c>
      <c r="K207" s="1">
        <v>3004968</v>
      </c>
      <c r="L207" s="1">
        <v>988169901.85000002</v>
      </c>
      <c r="M207" s="1">
        <v>65281</v>
      </c>
      <c r="N207" s="2">
        <f>IF(ISERR(LN(Wipro[[#This Row],[Close Price]]/I206)),"-",LN(Wipro[[#This Row],[Close Price]]/I206))</f>
        <v>1.1234367435798085E-2</v>
      </c>
    </row>
    <row r="208" spans="1:14" x14ac:dyDescent="0.3">
      <c r="A208" s="1" t="s">
        <v>16</v>
      </c>
      <c r="B208" s="1" t="s">
        <v>15</v>
      </c>
      <c r="C208" s="3">
        <v>43405</v>
      </c>
      <c r="D208" s="1">
        <v>331.2</v>
      </c>
      <c r="E208" s="1">
        <v>332.95</v>
      </c>
      <c r="F208" s="1">
        <v>332.95</v>
      </c>
      <c r="G208" s="1">
        <v>322.5</v>
      </c>
      <c r="H208" s="1">
        <v>329</v>
      </c>
      <c r="I208" s="1">
        <v>329.65</v>
      </c>
      <c r="J208" s="1">
        <v>326.47000000000003</v>
      </c>
      <c r="K208" s="1">
        <v>2505700</v>
      </c>
      <c r="L208" s="1">
        <v>818030568.14999998</v>
      </c>
      <c r="M208" s="1">
        <v>40885</v>
      </c>
      <c r="N208" s="2">
        <f>IF(ISERR(LN(Wipro[[#This Row],[Close Price]]/I207)),"-",LN(Wipro[[#This Row],[Close Price]]/I207))</f>
        <v>-4.6909369517959612E-3</v>
      </c>
    </row>
    <row r="209" spans="1:14" x14ac:dyDescent="0.3">
      <c r="A209" s="1" t="s">
        <v>16</v>
      </c>
      <c r="B209" s="1" t="s">
        <v>15</v>
      </c>
      <c r="C209" s="3">
        <v>43406</v>
      </c>
      <c r="D209" s="1">
        <v>329.65</v>
      </c>
      <c r="E209" s="1">
        <v>329</v>
      </c>
      <c r="F209" s="1">
        <v>331.6</v>
      </c>
      <c r="G209" s="1">
        <v>317.05</v>
      </c>
      <c r="H209" s="1">
        <v>318.55</v>
      </c>
      <c r="I209" s="1">
        <v>318.39999999999998</v>
      </c>
      <c r="J209" s="1">
        <v>323.27999999999997</v>
      </c>
      <c r="K209" s="1">
        <v>3660725</v>
      </c>
      <c r="L209" s="1">
        <v>1183430861</v>
      </c>
      <c r="M209" s="1">
        <v>47549</v>
      </c>
      <c r="N209" s="2">
        <f>IF(ISERR(LN(Wipro[[#This Row],[Close Price]]/I208)),"-",LN(Wipro[[#This Row],[Close Price]]/I208))</f>
        <v>-3.4723031589080765E-2</v>
      </c>
    </row>
    <row r="210" spans="1:14" x14ac:dyDescent="0.3">
      <c r="A210" s="1" t="s">
        <v>16</v>
      </c>
      <c r="B210" s="1" t="s">
        <v>15</v>
      </c>
      <c r="C210" s="3">
        <v>43409</v>
      </c>
      <c r="D210" s="1">
        <v>318.39999999999998</v>
      </c>
      <c r="E210" s="1">
        <v>315.10000000000002</v>
      </c>
      <c r="F210" s="1">
        <v>325.5</v>
      </c>
      <c r="G210" s="1">
        <v>314.10000000000002</v>
      </c>
      <c r="H210" s="1">
        <v>323.95</v>
      </c>
      <c r="I210" s="1">
        <v>324.10000000000002</v>
      </c>
      <c r="J210" s="1">
        <v>321.14</v>
      </c>
      <c r="K210" s="1">
        <v>2554071</v>
      </c>
      <c r="L210" s="1">
        <v>820211905.45000005</v>
      </c>
      <c r="M210" s="1">
        <v>48901</v>
      </c>
      <c r="N210" s="2">
        <f>IF(ISERR(LN(Wipro[[#This Row],[Close Price]]/I209)),"-",LN(Wipro[[#This Row],[Close Price]]/I209))</f>
        <v>1.7743656177273869E-2</v>
      </c>
    </row>
    <row r="211" spans="1:14" x14ac:dyDescent="0.3">
      <c r="A211" s="1" t="s">
        <v>16</v>
      </c>
      <c r="B211" s="1" t="s">
        <v>15</v>
      </c>
      <c r="C211" s="3">
        <v>43410</v>
      </c>
      <c r="D211" s="1">
        <v>324.10000000000002</v>
      </c>
      <c r="E211" s="1">
        <v>324.8</v>
      </c>
      <c r="F211" s="1">
        <v>326.85000000000002</v>
      </c>
      <c r="G211" s="1">
        <v>321.10000000000002</v>
      </c>
      <c r="H211" s="1">
        <v>323.3</v>
      </c>
      <c r="I211" s="1">
        <v>324.89999999999998</v>
      </c>
      <c r="J211" s="1">
        <v>324.72000000000003</v>
      </c>
      <c r="K211" s="1">
        <v>2290933</v>
      </c>
      <c r="L211" s="1">
        <v>743922630.89999998</v>
      </c>
      <c r="M211" s="1">
        <v>39232</v>
      </c>
      <c r="N211" s="2">
        <f>IF(ISERR(LN(Wipro[[#This Row],[Close Price]]/I210)),"-",LN(Wipro[[#This Row],[Close Price]]/I210))</f>
        <v>2.4653325275528115E-3</v>
      </c>
    </row>
    <row r="212" spans="1:14" x14ac:dyDescent="0.3">
      <c r="A212" s="1" t="s">
        <v>16</v>
      </c>
      <c r="B212" s="1" t="s">
        <v>15</v>
      </c>
      <c r="C212" s="3">
        <v>43411</v>
      </c>
      <c r="D212" s="1">
        <v>324.89999999999998</v>
      </c>
      <c r="E212" s="1">
        <v>325.39999999999998</v>
      </c>
      <c r="F212" s="1">
        <v>327.75</v>
      </c>
      <c r="G212" s="1">
        <v>324.55</v>
      </c>
      <c r="H212" s="1">
        <v>324.95</v>
      </c>
      <c r="I212" s="1">
        <v>325.35000000000002</v>
      </c>
      <c r="J212" s="1">
        <v>325.77999999999997</v>
      </c>
      <c r="K212" s="1">
        <v>142541</v>
      </c>
      <c r="L212" s="1">
        <v>46436853.350000001</v>
      </c>
      <c r="M212" s="1">
        <v>2593</v>
      </c>
      <c r="N212" s="2">
        <f>IF(ISERR(LN(Wipro[[#This Row],[Close Price]]/I211)),"-",LN(Wipro[[#This Row],[Close Price]]/I211))</f>
        <v>1.3840832659385552E-3</v>
      </c>
    </row>
    <row r="213" spans="1:14" x14ac:dyDescent="0.3">
      <c r="A213" s="1" t="s">
        <v>16</v>
      </c>
      <c r="B213" s="1" t="s">
        <v>15</v>
      </c>
      <c r="C213" s="3">
        <v>43413</v>
      </c>
      <c r="D213" s="1">
        <v>325.35000000000002</v>
      </c>
      <c r="E213" s="1">
        <v>328</v>
      </c>
      <c r="F213" s="1">
        <v>328</v>
      </c>
      <c r="G213" s="1">
        <v>317.64999999999998</v>
      </c>
      <c r="H213" s="1">
        <v>324</v>
      </c>
      <c r="I213" s="1">
        <v>324.85000000000002</v>
      </c>
      <c r="J213" s="1">
        <v>321.11</v>
      </c>
      <c r="K213" s="1">
        <v>4623479</v>
      </c>
      <c r="L213" s="1">
        <v>1484648434.4000001</v>
      </c>
      <c r="M213" s="1">
        <v>94368</v>
      </c>
      <c r="N213" s="2">
        <f>IF(ISERR(LN(Wipro[[#This Row],[Close Price]]/I212)),"-",LN(Wipro[[#This Row],[Close Price]]/I212))</f>
        <v>-1.5379886144530597E-3</v>
      </c>
    </row>
    <row r="214" spans="1:14" x14ac:dyDescent="0.3">
      <c r="A214" s="1" t="s">
        <v>16</v>
      </c>
      <c r="B214" s="1" t="s">
        <v>15</v>
      </c>
      <c r="C214" s="3">
        <v>43416</v>
      </c>
      <c r="D214" s="1">
        <v>324.85000000000002</v>
      </c>
      <c r="E214" s="1">
        <v>324.75</v>
      </c>
      <c r="F214" s="1">
        <v>326.5</v>
      </c>
      <c r="G214" s="1">
        <v>321.8</v>
      </c>
      <c r="H214" s="1">
        <v>324.60000000000002</v>
      </c>
      <c r="I214" s="1">
        <v>323.35000000000002</v>
      </c>
      <c r="J214" s="1">
        <v>324</v>
      </c>
      <c r="K214" s="1">
        <v>2586579</v>
      </c>
      <c r="L214" s="1">
        <v>838061755.14999998</v>
      </c>
      <c r="M214" s="1">
        <v>39852</v>
      </c>
      <c r="N214" s="2">
        <f>IF(ISERR(LN(Wipro[[#This Row],[Close Price]]/I213)),"-",LN(Wipro[[#This Row],[Close Price]]/I213))</f>
        <v>-4.6282094339382051E-3</v>
      </c>
    </row>
    <row r="215" spans="1:14" x14ac:dyDescent="0.3">
      <c r="A215" s="1" t="s">
        <v>16</v>
      </c>
      <c r="B215" s="1" t="s">
        <v>15</v>
      </c>
      <c r="C215" s="3">
        <v>43417</v>
      </c>
      <c r="D215" s="1">
        <v>323.35000000000002</v>
      </c>
      <c r="E215" s="1">
        <v>323.5</v>
      </c>
      <c r="F215" s="1">
        <v>327.7</v>
      </c>
      <c r="G215" s="1">
        <v>321</v>
      </c>
      <c r="H215" s="1">
        <v>326.05</v>
      </c>
      <c r="I215" s="1">
        <v>326.14999999999998</v>
      </c>
      <c r="J215" s="1">
        <v>325.45</v>
      </c>
      <c r="K215" s="1">
        <v>2288150</v>
      </c>
      <c r="L215" s="1">
        <v>744686157.10000002</v>
      </c>
      <c r="M215" s="1">
        <v>43253</v>
      </c>
      <c r="N215" s="2">
        <f>IF(ISERR(LN(Wipro[[#This Row],[Close Price]]/I214)),"-",LN(Wipro[[#This Row],[Close Price]]/I214))</f>
        <v>8.6220703495031061E-3</v>
      </c>
    </row>
    <row r="216" spans="1:14" x14ac:dyDescent="0.3">
      <c r="A216" s="1" t="s">
        <v>16</v>
      </c>
      <c r="B216" s="1" t="s">
        <v>15</v>
      </c>
      <c r="C216" s="3">
        <v>43418</v>
      </c>
      <c r="D216" s="1">
        <v>326.14999999999998</v>
      </c>
      <c r="E216" s="1">
        <v>325</v>
      </c>
      <c r="F216" s="1">
        <v>326.10000000000002</v>
      </c>
      <c r="G216" s="1">
        <v>318.64999999999998</v>
      </c>
      <c r="H216" s="1">
        <v>324.14999999999998</v>
      </c>
      <c r="I216" s="1">
        <v>324.55</v>
      </c>
      <c r="J216" s="1">
        <v>322.57</v>
      </c>
      <c r="K216" s="1">
        <v>1831417</v>
      </c>
      <c r="L216" s="1">
        <v>590764467.45000005</v>
      </c>
      <c r="M216" s="1">
        <v>24250</v>
      </c>
      <c r="N216" s="2">
        <f>IF(ISERR(LN(Wipro[[#This Row],[Close Price]]/I215)),"-",LN(Wipro[[#This Row],[Close Price]]/I215))</f>
        <v>-4.9177907626272947E-3</v>
      </c>
    </row>
    <row r="217" spans="1:14" x14ac:dyDescent="0.3">
      <c r="A217" s="1" t="s">
        <v>16</v>
      </c>
      <c r="B217" s="1" t="s">
        <v>15</v>
      </c>
      <c r="C217" s="3">
        <v>43419</v>
      </c>
      <c r="D217" s="1">
        <v>324.55</v>
      </c>
      <c r="E217" s="1">
        <v>324.14999999999998</v>
      </c>
      <c r="F217" s="1">
        <v>330.5</v>
      </c>
      <c r="G217" s="1">
        <v>321.64999999999998</v>
      </c>
      <c r="H217" s="1">
        <v>321.7</v>
      </c>
      <c r="I217" s="1">
        <v>323.14999999999998</v>
      </c>
      <c r="J217" s="1">
        <v>327.38</v>
      </c>
      <c r="K217" s="1">
        <v>3353550</v>
      </c>
      <c r="L217" s="1">
        <v>1097892707.1500001</v>
      </c>
      <c r="M217" s="1">
        <v>57463</v>
      </c>
      <c r="N217" s="2">
        <f>IF(ISERR(LN(Wipro[[#This Row],[Close Price]]/I216)),"-",LN(Wipro[[#This Row],[Close Price]]/I216))</f>
        <v>-4.3229957705732541E-3</v>
      </c>
    </row>
    <row r="218" spans="1:14" x14ac:dyDescent="0.3">
      <c r="A218" s="1" t="s">
        <v>16</v>
      </c>
      <c r="B218" s="1" t="s">
        <v>15</v>
      </c>
      <c r="C218" s="3">
        <v>43420</v>
      </c>
      <c r="D218" s="1">
        <v>323.14999999999998</v>
      </c>
      <c r="E218" s="1">
        <v>323.5</v>
      </c>
      <c r="F218" s="1">
        <v>330.4</v>
      </c>
      <c r="G218" s="1">
        <v>323.5</v>
      </c>
      <c r="H218" s="1">
        <v>325.60000000000002</v>
      </c>
      <c r="I218" s="1">
        <v>326.2</v>
      </c>
      <c r="J218" s="1">
        <v>327.20999999999998</v>
      </c>
      <c r="K218" s="1">
        <v>2728443</v>
      </c>
      <c r="L218" s="1">
        <v>892768252.95000005</v>
      </c>
      <c r="M218" s="1">
        <v>50806</v>
      </c>
      <c r="N218" s="2">
        <f>IF(ISERR(LN(Wipro[[#This Row],[Close Price]]/I217)),"-",LN(Wipro[[#This Row],[Close Price]]/I217))</f>
        <v>9.3940784780091133E-3</v>
      </c>
    </row>
    <row r="219" spans="1:14" x14ac:dyDescent="0.3">
      <c r="A219" s="1" t="s">
        <v>16</v>
      </c>
      <c r="B219" s="1" t="s">
        <v>15</v>
      </c>
      <c r="C219" s="3">
        <v>43423</v>
      </c>
      <c r="D219" s="1">
        <v>326.2</v>
      </c>
      <c r="E219" s="1">
        <v>325.5</v>
      </c>
      <c r="F219" s="1">
        <v>335.4</v>
      </c>
      <c r="G219" s="1">
        <v>321.5</v>
      </c>
      <c r="H219" s="1">
        <v>330.95</v>
      </c>
      <c r="I219" s="1">
        <v>332.85</v>
      </c>
      <c r="J219" s="1">
        <v>328.89</v>
      </c>
      <c r="K219" s="1">
        <v>2817505</v>
      </c>
      <c r="L219" s="1">
        <v>926652012.60000002</v>
      </c>
      <c r="M219" s="1">
        <v>52772</v>
      </c>
      <c r="N219" s="2">
        <f>IF(ISERR(LN(Wipro[[#This Row],[Close Price]]/I218)),"-",LN(Wipro[[#This Row],[Close Price]]/I218))</f>
        <v>2.0181247859799252E-2</v>
      </c>
    </row>
    <row r="220" spans="1:14" x14ac:dyDescent="0.3">
      <c r="A220" s="1" t="s">
        <v>16</v>
      </c>
      <c r="B220" s="1" t="s">
        <v>15</v>
      </c>
      <c r="C220" s="3">
        <v>43424</v>
      </c>
      <c r="D220" s="1">
        <v>332.85</v>
      </c>
      <c r="E220" s="1">
        <v>330.9</v>
      </c>
      <c r="F220" s="1">
        <v>330.9</v>
      </c>
      <c r="G220" s="1">
        <v>320.10000000000002</v>
      </c>
      <c r="H220" s="1">
        <v>321.89999999999998</v>
      </c>
      <c r="I220" s="1">
        <v>321.3</v>
      </c>
      <c r="J220" s="1">
        <v>325.17</v>
      </c>
      <c r="K220" s="1">
        <v>2590244</v>
      </c>
      <c r="L220" s="1">
        <v>842268522.45000005</v>
      </c>
      <c r="M220" s="1">
        <v>32758</v>
      </c>
      <c r="N220" s="2">
        <f>IF(ISERR(LN(Wipro[[#This Row],[Close Price]]/I219)),"-",LN(Wipro[[#This Row],[Close Price]]/I219))</f>
        <v>-3.5316671924899845E-2</v>
      </c>
    </row>
    <row r="221" spans="1:14" x14ac:dyDescent="0.3">
      <c r="A221" s="1" t="s">
        <v>16</v>
      </c>
      <c r="B221" s="1" t="s">
        <v>15</v>
      </c>
      <c r="C221" s="3">
        <v>43425</v>
      </c>
      <c r="D221" s="1">
        <v>321.3</v>
      </c>
      <c r="E221" s="1">
        <v>320</v>
      </c>
      <c r="F221" s="1">
        <v>320</v>
      </c>
      <c r="G221" s="1">
        <v>313.25</v>
      </c>
      <c r="H221" s="1">
        <v>315</v>
      </c>
      <c r="I221" s="1">
        <v>314.14999999999998</v>
      </c>
      <c r="J221" s="1">
        <v>315.69</v>
      </c>
      <c r="K221" s="1">
        <v>2603932</v>
      </c>
      <c r="L221" s="1">
        <v>822034495</v>
      </c>
      <c r="M221" s="1">
        <v>45672</v>
      </c>
      <c r="N221" s="2">
        <f>IF(ISERR(LN(Wipro[[#This Row],[Close Price]]/I220)),"-",LN(Wipro[[#This Row],[Close Price]]/I220))</f>
        <v>-2.2504687272856819E-2</v>
      </c>
    </row>
    <row r="222" spans="1:14" x14ac:dyDescent="0.3">
      <c r="A222" s="1" t="s">
        <v>16</v>
      </c>
      <c r="B222" s="1" t="s">
        <v>15</v>
      </c>
      <c r="C222" s="3">
        <v>43426</v>
      </c>
      <c r="D222" s="1">
        <v>314.14999999999998</v>
      </c>
      <c r="E222" s="1">
        <v>315</v>
      </c>
      <c r="F222" s="1">
        <v>318.8</v>
      </c>
      <c r="G222" s="1">
        <v>306</v>
      </c>
      <c r="H222" s="1">
        <v>307.39999999999998</v>
      </c>
      <c r="I222" s="1">
        <v>307.10000000000002</v>
      </c>
      <c r="J222" s="1">
        <v>312.04000000000002</v>
      </c>
      <c r="K222" s="1">
        <v>3089809</v>
      </c>
      <c r="L222" s="1">
        <v>964129299.85000002</v>
      </c>
      <c r="M222" s="1">
        <v>46698</v>
      </c>
      <c r="N222" s="2">
        <f>IF(ISERR(LN(Wipro[[#This Row],[Close Price]]/I221)),"-",LN(Wipro[[#This Row],[Close Price]]/I221))</f>
        <v>-2.2697151402179191E-2</v>
      </c>
    </row>
    <row r="223" spans="1:14" x14ac:dyDescent="0.3">
      <c r="A223" s="1" t="s">
        <v>16</v>
      </c>
      <c r="B223" s="1" t="s">
        <v>15</v>
      </c>
      <c r="C223" s="3">
        <v>43430</v>
      </c>
      <c r="D223" s="1">
        <v>307.10000000000002</v>
      </c>
      <c r="E223" s="1">
        <v>303.39999999999998</v>
      </c>
      <c r="F223" s="1">
        <v>319.89999999999998</v>
      </c>
      <c r="G223" s="1">
        <v>302.64999999999998</v>
      </c>
      <c r="H223" s="1">
        <v>319.5</v>
      </c>
      <c r="I223" s="1">
        <v>318.45</v>
      </c>
      <c r="J223" s="1">
        <v>311.83</v>
      </c>
      <c r="K223" s="1">
        <v>6996420</v>
      </c>
      <c r="L223" s="1">
        <v>2181713150</v>
      </c>
      <c r="M223" s="1">
        <v>74730</v>
      </c>
      <c r="N223" s="2">
        <f>IF(ISERR(LN(Wipro[[#This Row],[Close Price]]/I222)),"-",LN(Wipro[[#This Row],[Close Price]]/I222))</f>
        <v>3.6292049370598031E-2</v>
      </c>
    </row>
    <row r="224" spans="1:14" x14ac:dyDescent="0.3">
      <c r="A224" s="1" t="s">
        <v>16</v>
      </c>
      <c r="B224" s="1" t="s">
        <v>15</v>
      </c>
      <c r="C224" s="3">
        <v>43431</v>
      </c>
      <c r="D224" s="1">
        <v>318.45</v>
      </c>
      <c r="E224" s="1">
        <v>316.85000000000002</v>
      </c>
      <c r="F224" s="1">
        <v>322.3</v>
      </c>
      <c r="G224" s="1">
        <v>311</v>
      </c>
      <c r="H224" s="1">
        <v>312.3</v>
      </c>
      <c r="I224" s="1">
        <v>312.05</v>
      </c>
      <c r="J224" s="1">
        <v>315.47000000000003</v>
      </c>
      <c r="K224" s="1">
        <v>4296839</v>
      </c>
      <c r="L224" s="1">
        <v>1355511983.0999999</v>
      </c>
      <c r="M224" s="1">
        <v>56196</v>
      </c>
      <c r="N224" s="2">
        <f>IF(ISERR(LN(Wipro[[#This Row],[Close Price]]/I223)),"-",LN(Wipro[[#This Row],[Close Price]]/I223))</f>
        <v>-2.0302045437322763E-2</v>
      </c>
    </row>
    <row r="225" spans="1:14" x14ac:dyDescent="0.3">
      <c r="A225" s="1" t="s">
        <v>16</v>
      </c>
      <c r="B225" s="1" t="s">
        <v>15</v>
      </c>
      <c r="C225" s="3">
        <v>43432</v>
      </c>
      <c r="D225" s="1">
        <v>312.05</v>
      </c>
      <c r="E225" s="1">
        <v>313.95</v>
      </c>
      <c r="F225" s="1">
        <v>315.55</v>
      </c>
      <c r="G225" s="1">
        <v>309.25</v>
      </c>
      <c r="H225" s="1">
        <v>310.8</v>
      </c>
      <c r="I225" s="1">
        <v>310.3</v>
      </c>
      <c r="J225" s="1">
        <v>311.57</v>
      </c>
      <c r="K225" s="1">
        <v>6347516</v>
      </c>
      <c r="L225" s="1">
        <v>1977700791.8499999</v>
      </c>
      <c r="M225" s="1">
        <v>69741</v>
      </c>
      <c r="N225" s="2">
        <f>IF(ISERR(LN(Wipro[[#This Row],[Close Price]]/I224)),"-",LN(Wipro[[#This Row],[Close Price]]/I224))</f>
        <v>-5.6238599257174941E-3</v>
      </c>
    </row>
    <row r="226" spans="1:14" x14ac:dyDescent="0.3">
      <c r="A226" s="1" t="s">
        <v>16</v>
      </c>
      <c r="B226" s="1" t="s">
        <v>15</v>
      </c>
      <c r="C226" s="3">
        <v>43433</v>
      </c>
      <c r="D226" s="1">
        <v>310.3</v>
      </c>
      <c r="E226" s="1">
        <v>314</v>
      </c>
      <c r="F226" s="1">
        <v>316.64999999999998</v>
      </c>
      <c r="G226" s="1">
        <v>309.60000000000002</v>
      </c>
      <c r="H226" s="1">
        <v>314.89999999999998</v>
      </c>
      <c r="I226" s="1">
        <v>314.89999999999998</v>
      </c>
      <c r="J226" s="1">
        <v>313.69</v>
      </c>
      <c r="K226" s="1">
        <v>2922520</v>
      </c>
      <c r="L226" s="1">
        <v>916779703.35000002</v>
      </c>
      <c r="M226" s="1">
        <v>43394</v>
      </c>
      <c r="N226" s="2">
        <f>IF(ISERR(LN(Wipro[[#This Row],[Close Price]]/I225)),"-",LN(Wipro[[#This Row],[Close Price]]/I225))</f>
        <v>1.4715556652644388E-2</v>
      </c>
    </row>
    <row r="227" spans="1:14" x14ac:dyDescent="0.3">
      <c r="A227" s="1" t="s">
        <v>16</v>
      </c>
      <c r="B227" s="1" t="s">
        <v>15</v>
      </c>
      <c r="C227" s="3">
        <v>43434</v>
      </c>
      <c r="D227" s="1">
        <v>314.89999999999998</v>
      </c>
      <c r="E227" s="1">
        <v>315.05</v>
      </c>
      <c r="F227" s="1">
        <v>326.39999999999998</v>
      </c>
      <c r="G227" s="1">
        <v>313.7</v>
      </c>
      <c r="H227" s="1">
        <v>324.8</v>
      </c>
      <c r="I227" s="1">
        <v>324.64999999999998</v>
      </c>
      <c r="J227" s="1">
        <v>323.11</v>
      </c>
      <c r="K227" s="1">
        <v>6371721</v>
      </c>
      <c r="L227" s="1">
        <v>2058761849.8499999</v>
      </c>
      <c r="M227" s="1">
        <v>76207</v>
      </c>
      <c r="N227" s="2">
        <f>IF(ISERR(LN(Wipro[[#This Row],[Close Price]]/I226)),"-",LN(Wipro[[#This Row],[Close Price]]/I226))</f>
        <v>3.0492550847516696E-2</v>
      </c>
    </row>
    <row r="228" spans="1:14" x14ac:dyDescent="0.3">
      <c r="A228" s="1" t="s">
        <v>16</v>
      </c>
      <c r="B228" s="1" t="s">
        <v>15</v>
      </c>
      <c r="C228" s="3">
        <v>43437</v>
      </c>
      <c r="D228" s="1">
        <v>324.64999999999998</v>
      </c>
      <c r="E228" s="1">
        <v>325</v>
      </c>
      <c r="F228" s="1">
        <v>329.5</v>
      </c>
      <c r="G228" s="1">
        <v>323.05</v>
      </c>
      <c r="H228" s="1">
        <v>327.8</v>
      </c>
      <c r="I228" s="1">
        <v>328.25</v>
      </c>
      <c r="J228" s="1">
        <v>327.5</v>
      </c>
      <c r="K228" s="1">
        <v>2668224</v>
      </c>
      <c r="L228" s="1">
        <v>873851326.85000002</v>
      </c>
      <c r="M228" s="1">
        <v>49174</v>
      </c>
      <c r="N228" s="2">
        <f>IF(ISERR(LN(Wipro[[#This Row],[Close Price]]/I227)),"-",LN(Wipro[[#This Row],[Close Price]]/I227))</f>
        <v>1.1027834228409814E-2</v>
      </c>
    </row>
    <row r="229" spans="1:14" x14ac:dyDescent="0.3">
      <c r="A229" s="1" t="s">
        <v>16</v>
      </c>
      <c r="B229" s="1" t="s">
        <v>15</v>
      </c>
      <c r="C229" s="3">
        <v>43438</v>
      </c>
      <c r="D229" s="1">
        <v>328.25</v>
      </c>
      <c r="E229" s="1">
        <v>328.25</v>
      </c>
      <c r="F229" s="1">
        <v>341.25</v>
      </c>
      <c r="G229" s="1">
        <v>325.7</v>
      </c>
      <c r="H229" s="1">
        <v>334.45</v>
      </c>
      <c r="I229" s="1">
        <v>334.95</v>
      </c>
      <c r="J229" s="1">
        <v>334.6</v>
      </c>
      <c r="K229" s="1">
        <v>5971913</v>
      </c>
      <c r="L229" s="1">
        <v>1998196463.25</v>
      </c>
      <c r="M229" s="1">
        <v>83796</v>
      </c>
      <c r="N229" s="2">
        <f>IF(ISERR(LN(Wipro[[#This Row],[Close Price]]/I228)),"-",LN(Wipro[[#This Row],[Close Price]]/I228))</f>
        <v>2.020575377137104E-2</v>
      </c>
    </row>
    <row r="230" spans="1:14" x14ac:dyDescent="0.3">
      <c r="A230" s="1" t="s">
        <v>16</v>
      </c>
      <c r="B230" s="1" t="s">
        <v>15</v>
      </c>
      <c r="C230" s="3">
        <v>43439</v>
      </c>
      <c r="D230" s="1">
        <v>334.95</v>
      </c>
      <c r="E230" s="1">
        <v>333</v>
      </c>
      <c r="F230" s="1">
        <v>338.7</v>
      </c>
      <c r="G230" s="1">
        <v>328.15</v>
      </c>
      <c r="H230" s="1">
        <v>336.25</v>
      </c>
      <c r="I230" s="1">
        <v>336.45</v>
      </c>
      <c r="J230" s="1">
        <v>334.33</v>
      </c>
      <c r="K230" s="1">
        <v>3849080</v>
      </c>
      <c r="L230" s="1">
        <v>1286877602.8</v>
      </c>
      <c r="M230" s="1">
        <v>48780</v>
      </c>
      <c r="N230" s="2">
        <f>IF(ISERR(LN(Wipro[[#This Row],[Close Price]]/I229)),"-",LN(Wipro[[#This Row],[Close Price]]/I229))</f>
        <v>4.4682826800504965E-3</v>
      </c>
    </row>
    <row r="231" spans="1:14" x14ac:dyDescent="0.3">
      <c r="A231" s="1" t="s">
        <v>16</v>
      </c>
      <c r="B231" s="1" t="s">
        <v>15</v>
      </c>
      <c r="C231" s="3">
        <v>43440</v>
      </c>
      <c r="D231" s="1">
        <v>336.45</v>
      </c>
      <c r="E231" s="1">
        <v>333.25</v>
      </c>
      <c r="F231" s="1">
        <v>336.45</v>
      </c>
      <c r="G231" s="1">
        <v>329</v>
      </c>
      <c r="H231" s="1">
        <v>330</v>
      </c>
      <c r="I231" s="1">
        <v>331.65</v>
      </c>
      <c r="J231" s="1">
        <v>332.29</v>
      </c>
      <c r="K231" s="1">
        <v>2337100</v>
      </c>
      <c r="L231" s="1">
        <v>776587278.70000005</v>
      </c>
      <c r="M231" s="1">
        <v>70184</v>
      </c>
      <c r="N231" s="2">
        <f>IF(ISERR(LN(Wipro[[#This Row],[Close Price]]/I230)),"-",LN(Wipro[[#This Row],[Close Price]]/I230))</f>
        <v>-1.4369353662762091E-2</v>
      </c>
    </row>
    <row r="232" spans="1:14" x14ac:dyDescent="0.3">
      <c r="A232" s="1" t="s">
        <v>16</v>
      </c>
      <c r="B232" s="1" t="s">
        <v>15</v>
      </c>
      <c r="C232" s="3">
        <v>43441</v>
      </c>
      <c r="D232" s="1">
        <v>331.65</v>
      </c>
      <c r="E232" s="1">
        <v>332.8</v>
      </c>
      <c r="F232" s="1">
        <v>336.35</v>
      </c>
      <c r="G232" s="1">
        <v>324.45</v>
      </c>
      <c r="H232" s="1">
        <v>333.35</v>
      </c>
      <c r="I232" s="1">
        <v>333.3</v>
      </c>
      <c r="J232" s="1">
        <v>329.19</v>
      </c>
      <c r="K232" s="1">
        <v>3474102</v>
      </c>
      <c r="L232" s="1">
        <v>1143634378.75</v>
      </c>
      <c r="M232" s="1">
        <v>88846</v>
      </c>
      <c r="N232" s="2">
        <f>IF(ISERR(LN(Wipro[[#This Row],[Close Price]]/I231)),"-",LN(Wipro[[#This Row],[Close Price]]/I231))</f>
        <v>4.9627893421290972E-3</v>
      </c>
    </row>
    <row r="233" spans="1:14" x14ac:dyDescent="0.3">
      <c r="A233" s="1" t="s">
        <v>16</v>
      </c>
      <c r="B233" s="1" t="s">
        <v>15</v>
      </c>
      <c r="C233" s="3">
        <v>43444</v>
      </c>
      <c r="D233" s="1">
        <v>333.3</v>
      </c>
      <c r="E233" s="1">
        <v>328.3</v>
      </c>
      <c r="F233" s="1">
        <v>336.5</v>
      </c>
      <c r="G233" s="1">
        <v>325.10000000000002</v>
      </c>
      <c r="H233" s="1">
        <v>325.14999999999998</v>
      </c>
      <c r="I233" s="1">
        <v>326.60000000000002</v>
      </c>
      <c r="J233" s="1">
        <v>329.56</v>
      </c>
      <c r="K233" s="1">
        <v>3198111</v>
      </c>
      <c r="L233" s="1">
        <v>1053962142.85</v>
      </c>
      <c r="M233" s="1">
        <v>44102</v>
      </c>
      <c r="N233" s="2">
        <f>IF(ISERR(LN(Wipro[[#This Row],[Close Price]]/I232)),"-",LN(Wipro[[#This Row],[Close Price]]/I232))</f>
        <v>-2.0306804777329254E-2</v>
      </c>
    </row>
    <row r="234" spans="1:14" x14ac:dyDescent="0.3">
      <c r="A234" s="1" t="s">
        <v>16</v>
      </c>
      <c r="B234" s="1" t="s">
        <v>15</v>
      </c>
      <c r="C234" s="3">
        <v>43445</v>
      </c>
      <c r="D234" s="1">
        <v>326.60000000000002</v>
      </c>
      <c r="E234" s="1">
        <v>325.39999999999998</v>
      </c>
      <c r="F234" s="1">
        <v>333.8</v>
      </c>
      <c r="G234" s="1">
        <v>324.8</v>
      </c>
      <c r="H234" s="1">
        <v>328.85</v>
      </c>
      <c r="I234" s="1">
        <v>328</v>
      </c>
      <c r="J234" s="1">
        <v>329.06</v>
      </c>
      <c r="K234" s="1">
        <v>4423215</v>
      </c>
      <c r="L234" s="1">
        <v>1455487419.8499999</v>
      </c>
      <c r="M234" s="1">
        <v>60938</v>
      </c>
      <c r="N234" s="2">
        <f>IF(ISERR(LN(Wipro[[#This Row],[Close Price]]/I233)),"-",LN(Wipro[[#This Row],[Close Price]]/I233))</f>
        <v>4.2774278477789793E-3</v>
      </c>
    </row>
    <row r="235" spans="1:14" x14ac:dyDescent="0.3">
      <c r="A235" s="1" t="s">
        <v>16</v>
      </c>
      <c r="B235" s="1" t="s">
        <v>15</v>
      </c>
      <c r="C235" s="3">
        <v>43446</v>
      </c>
      <c r="D235" s="1">
        <v>328</v>
      </c>
      <c r="E235" s="1">
        <v>329.8</v>
      </c>
      <c r="F235" s="1">
        <v>332</v>
      </c>
      <c r="G235" s="1">
        <v>327.95</v>
      </c>
      <c r="H235" s="1">
        <v>330.45</v>
      </c>
      <c r="I235" s="1">
        <v>330.05</v>
      </c>
      <c r="J235" s="1">
        <v>330.32</v>
      </c>
      <c r="K235" s="1">
        <v>2635669</v>
      </c>
      <c r="L235" s="1">
        <v>870619213.89999998</v>
      </c>
      <c r="M235" s="1">
        <v>48766</v>
      </c>
      <c r="N235" s="2">
        <f>IF(ISERR(LN(Wipro[[#This Row],[Close Price]]/I234)),"-",LN(Wipro[[#This Row],[Close Price]]/I234))</f>
        <v>6.2305497506361628E-3</v>
      </c>
    </row>
    <row r="236" spans="1:14" x14ac:dyDescent="0.3">
      <c r="A236" s="1" t="s">
        <v>16</v>
      </c>
      <c r="B236" s="1" t="s">
        <v>15</v>
      </c>
      <c r="C236" s="3">
        <v>43447</v>
      </c>
      <c r="D236" s="1">
        <v>330.05</v>
      </c>
      <c r="E236" s="1">
        <v>331</v>
      </c>
      <c r="F236" s="1">
        <v>343.95</v>
      </c>
      <c r="G236" s="1">
        <v>329</v>
      </c>
      <c r="H236" s="1">
        <v>339</v>
      </c>
      <c r="I236" s="1">
        <v>338.65</v>
      </c>
      <c r="J236" s="1">
        <v>337.85</v>
      </c>
      <c r="K236" s="1">
        <v>5148093</v>
      </c>
      <c r="L236" s="1">
        <v>1739298174.45</v>
      </c>
      <c r="M236" s="1">
        <v>75220</v>
      </c>
      <c r="N236" s="2">
        <f>IF(ISERR(LN(Wipro[[#This Row],[Close Price]]/I235)),"-",LN(Wipro[[#This Row],[Close Price]]/I235))</f>
        <v>2.5722967526132748E-2</v>
      </c>
    </row>
    <row r="237" spans="1:14" x14ac:dyDescent="0.3">
      <c r="A237" s="1" t="s">
        <v>16</v>
      </c>
      <c r="B237" s="1" t="s">
        <v>15</v>
      </c>
      <c r="C237" s="3">
        <v>43448</v>
      </c>
      <c r="D237" s="1">
        <v>338.65</v>
      </c>
      <c r="E237" s="1">
        <v>339</v>
      </c>
      <c r="F237" s="1">
        <v>343</v>
      </c>
      <c r="G237" s="1">
        <v>332.3</v>
      </c>
      <c r="H237" s="1">
        <v>335</v>
      </c>
      <c r="I237" s="1">
        <v>333.1</v>
      </c>
      <c r="J237" s="1">
        <v>336.69</v>
      </c>
      <c r="K237" s="1">
        <v>4797032</v>
      </c>
      <c r="L237" s="1">
        <v>1615091652.3</v>
      </c>
      <c r="M237" s="1">
        <v>50298</v>
      </c>
      <c r="N237" s="2">
        <f>IF(ISERR(LN(Wipro[[#This Row],[Close Price]]/I236)),"-",LN(Wipro[[#This Row],[Close Price]]/I236))</f>
        <v>-1.6524380461278607E-2</v>
      </c>
    </row>
    <row r="238" spans="1:14" x14ac:dyDescent="0.3">
      <c r="A238" s="1" t="s">
        <v>16</v>
      </c>
      <c r="B238" s="1" t="s">
        <v>15</v>
      </c>
      <c r="C238" s="3">
        <v>43451</v>
      </c>
      <c r="D238" s="1">
        <v>333.1</v>
      </c>
      <c r="E238" s="1">
        <v>335.95</v>
      </c>
      <c r="F238" s="1">
        <v>341.75</v>
      </c>
      <c r="G238" s="1">
        <v>334.4</v>
      </c>
      <c r="H238" s="1">
        <v>338.7</v>
      </c>
      <c r="I238" s="1">
        <v>339.6</v>
      </c>
      <c r="J238" s="1">
        <v>338.96</v>
      </c>
      <c r="K238" s="1">
        <v>3435752</v>
      </c>
      <c r="L238" s="1">
        <v>1164576015.3</v>
      </c>
      <c r="M238" s="1">
        <v>52638</v>
      </c>
      <c r="N238" s="2">
        <f>IF(ISERR(LN(Wipro[[#This Row],[Close Price]]/I237)),"-",LN(Wipro[[#This Row],[Close Price]]/I237))</f>
        <v>1.9325709237558251E-2</v>
      </c>
    </row>
    <row r="239" spans="1:14" x14ac:dyDescent="0.3">
      <c r="A239" s="1" t="s">
        <v>16</v>
      </c>
      <c r="B239" s="1" t="s">
        <v>15</v>
      </c>
      <c r="C239" s="3">
        <v>43452</v>
      </c>
      <c r="D239" s="1">
        <v>339.6</v>
      </c>
      <c r="E239" s="1">
        <v>335.25</v>
      </c>
      <c r="F239" s="1">
        <v>338.4</v>
      </c>
      <c r="G239" s="1">
        <v>332.55</v>
      </c>
      <c r="H239" s="1">
        <v>335</v>
      </c>
      <c r="I239" s="1">
        <v>335.05</v>
      </c>
      <c r="J239" s="1">
        <v>335.19</v>
      </c>
      <c r="K239" s="1">
        <v>3699153</v>
      </c>
      <c r="L239" s="1">
        <v>1239931775</v>
      </c>
      <c r="M239" s="1">
        <v>43204</v>
      </c>
      <c r="N239" s="2">
        <f>IF(ISERR(LN(Wipro[[#This Row],[Close Price]]/I238)),"-",LN(Wipro[[#This Row],[Close Price]]/I238))</f>
        <v>-1.3488680018012509E-2</v>
      </c>
    </row>
    <row r="240" spans="1:14" x14ac:dyDescent="0.3">
      <c r="A240" s="1" t="s">
        <v>16</v>
      </c>
      <c r="B240" s="1" t="s">
        <v>15</v>
      </c>
      <c r="C240" s="3">
        <v>43453</v>
      </c>
      <c r="D240" s="1">
        <v>335.05</v>
      </c>
      <c r="E240" s="1">
        <v>335.05</v>
      </c>
      <c r="F240" s="1">
        <v>342.25</v>
      </c>
      <c r="G240" s="1">
        <v>331.4</v>
      </c>
      <c r="H240" s="1">
        <v>340.2</v>
      </c>
      <c r="I240" s="1">
        <v>340.7</v>
      </c>
      <c r="J240" s="1">
        <v>337.58</v>
      </c>
      <c r="K240" s="1">
        <v>3741754</v>
      </c>
      <c r="L240" s="1">
        <v>1263148547.55</v>
      </c>
      <c r="M240" s="1">
        <v>54236</v>
      </c>
      <c r="N240" s="2">
        <f>IF(ISERR(LN(Wipro[[#This Row],[Close Price]]/I239)),"-",LN(Wipro[[#This Row],[Close Price]]/I239))</f>
        <v>1.6722550247741025E-2</v>
      </c>
    </row>
    <row r="241" spans="1:14" x14ac:dyDescent="0.3">
      <c r="A241" s="1" t="s">
        <v>16</v>
      </c>
      <c r="B241" s="1" t="s">
        <v>15</v>
      </c>
      <c r="C241" s="3">
        <v>43454</v>
      </c>
      <c r="D241" s="1">
        <v>340.7</v>
      </c>
      <c r="E241" s="1">
        <v>336.25</v>
      </c>
      <c r="F241" s="1">
        <v>340</v>
      </c>
      <c r="G241" s="1">
        <v>332.35</v>
      </c>
      <c r="H241" s="1">
        <v>333.5</v>
      </c>
      <c r="I241" s="1">
        <v>333.25</v>
      </c>
      <c r="J241" s="1">
        <v>336.03</v>
      </c>
      <c r="K241" s="1">
        <v>2408153</v>
      </c>
      <c r="L241" s="1">
        <v>809222039.79999995</v>
      </c>
      <c r="M241" s="1">
        <v>31057</v>
      </c>
      <c r="N241" s="2">
        <f>IF(ISERR(LN(Wipro[[#This Row],[Close Price]]/I240)),"-",LN(Wipro[[#This Row],[Close Price]]/I240))</f>
        <v>-2.2109365608102755E-2</v>
      </c>
    </row>
    <row r="242" spans="1:14" x14ac:dyDescent="0.3">
      <c r="A242" s="1" t="s">
        <v>16</v>
      </c>
      <c r="B242" s="1" t="s">
        <v>15</v>
      </c>
      <c r="C242" s="3">
        <v>43455</v>
      </c>
      <c r="D242" s="1">
        <v>333.25</v>
      </c>
      <c r="E242" s="1">
        <v>333.2</v>
      </c>
      <c r="F242" s="1">
        <v>334.8</v>
      </c>
      <c r="G242" s="1">
        <v>320.75</v>
      </c>
      <c r="H242" s="1">
        <v>323.14999999999998</v>
      </c>
      <c r="I242" s="1">
        <v>322.10000000000002</v>
      </c>
      <c r="J242" s="1">
        <v>324.02999999999997</v>
      </c>
      <c r="K242" s="1">
        <v>9828513</v>
      </c>
      <c r="L242" s="1">
        <v>3184763797.1500001</v>
      </c>
      <c r="M242" s="1">
        <v>74245</v>
      </c>
      <c r="N242" s="2">
        <f>IF(ISERR(LN(Wipro[[#This Row],[Close Price]]/I241)),"-",LN(Wipro[[#This Row],[Close Price]]/I241))</f>
        <v>-3.4030902721664827E-2</v>
      </c>
    </row>
    <row r="243" spans="1:14" x14ac:dyDescent="0.3">
      <c r="A243" s="1" t="s">
        <v>16</v>
      </c>
      <c r="B243" s="1" t="s">
        <v>15</v>
      </c>
      <c r="C243" s="3">
        <v>43458</v>
      </c>
      <c r="D243" s="1">
        <v>322.10000000000002</v>
      </c>
      <c r="E243" s="1">
        <v>322.7</v>
      </c>
      <c r="F243" s="1">
        <v>330.5</v>
      </c>
      <c r="G243" s="1">
        <v>321.39999999999998</v>
      </c>
      <c r="H243" s="1">
        <v>326.05</v>
      </c>
      <c r="I243" s="1">
        <v>326.7</v>
      </c>
      <c r="J243" s="1">
        <v>326.55</v>
      </c>
      <c r="K243" s="1">
        <v>4231888</v>
      </c>
      <c r="L243" s="1">
        <v>1381936885.5999999</v>
      </c>
      <c r="M243" s="1">
        <v>40988</v>
      </c>
      <c r="N243" s="2">
        <f>IF(ISERR(LN(Wipro[[#This Row],[Close Price]]/I242)),"-",LN(Wipro[[#This Row],[Close Price]]/I242))</f>
        <v>1.4180262269871333E-2</v>
      </c>
    </row>
    <row r="244" spans="1:14" x14ac:dyDescent="0.3">
      <c r="A244" s="1" t="s">
        <v>16</v>
      </c>
      <c r="B244" s="1" t="s">
        <v>15</v>
      </c>
      <c r="C244" s="3">
        <v>43460</v>
      </c>
      <c r="D244" s="1">
        <v>326.7</v>
      </c>
      <c r="E244" s="1">
        <v>325.7</v>
      </c>
      <c r="F244" s="1">
        <v>327.3</v>
      </c>
      <c r="G244" s="1">
        <v>319.35000000000002</v>
      </c>
      <c r="H244" s="1">
        <v>325.55</v>
      </c>
      <c r="I244" s="1">
        <v>326.14999999999998</v>
      </c>
      <c r="J244" s="1">
        <v>323.47000000000003</v>
      </c>
      <c r="K244" s="1">
        <v>2355520</v>
      </c>
      <c r="L244" s="1">
        <v>761949053.39999998</v>
      </c>
      <c r="M244" s="1">
        <v>25141</v>
      </c>
      <c r="N244" s="2">
        <f>IF(ISERR(LN(Wipro[[#This Row],[Close Price]]/I243)),"-",LN(Wipro[[#This Row],[Close Price]]/I243))</f>
        <v>-1.6849203649195231E-3</v>
      </c>
    </row>
    <row r="245" spans="1:14" x14ac:dyDescent="0.3">
      <c r="A245" s="1" t="s">
        <v>16</v>
      </c>
      <c r="B245" s="1" t="s">
        <v>15</v>
      </c>
      <c r="C245" s="3">
        <v>43461</v>
      </c>
      <c r="D245" s="1">
        <v>326.14999999999998</v>
      </c>
      <c r="E245" s="1">
        <v>327.8</v>
      </c>
      <c r="F245" s="1">
        <v>331.35</v>
      </c>
      <c r="G245" s="1">
        <v>324</v>
      </c>
      <c r="H245" s="1">
        <v>325.95</v>
      </c>
      <c r="I245" s="1">
        <v>327.45</v>
      </c>
      <c r="J245" s="1">
        <v>328.41</v>
      </c>
      <c r="K245" s="1">
        <v>5072651</v>
      </c>
      <c r="L245" s="1">
        <v>1665934530.25</v>
      </c>
      <c r="M245" s="1">
        <v>40149</v>
      </c>
      <c r="N245" s="2">
        <f>IF(ISERR(LN(Wipro[[#This Row],[Close Price]]/I244)),"-",LN(Wipro[[#This Row],[Close Price]]/I244))</f>
        <v>3.9779734219576807E-3</v>
      </c>
    </row>
    <row r="246" spans="1:14" x14ac:dyDescent="0.3">
      <c r="A246" s="1" t="s">
        <v>16</v>
      </c>
      <c r="B246" s="1" t="s">
        <v>15</v>
      </c>
      <c r="C246" s="3">
        <v>43462</v>
      </c>
      <c r="D246" s="1">
        <v>327.45</v>
      </c>
      <c r="E246" s="1">
        <v>326.2</v>
      </c>
      <c r="F246" s="1">
        <v>332.9</v>
      </c>
      <c r="G246" s="1">
        <v>325.8</v>
      </c>
      <c r="H246" s="1">
        <v>329.1</v>
      </c>
      <c r="I246" s="1">
        <v>330.05</v>
      </c>
      <c r="J246" s="1">
        <v>330.32</v>
      </c>
      <c r="K246" s="1">
        <v>2229453</v>
      </c>
      <c r="L246" s="1">
        <v>736435623.5</v>
      </c>
      <c r="M246" s="1">
        <v>30483</v>
      </c>
      <c r="N246" s="2">
        <f>IF(ISERR(LN(Wipro[[#This Row],[Close Price]]/I245)),"-",LN(Wipro[[#This Row],[Close Price]]/I245))</f>
        <v>7.9087864707172596E-3</v>
      </c>
    </row>
    <row r="247" spans="1:14" x14ac:dyDescent="0.3">
      <c r="A247" s="1" t="s">
        <v>16</v>
      </c>
      <c r="B247" s="1" t="s">
        <v>15</v>
      </c>
      <c r="C247" s="3">
        <v>43465</v>
      </c>
      <c r="D247" s="1">
        <v>330.05</v>
      </c>
      <c r="E247" s="1">
        <v>331</v>
      </c>
      <c r="F247" s="1">
        <v>333.8</v>
      </c>
      <c r="G247" s="1">
        <v>329.05</v>
      </c>
      <c r="H247" s="1">
        <v>330.65</v>
      </c>
      <c r="I247" s="1">
        <v>330.85</v>
      </c>
      <c r="J247" s="1">
        <v>331.68</v>
      </c>
      <c r="K247" s="1">
        <v>2136121</v>
      </c>
      <c r="L247" s="1">
        <v>708499548.79999995</v>
      </c>
      <c r="M247" s="1">
        <v>33015</v>
      </c>
      <c r="N247" s="2">
        <f>IF(ISERR(LN(Wipro[[#This Row],[Close Price]]/I246)),"-",LN(Wipro[[#This Row],[Close Price]]/I246))</f>
        <v>2.4209423232888134E-3</v>
      </c>
    </row>
    <row r="248" spans="1:14" x14ac:dyDescent="0.3">
      <c r="A248" s="1" t="s">
        <v>16</v>
      </c>
      <c r="B248" s="1" t="s">
        <v>15</v>
      </c>
      <c r="C248" s="3">
        <v>43466</v>
      </c>
      <c r="D248" s="1">
        <v>330.85</v>
      </c>
      <c r="E248" s="1">
        <v>330.75</v>
      </c>
      <c r="F248" s="1">
        <v>332.75</v>
      </c>
      <c r="G248" s="1">
        <v>325.39999999999998</v>
      </c>
      <c r="H248" s="1">
        <v>328.7</v>
      </c>
      <c r="I248" s="1">
        <v>326.64999999999998</v>
      </c>
      <c r="J248" s="1">
        <v>328.07</v>
      </c>
      <c r="K248" s="1">
        <v>1513704</v>
      </c>
      <c r="L248" s="1">
        <v>496603239.19999999</v>
      </c>
      <c r="M248" s="1">
        <v>9567</v>
      </c>
      <c r="N248" s="2">
        <f>IF(ISERR(LN(Wipro[[#This Row],[Close Price]]/I247)),"-",LN(Wipro[[#This Row],[Close Price]]/I247))</f>
        <v>-1.2775839171309315E-2</v>
      </c>
    </row>
    <row r="249" spans="1:14" x14ac:dyDescent="0.3">
      <c r="A249" s="1" t="s">
        <v>16</v>
      </c>
      <c r="B249" s="1" t="s">
        <v>15</v>
      </c>
      <c r="C249" s="3">
        <v>43467</v>
      </c>
      <c r="D249" s="1">
        <v>326.64999999999998</v>
      </c>
      <c r="E249" s="1">
        <v>328.8</v>
      </c>
      <c r="F249" s="1">
        <v>331.3</v>
      </c>
      <c r="G249" s="1">
        <v>323</v>
      </c>
      <c r="H249" s="1">
        <v>325.39999999999998</v>
      </c>
      <c r="I249" s="1">
        <v>325.55</v>
      </c>
      <c r="J249" s="1">
        <v>327.22000000000003</v>
      </c>
      <c r="K249" s="1">
        <v>3308303</v>
      </c>
      <c r="L249" s="1">
        <v>1082528147.45</v>
      </c>
      <c r="M249" s="1">
        <v>32302</v>
      </c>
      <c r="N249" s="2">
        <f>IF(ISERR(LN(Wipro[[#This Row],[Close Price]]/I248)),"-",LN(Wipro[[#This Row],[Close Price]]/I248))</f>
        <v>-3.373201603888125E-3</v>
      </c>
    </row>
    <row r="250" spans="1:14" x14ac:dyDescent="0.3">
      <c r="A250" s="1" t="s">
        <v>16</v>
      </c>
      <c r="B250" s="1" t="s">
        <v>15</v>
      </c>
      <c r="C250" s="3">
        <v>43468</v>
      </c>
      <c r="D250" s="1">
        <v>325.55</v>
      </c>
      <c r="E250" s="1">
        <v>327</v>
      </c>
      <c r="F250" s="1">
        <v>327.95</v>
      </c>
      <c r="G250" s="1">
        <v>323.05</v>
      </c>
      <c r="H250" s="1">
        <v>324.35000000000002</v>
      </c>
      <c r="I250" s="1">
        <v>325.5</v>
      </c>
      <c r="J250" s="1">
        <v>325.04000000000002</v>
      </c>
      <c r="K250" s="1">
        <v>3542281</v>
      </c>
      <c r="L250" s="1">
        <v>1151396400.3499999</v>
      </c>
      <c r="M250" s="1">
        <v>63197</v>
      </c>
      <c r="N250" s="2">
        <f>IF(ISERR(LN(Wipro[[#This Row],[Close Price]]/I249)),"-",LN(Wipro[[#This Row],[Close Price]]/I249))</f>
        <v>-1.5359803424713802E-4</v>
      </c>
    </row>
    <row r="251" spans="1:14" x14ac:dyDescent="0.3">
      <c r="A251" s="1" t="s">
        <v>16</v>
      </c>
      <c r="B251" s="1" t="s">
        <v>15</v>
      </c>
      <c r="C251" s="3">
        <v>43469</v>
      </c>
      <c r="D251" s="1">
        <v>325.5</v>
      </c>
      <c r="E251" s="1">
        <v>324.5</v>
      </c>
      <c r="F251" s="1">
        <v>326.85000000000002</v>
      </c>
      <c r="G251" s="1">
        <v>319.64999999999998</v>
      </c>
      <c r="H251" s="1">
        <v>324</v>
      </c>
      <c r="I251" s="1">
        <v>324.45</v>
      </c>
      <c r="J251" s="1">
        <v>323.57</v>
      </c>
      <c r="K251" s="1">
        <v>2405278</v>
      </c>
      <c r="L251" s="1">
        <v>778271997</v>
      </c>
      <c r="M251" s="1">
        <v>57938</v>
      </c>
      <c r="N251" s="2">
        <f>IF(ISERR(LN(Wipro[[#This Row],[Close Price]]/I250)),"-",LN(Wipro[[#This Row],[Close Price]]/I250))</f>
        <v>-3.2310205814465318E-3</v>
      </c>
    </row>
    <row r="252" spans="1:14" x14ac:dyDescent="0.3">
      <c r="A252" s="1" t="s">
        <v>16</v>
      </c>
      <c r="B252" s="1" t="s">
        <v>15</v>
      </c>
      <c r="C252" s="3">
        <v>43472</v>
      </c>
      <c r="D252" s="1">
        <v>324.45</v>
      </c>
      <c r="E252" s="1">
        <v>326.10000000000002</v>
      </c>
      <c r="F252" s="1">
        <v>326.75</v>
      </c>
      <c r="G252" s="1">
        <v>322.3</v>
      </c>
      <c r="H252" s="1">
        <v>324</v>
      </c>
      <c r="I252" s="1">
        <v>324.25</v>
      </c>
      <c r="J252" s="1">
        <v>324.38</v>
      </c>
      <c r="K252" s="1">
        <v>1903604</v>
      </c>
      <c r="L252" s="1">
        <v>617486857.60000002</v>
      </c>
      <c r="M252" s="1">
        <v>23556</v>
      </c>
      <c r="N252" s="2">
        <f>IF(ISERR(LN(Wipro[[#This Row],[Close Price]]/I251)),"-",LN(Wipro[[#This Row],[Close Price]]/I251))</f>
        <v>-6.1661787062415238E-4</v>
      </c>
    </row>
    <row r="253" spans="1:14" x14ac:dyDescent="0.3">
      <c r="A253" s="1" t="s">
        <v>16</v>
      </c>
      <c r="B253" s="1" t="s">
        <v>15</v>
      </c>
      <c r="C253" s="3">
        <v>43473</v>
      </c>
      <c r="D253" s="1">
        <v>324.25</v>
      </c>
      <c r="E253" s="1">
        <v>325</v>
      </c>
      <c r="F253" s="1">
        <v>327.5</v>
      </c>
      <c r="G253" s="1">
        <v>322.60000000000002</v>
      </c>
      <c r="H253" s="1">
        <v>323.64999999999998</v>
      </c>
      <c r="I253" s="1">
        <v>325.55</v>
      </c>
      <c r="J253" s="1">
        <v>325.07</v>
      </c>
      <c r="K253" s="1">
        <v>2084659</v>
      </c>
      <c r="L253" s="1">
        <v>677650209.04999995</v>
      </c>
      <c r="M253" s="1">
        <v>28665</v>
      </c>
      <c r="N253" s="2">
        <f>IF(ISERR(LN(Wipro[[#This Row],[Close Price]]/I252)),"-",LN(Wipro[[#This Row],[Close Price]]/I252))</f>
        <v>4.0012364863179451E-3</v>
      </c>
    </row>
    <row r="254" spans="1:14" x14ac:dyDescent="0.3">
      <c r="A254" s="1" t="s">
        <v>16</v>
      </c>
      <c r="B254" s="1" t="s">
        <v>15</v>
      </c>
      <c r="C254" s="3">
        <v>43474</v>
      </c>
      <c r="D254" s="1">
        <v>325.55</v>
      </c>
      <c r="E254" s="1">
        <v>324.55</v>
      </c>
      <c r="F254" s="1">
        <v>332.6</v>
      </c>
      <c r="G254" s="1">
        <v>324.55</v>
      </c>
      <c r="H254" s="1">
        <v>328.3</v>
      </c>
      <c r="I254" s="1">
        <v>329</v>
      </c>
      <c r="J254" s="1">
        <v>329.71</v>
      </c>
      <c r="K254" s="1">
        <v>3927881</v>
      </c>
      <c r="L254" s="1">
        <v>1295066327.7</v>
      </c>
      <c r="M254" s="1">
        <v>57992</v>
      </c>
      <c r="N254" s="2">
        <f>IF(ISERR(LN(Wipro[[#This Row],[Close Price]]/I253)),"-",LN(Wipro[[#This Row],[Close Price]]/I253))</f>
        <v>1.0541691082500861E-2</v>
      </c>
    </row>
    <row r="255" spans="1:14" x14ac:dyDescent="0.3">
      <c r="A255" s="1" t="s">
        <v>16</v>
      </c>
      <c r="B255" s="1" t="s">
        <v>15</v>
      </c>
      <c r="C255" s="3">
        <v>43475</v>
      </c>
      <c r="D255" s="1">
        <v>329</v>
      </c>
      <c r="E255" s="1">
        <v>330.8</v>
      </c>
      <c r="F255" s="1">
        <v>331.05</v>
      </c>
      <c r="G255" s="1">
        <v>323</v>
      </c>
      <c r="H255" s="1">
        <v>325.25</v>
      </c>
      <c r="I255" s="1">
        <v>325.75</v>
      </c>
      <c r="J255" s="1">
        <v>325.55</v>
      </c>
      <c r="K255" s="1">
        <v>3099392</v>
      </c>
      <c r="L255" s="1">
        <v>1009006591.5</v>
      </c>
      <c r="M255" s="1">
        <v>55931</v>
      </c>
      <c r="N255" s="2">
        <f>IF(ISERR(LN(Wipro[[#This Row],[Close Price]]/I254)),"-",LN(Wipro[[#This Row],[Close Price]]/I254))</f>
        <v>-9.9275347604174426E-3</v>
      </c>
    </row>
    <row r="256" spans="1:14" x14ac:dyDescent="0.3">
      <c r="A256" s="1" t="s">
        <v>16</v>
      </c>
      <c r="B256" s="1" t="s">
        <v>15</v>
      </c>
      <c r="C256" s="3">
        <v>43476</v>
      </c>
      <c r="D256" s="1">
        <v>325.75</v>
      </c>
      <c r="E256" s="1">
        <v>325.60000000000002</v>
      </c>
      <c r="F256" s="1">
        <v>329.9</v>
      </c>
      <c r="G256" s="1">
        <v>323.5</v>
      </c>
      <c r="H256" s="1">
        <v>329.25</v>
      </c>
      <c r="I256" s="1">
        <v>328.7</v>
      </c>
      <c r="J256" s="1">
        <v>325.82</v>
      </c>
      <c r="K256" s="1">
        <v>1598939</v>
      </c>
      <c r="L256" s="1">
        <v>520970256.35000002</v>
      </c>
      <c r="M256" s="1">
        <v>24376</v>
      </c>
      <c r="N256" s="2">
        <f>IF(ISERR(LN(Wipro[[#This Row],[Close Price]]/I255)),"-",LN(Wipro[[#This Row],[Close Price]]/I255))</f>
        <v>9.01526466521913E-3</v>
      </c>
    </row>
    <row r="257" spans="1:14" x14ac:dyDescent="0.3">
      <c r="A257" s="1" t="s">
        <v>16</v>
      </c>
      <c r="B257" s="1" t="s">
        <v>15</v>
      </c>
      <c r="C257" s="3">
        <v>43479</v>
      </c>
      <c r="D257" s="1">
        <v>328.7</v>
      </c>
      <c r="E257" s="1">
        <v>330.05</v>
      </c>
      <c r="F257" s="1">
        <v>331.1</v>
      </c>
      <c r="G257" s="1">
        <v>311.35000000000002</v>
      </c>
      <c r="H257" s="1">
        <v>312.5</v>
      </c>
      <c r="I257" s="1">
        <v>312.55</v>
      </c>
      <c r="J257" s="1">
        <v>317.41000000000003</v>
      </c>
      <c r="K257" s="1">
        <v>6913323</v>
      </c>
      <c r="L257" s="1">
        <v>2194385254.5</v>
      </c>
      <c r="M257" s="1">
        <v>59279</v>
      </c>
      <c r="N257" s="2">
        <f>IF(ISERR(LN(Wipro[[#This Row],[Close Price]]/I256)),"-",LN(Wipro[[#This Row],[Close Price]]/I256))</f>
        <v>-5.038102429235225E-2</v>
      </c>
    </row>
    <row r="258" spans="1:14" x14ac:dyDescent="0.3">
      <c r="A258" s="1" t="s">
        <v>16</v>
      </c>
      <c r="B258" s="1" t="s">
        <v>15</v>
      </c>
      <c r="C258" s="3">
        <v>43480</v>
      </c>
      <c r="D258" s="1">
        <v>312.55</v>
      </c>
      <c r="E258" s="1">
        <v>319</v>
      </c>
      <c r="F258" s="1">
        <v>332.3</v>
      </c>
      <c r="G258" s="1">
        <v>315.05</v>
      </c>
      <c r="H258" s="1">
        <v>329.7</v>
      </c>
      <c r="I258" s="1">
        <v>329.8</v>
      </c>
      <c r="J258" s="1">
        <v>326.14</v>
      </c>
      <c r="K258" s="1">
        <v>15070795</v>
      </c>
      <c r="L258" s="1">
        <v>4915256247.1999998</v>
      </c>
      <c r="M258" s="1">
        <v>139494</v>
      </c>
      <c r="N258" s="2">
        <f>IF(ISERR(LN(Wipro[[#This Row],[Close Price]]/I257)),"-",LN(Wipro[[#This Row],[Close Price]]/I257))</f>
        <v>5.3721953747677159E-2</v>
      </c>
    </row>
    <row r="259" spans="1:14" x14ac:dyDescent="0.3">
      <c r="A259" s="1" t="s">
        <v>16</v>
      </c>
      <c r="B259" s="1" t="s">
        <v>15</v>
      </c>
      <c r="C259" s="3">
        <v>43481</v>
      </c>
      <c r="D259" s="1">
        <v>329.8</v>
      </c>
      <c r="E259" s="1">
        <v>331.8</v>
      </c>
      <c r="F259" s="1">
        <v>339.8</v>
      </c>
      <c r="G259" s="1">
        <v>329.05</v>
      </c>
      <c r="H259" s="1">
        <v>337</v>
      </c>
      <c r="I259" s="1">
        <v>336.55</v>
      </c>
      <c r="J259" s="1">
        <v>335.86</v>
      </c>
      <c r="K259" s="1">
        <v>9896290</v>
      </c>
      <c r="L259" s="1">
        <v>3323786554.1999998</v>
      </c>
      <c r="M259" s="1">
        <v>107578</v>
      </c>
      <c r="N259" s="2">
        <f>IF(ISERR(LN(Wipro[[#This Row],[Close Price]]/I258)),"-",LN(Wipro[[#This Row],[Close Price]]/I258))</f>
        <v>2.0260316331223514E-2</v>
      </c>
    </row>
    <row r="260" spans="1:14" x14ac:dyDescent="0.3">
      <c r="A260" s="1" t="s">
        <v>16</v>
      </c>
      <c r="B260" s="1" t="s">
        <v>15</v>
      </c>
      <c r="C260" s="3">
        <v>43482</v>
      </c>
      <c r="D260" s="1">
        <v>336.55</v>
      </c>
      <c r="E260" s="1">
        <v>337</v>
      </c>
      <c r="F260" s="1">
        <v>338.6</v>
      </c>
      <c r="G260" s="1">
        <v>331.6</v>
      </c>
      <c r="H260" s="1">
        <v>335.45</v>
      </c>
      <c r="I260" s="1">
        <v>335.4</v>
      </c>
      <c r="J260" s="1">
        <v>335.09</v>
      </c>
      <c r="K260" s="1">
        <v>5289184</v>
      </c>
      <c r="L260" s="1">
        <v>1772360817.8</v>
      </c>
      <c r="M260" s="1">
        <v>55846</v>
      </c>
      <c r="N260" s="2">
        <f>IF(ISERR(LN(Wipro[[#This Row],[Close Price]]/I259)),"-",LN(Wipro[[#This Row],[Close Price]]/I259))</f>
        <v>-3.4228770676137006E-3</v>
      </c>
    </row>
    <row r="261" spans="1:14" x14ac:dyDescent="0.3">
      <c r="A261" s="1" t="s">
        <v>16</v>
      </c>
      <c r="B261" s="1" t="s">
        <v>15</v>
      </c>
      <c r="C261" s="3">
        <v>43483</v>
      </c>
      <c r="D261" s="1">
        <v>335.4</v>
      </c>
      <c r="E261" s="1">
        <v>336</v>
      </c>
      <c r="F261" s="1">
        <v>347.5</v>
      </c>
      <c r="G261" s="1">
        <v>333.4</v>
      </c>
      <c r="H261" s="1">
        <v>346.55</v>
      </c>
      <c r="I261" s="1">
        <v>346.15</v>
      </c>
      <c r="J261" s="1">
        <v>342.26</v>
      </c>
      <c r="K261" s="1">
        <v>10091966</v>
      </c>
      <c r="L261" s="1">
        <v>3454050081.6500001</v>
      </c>
      <c r="M261" s="1">
        <v>108031</v>
      </c>
      <c r="N261" s="2">
        <f>IF(ISERR(LN(Wipro[[#This Row],[Close Price]]/I260)),"-",LN(Wipro[[#This Row],[Close Price]]/I260))</f>
        <v>3.1548357734926057E-2</v>
      </c>
    </row>
    <row r="262" spans="1:14" x14ac:dyDescent="0.3">
      <c r="A262" s="1" t="s">
        <v>16</v>
      </c>
      <c r="B262" s="1" t="s">
        <v>15</v>
      </c>
      <c r="C262" s="3">
        <v>43486</v>
      </c>
      <c r="D262" s="1">
        <v>346.15</v>
      </c>
      <c r="E262" s="1">
        <v>340</v>
      </c>
      <c r="F262" s="1">
        <v>344.9</v>
      </c>
      <c r="G262" s="1">
        <v>333.2</v>
      </c>
      <c r="H262" s="1">
        <v>336.45</v>
      </c>
      <c r="I262" s="1">
        <v>337.8</v>
      </c>
      <c r="J262" s="1">
        <v>338.96</v>
      </c>
      <c r="K262" s="1">
        <v>15621848</v>
      </c>
      <c r="L262" s="1">
        <v>5295243771.5</v>
      </c>
      <c r="M262" s="1">
        <v>136857</v>
      </c>
      <c r="N262" s="2">
        <f>IF(ISERR(LN(Wipro[[#This Row],[Close Price]]/I261)),"-",LN(Wipro[[#This Row],[Close Price]]/I261))</f>
        <v>-2.4418202750334607E-2</v>
      </c>
    </row>
    <row r="263" spans="1:14" x14ac:dyDescent="0.3">
      <c r="A263" s="1" t="s">
        <v>16</v>
      </c>
      <c r="B263" s="1" t="s">
        <v>15</v>
      </c>
      <c r="C263" s="3">
        <v>43487</v>
      </c>
      <c r="D263" s="1">
        <v>337.8</v>
      </c>
      <c r="E263" s="1">
        <v>336.8</v>
      </c>
      <c r="F263" s="1">
        <v>349.6</v>
      </c>
      <c r="G263" s="1">
        <v>336</v>
      </c>
      <c r="H263" s="1">
        <v>348.25</v>
      </c>
      <c r="I263" s="1">
        <v>346.5</v>
      </c>
      <c r="J263" s="1">
        <v>342.73</v>
      </c>
      <c r="K263" s="1">
        <v>6681724</v>
      </c>
      <c r="L263" s="1">
        <v>2290001623.8499999</v>
      </c>
      <c r="M263" s="1">
        <v>86310</v>
      </c>
      <c r="N263" s="2">
        <f>IF(ISERR(LN(Wipro[[#This Row],[Close Price]]/I262)),"-",LN(Wipro[[#This Row],[Close Price]]/I262))</f>
        <v>2.5428814256258155E-2</v>
      </c>
    </row>
    <row r="264" spans="1:14" x14ac:dyDescent="0.3">
      <c r="A264" s="1" t="s">
        <v>16</v>
      </c>
      <c r="B264" s="1" t="s">
        <v>15</v>
      </c>
      <c r="C264" s="3">
        <v>43488</v>
      </c>
      <c r="D264" s="1">
        <v>346.5</v>
      </c>
      <c r="E264" s="1">
        <v>348.65</v>
      </c>
      <c r="F264" s="1">
        <v>355.8</v>
      </c>
      <c r="G264" s="1">
        <v>348</v>
      </c>
      <c r="H264" s="1">
        <v>351</v>
      </c>
      <c r="I264" s="1">
        <v>351.55</v>
      </c>
      <c r="J264" s="1">
        <v>352.82</v>
      </c>
      <c r="K264" s="1">
        <v>9937426</v>
      </c>
      <c r="L264" s="1">
        <v>3506163075.5</v>
      </c>
      <c r="M264" s="1">
        <v>101423</v>
      </c>
      <c r="N264" s="2">
        <f>IF(ISERR(LN(Wipro[[#This Row],[Close Price]]/I263)),"-",LN(Wipro[[#This Row],[Close Price]]/I263))</f>
        <v>1.4469130015212524E-2</v>
      </c>
    </row>
    <row r="265" spans="1:14" x14ac:dyDescent="0.3">
      <c r="A265" s="1" t="s">
        <v>16</v>
      </c>
      <c r="B265" s="1" t="s">
        <v>15</v>
      </c>
      <c r="C265" s="3">
        <v>43489</v>
      </c>
      <c r="D265" s="1">
        <v>351.55</v>
      </c>
      <c r="E265" s="1">
        <v>350.2</v>
      </c>
      <c r="F265" s="1">
        <v>353</v>
      </c>
      <c r="G265" s="1">
        <v>346.5</v>
      </c>
      <c r="H265" s="1">
        <v>351.7</v>
      </c>
      <c r="I265" s="1">
        <v>351.75</v>
      </c>
      <c r="J265" s="1">
        <v>350.26</v>
      </c>
      <c r="K265" s="1">
        <v>4230546</v>
      </c>
      <c r="L265" s="1">
        <v>1481796014.7</v>
      </c>
      <c r="M265" s="1">
        <v>55478</v>
      </c>
      <c r="N265" s="2">
        <f>IF(ISERR(LN(Wipro[[#This Row],[Close Price]]/I264)),"-",LN(Wipro[[#This Row],[Close Price]]/I264))</f>
        <v>5.6874734932815861E-4</v>
      </c>
    </row>
    <row r="266" spans="1:14" x14ac:dyDescent="0.3">
      <c r="A266" s="1" t="s">
        <v>16</v>
      </c>
      <c r="B266" s="1" t="s">
        <v>15</v>
      </c>
      <c r="C266" s="3">
        <v>43490</v>
      </c>
      <c r="D266" s="1">
        <v>351.75</v>
      </c>
      <c r="E266" s="1">
        <v>348.25</v>
      </c>
      <c r="F266" s="1">
        <v>358.35</v>
      </c>
      <c r="G266" s="1">
        <v>348</v>
      </c>
      <c r="H266" s="1">
        <v>354.2</v>
      </c>
      <c r="I266" s="1">
        <v>353.45</v>
      </c>
      <c r="J266" s="1">
        <v>353.77</v>
      </c>
      <c r="K266" s="1">
        <v>5236553</v>
      </c>
      <c r="L266" s="1">
        <v>1852540728.2</v>
      </c>
      <c r="M266" s="1">
        <v>78516</v>
      </c>
      <c r="N266" s="2">
        <f>IF(ISERR(LN(Wipro[[#This Row],[Close Price]]/I265)),"-",LN(Wipro[[#This Row],[Close Price]]/I265))</f>
        <v>4.8213366224644895E-3</v>
      </c>
    </row>
    <row r="267" spans="1:14" x14ac:dyDescent="0.3">
      <c r="A267" s="1" t="s">
        <v>16</v>
      </c>
      <c r="B267" s="1" t="s">
        <v>15</v>
      </c>
      <c r="C267" s="3">
        <v>43493</v>
      </c>
      <c r="D267" s="1">
        <v>353.45</v>
      </c>
      <c r="E267" s="1">
        <v>354.35</v>
      </c>
      <c r="F267" s="1">
        <v>362.7</v>
      </c>
      <c r="G267" s="1">
        <v>354.25</v>
      </c>
      <c r="H267" s="1">
        <v>355</v>
      </c>
      <c r="I267" s="1">
        <v>355.15</v>
      </c>
      <c r="J267" s="1">
        <v>358.8</v>
      </c>
      <c r="K267" s="1">
        <v>6899957</v>
      </c>
      <c r="L267" s="1">
        <v>2475689671.8000002</v>
      </c>
      <c r="M267" s="1">
        <v>95580</v>
      </c>
      <c r="N267" s="2">
        <f>IF(ISERR(LN(Wipro[[#This Row],[Close Price]]/I266)),"-",LN(Wipro[[#This Row],[Close Price]]/I266))</f>
        <v>4.798202826855948E-3</v>
      </c>
    </row>
    <row r="268" spans="1:14" x14ac:dyDescent="0.3">
      <c r="A268" s="1" t="s">
        <v>16</v>
      </c>
      <c r="B268" s="1" t="s">
        <v>15</v>
      </c>
      <c r="C268" s="3">
        <v>43494</v>
      </c>
      <c r="D268" s="1">
        <v>355.15</v>
      </c>
      <c r="E268" s="1">
        <v>356</v>
      </c>
      <c r="F268" s="1">
        <v>360.8</v>
      </c>
      <c r="G268" s="1">
        <v>353.05</v>
      </c>
      <c r="H268" s="1">
        <v>359.25</v>
      </c>
      <c r="I268" s="1">
        <v>359.4</v>
      </c>
      <c r="J268" s="1">
        <v>356.98</v>
      </c>
      <c r="K268" s="1">
        <v>4620099</v>
      </c>
      <c r="L268" s="1">
        <v>1649264592.8499999</v>
      </c>
      <c r="M268" s="1">
        <v>76959</v>
      </c>
      <c r="N268" s="2">
        <f>IF(ISERR(LN(Wipro[[#This Row],[Close Price]]/I267)),"-",LN(Wipro[[#This Row],[Close Price]]/I267))</f>
        <v>1.1895738905639651E-2</v>
      </c>
    </row>
    <row r="269" spans="1:14" x14ac:dyDescent="0.3">
      <c r="A269" s="1" t="s">
        <v>16</v>
      </c>
      <c r="B269" s="1" t="s">
        <v>15</v>
      </c>
      <c r="C269" s="3">
        <v>43495</v>
      </c>
      <c r="D269" s="1">
        <v>359.4</v>
      </c>
      <c r="E269" s="1">
        <v>359</v>
      </c>
      <c r="F269" s="1">
        <v>367.65</v>
      </c>
      <c r="G269" s="1">
        <v>358</v>
      </c>
      <c r="H269" s="1">
        <v>363.05</v>
      </c>
      <c r="I269" s="1">
        <v>363.25</v>
      </c>
      <c r="J269" s="1">
        <v>364</v>
      </c>
      <c r="K269" s="1">
        <v>7408937</v>
      </c>
      <c r="L269" s="1">
        <v>2696825376.0999999</v>
      </c>
      <c r="M269" s="1">
        <v>94565</v>
      </c>
      <c r="N269" s="2">
        <f>IF(ISERR(LN(Wipro[[#This Row],[Close Price]]/I268)),"-",LN(Wipro[[#This Row],[Close Price]]/I268))</f>
        <v>1.0655328100933614E-2</v>
      </c>
    </row>
    <row r="270" spans="1:14" x14ac:dyDescent="0.3">
      <c r="A270" s="1" t="s">
        <v>16</v>
      </c>
      <c r="B270" s="1" t="s">
        <v>15</v>
      </c>
      <c r="C270" s="3">
        <v>43496</v>
      </c>
      <c r="D270" s="1">
        <v>363.25</v>
      </c>
      <c r="E270" s="1">
        <v>366</v>
      </c>
      <c r="F270" s="1">
        <v>371.4</v>
      </c>
      <c r="G270" s="1">
        <v>363.3</v>
      </c>
      <c r="H270" s="1">
        <v>368</v>
      </c>
      <c r="I270" s="1">
        <v>369.2</v>
      </c>
      <c r="J270" s="1">
        <v>367.6</v>
      </c>
      <c r="K270" s="1">
        <v>7694071</v>
      </c>
      <c r="L270" s="1">
        <v>2828378749.4499998</v>
      </c>
      <c r="M270" s="1">
        <v>79385</v>
      </c>
      <c r="N270" s="2">
        <f>IF(ISERR(LN(Wipro[[#This Row],[Close Price]]/I269)),"-",LN(Wipro[[#This Row],[Close Price]]/I269))</f>
        <v>1.6247200178304742E-2</v>
      </c>
    </row>
    <row r="271" spans="1:14" x14ac:dyDescent="0.3">
      <c r="A271" s="1" t="s">
        <v>16</v>
      </c>
      <c r="B271" s="1" t="s">
        <v>15</v>
      </c>
      <c r="C271" s="3">
        <v>43497</v>
      </c>
      <c r="D271" s="1">
        <v>369.2</v>
      </c>
      <c r="E271" s="1">
        <v>370.1</v>
      </c>
      <c r="F271" s="1">
        <v>372.45</v>
      </c>
      <c r="G271" s="1">
        <v>363.5</v>
      </c>
      <c r="H271" s="1">
        <v>371.6</v>
      </c>
      <c r="I271" s="1">
        <v>371.55</v>
      </c>
      <c r="J271" s="1">
        <v>368.1</v>
      </c>
      <c r="K271" s="1">
        <v>3366604</v>
      </c>
      <c r="L271" s="1">
        <v>1239253571.0999999</v>
      </c>
      <c r="M271" s="1">
        <v>64277</v>
      </c>
      <c r="N271" s="2">
        <f>IF(ISERR(LN(Wipro[[#This Row],[Close Price]]/I270)),"-",LN(Wipro[[#This Row],[Close Price]]/I270))</f>
        <v>6.3449419747812182E-3</v>
      </c>
    </row>
    <row r="272" spans="1:14" x14ac:dyDescent="0.3">
      <c r="A272" s="1" t="s">
        <v>16</v>
      </c>
      <c r="B272" s="1" t="s">
        <v>15</v>
      </c>
      <c r="C272" s="3">
        <v>43500</v>
      </c>
      <c r="D272" s="1">
        <v>371.55</v>
      </c>
      <c r="E272" s="1">
        <v>370</v>
      </c>
      <c r="F272" s="1">
        <v>374.7</v>
      </c>
      <c r="G272" s="1">
        <v>368.1</v>
      </c>
      <c r="H272" s="1">
        <v>371.25</v>
      </c>
      <c r="I272" s="1">
        <v>371.25</v>
      </c>
      <c r="J272" s="1">
        <v>371.2</v>
      </c>
      <c r="K272" s="1">
        <v>3143722</v>
      </c>
      <c r="L272" s="1">
        <v>1166936312</v>
      </c>
      <c r="M272" s="1">
        <v>53517</v>
      </c>
      <c r="N272" s="2">
        <f>IF(ISERR(LN(Wipro[[#This Row],[Close Price]]/I271)),"-",LN(Wipro[[#This Row],[Close Price]]/I271))</f>
        <v>-8.0775448656889438E-4</v>
      </c>
    </row>
    <row r="273" spans="1:14" x14ac:dyDescent="0.3">
      <c r="A273" s="1" t="s">
        <v>16</v>
      </c>
      <c r="B273" s="1" t="s">
        <v>15</v>
      </c>
      <c r="C273" s="3">
        <v>43501</v>
      </c>
      <c r="D273" s="1">
        <v>371.25</v>
      </c>
      <c r="E273" s="1">
        <v>370</v>
      </c>
      <c r="F273" s="1">
        <v>372.2</v>
      </c>
      <c r="G273" s="1">
        <v>365.8</v>
      </c>
      <c r="H273" s="1">
        <v>368.65</v>
      </c>
      <c r="I273" s="1">
        <v>368.45</v>
      </c>
      <c r="J273" s="1">
        <v>368.9</v>
      </c>
      <c r="K273" s="1">
        <v>2456401</v>
      </c>
      <c r="L273" s="1">
        <v>906174894.79999995</v>
      </c>
      <c r="M273" s="1">
        <v>29764</v>
      </c>
      <c r="N273" s="2">
        <f>IF(ISERR(LN(Wipro[[#This Row],[Close Price]]/I272)),"-",LN(Wipro[[#This Row],[Close Price]]/I272))</f>
        <v>-7.5706729039011515E-3</v>
      </c>
    </row>
    <row r="274" spans="1:14" x14ac:dyDescent="0.3">
      <c r="A274" s="1" t="s">
        <v>16</v>
      </c>
      <c r="B274" s="1" t="s">
        <v>15</v>
      </c>
      <c r="C274" s="3">
        <v>43502</v>
      </c>
      <c r="D274" s="1">
        <v>368.45</v>
      </c>
      <c r="E274" s="1">
        <v>369.15</v>
      </c>
      <c r="F274" s="1">
        <v>374.95</v>
      </c>
      <c r="G274" s="1">
        <v>368.75</v>
      </c>
      <c r="H274" s="1">
        <v>372.8</v>
      </c>
      <c r="I274" s="1">
        <v>372.2</v>
      </c>
      <c r="J274" s="1">
        <v>372.69</v>
      </c>
      <c r="K274" s="1">
        <v>2179261</v>
      </c>
      <c r="L274" s="1">
        <v>812188657.10000002</v>
      </c>
      <c r="M274" s="1">
        <v>35819</v>
      </c>
      <c r="N274" s="2">
        <f>IF(ISERR(LN(Wipro[[#This Row],[Close Price]]/I273)),"-",LN(Wipro[[#This Row],[Close Price]]/I273))</f>
        <v>1.0126326995142135E-2</v>
      </c>
    </row>
    <row r="275" spans="1:14" x14ac:dyDescent="0.3">
      <c r="A275" s="1" t="s">
        <v>16</v>
      </c>
      <c r="B275" s="1" t="s">
        <v>15</v>
      </c>
      <c r="C275" s="3">
        <v>43503</v>
      </c>
      <c r="D275" s="1">
        <v>372.2</v>
      </c>
      <c r="E275" s="1">
        <v>372</v>
      </c>
      <c r="F275" s="1">
        <v>374.5</v>
      </c>
      <c r="G275" s="1">
        <v>369.65</v>
      </c>
      <c r="H275" s="1">
        <v>374.2</v>
      </c>
      <c r="I275" s="1">
        <v>373.6</v>
      </c>
      <c r="J275" s="1">
        <v>372.97</v>
      </c>
      <c r="K275" s="1">
        <v>2243431</v>
      </c>
      <c r="L275" s="1">
        <v>836731764.5</v>
      </c>
      <c r="M275" s="1">
        <v>35015</v>
      </c>
      <c r="N275" s="2">
        <f>IF(ISERR(LN(Wipro[[#This Row],[Close Price]]/I274)),"-",LN(Wipro[[#This Row],[Close Price]]/I274))</f>
        <v>3.7543621465372587E-3</v>
      </c>
    </row>
    <row r="276" spans="1:14" x14ac:dyDescent="0.3">
      <c r="A276" s="1" t="s">
        <v>16</v>
      </c>
      <c r="B276" s="1" t="s">
        <v>15</v>
      </c>
      <c r="C276" s="3">
        <v>43504</v>
      </c>
      <c r="D276" s="1">
        <v>373.6</v>
      </c>
      <c r="E276" s="1">
        <v>371.5</v>
      </c>
      <c r="F276" s="1">
        <v>374.9</v>
      </c>
      <c r="G276" s="1">
        <v>368.7</v>
      </c>
      <c r="H276" s="1">
        <v>372.4</v>
      </c>
      <c r="I276" s="1">
        <v>372.7</v>
      </c>
      <c r="J276" s="1">
        <v>373.07</v>
      </c>
      <c r="K276" s="1">
        <v>1400929</v>
      </c>
      <c r="L276" s="1">
        <v>522646243.85000002</v>
      </c>
      <c r="M276" s="1">
        <v>27427</v>
      </c>
      <c r="N276" s="2">
        <f>IF(ISERR(LN(Wipro[[#This Row],[Close Price]]/I275)),"-",LN(Wipro[[#This Row],[Close Price]]/I275))</f>
        <v>-2.4118998694748995E-3</v>
      </c>
    </row>
    <row r="277" spans="1:14" x14ac:dyDescent="0.3">
      <c r="A277" s="1" t="s">
        <v>16</v>
      </c>
      <c r="B277" s="1" t="s">
        <v>15</v>
      </c>
      <c r="C277" s="3">
        <v>43507</v>
      </c>
      <c r="D277" s="1">
        <v>372.7</v>
      </c>
      <c r="E277" s="1">
        <v>370.9</v>
      </c>
      <c r="F277" s="1">
        <v>377.4</v>
      </c>
      <c r="G277" s="1">
        <v>369.7</v>
      </c>
      <c r="H277" s="1">
        <v>374</v>
      </c>
      <c r="I277" s="1">
        <v>373.05</v>
      </c>
      <c r="J277" s="1">
        <v>374.11</v>
      </c>
      <c r="K277" s="1">
        <v>2972778</v>
      </c>
      <c r="L277" s="1">
        <v>1112140169.7</v>
      </c>
      <c r="M277" s="1">
        <v>51924</v>
      </c>
      <c r="N277" s="2">
        <f>IF(ISERR(LN(Wipro[[#This Row],[Close Price]]/I276)),"-",LN(Wipro[[#This Row],[Close Price]]/I276))</f>
        <v>9.3865243231071045E-4</v>
      </c>
    </row>
    <row r="278" spans="1:14" x14ac:dyDescent="0.3">
      <c r="A278" s="1" t="s">
        <v>16</v>
      </c>
      <c r="B278" s="1" t="s">
        <v>15</v>
      </c>
      <c r="C278" s="3">
        <v>43508</v>
      </c>
      <c r="D278" s="1">
        <v>373.05</v>
      </c>
      <c r="E278" s="1">
        <v>374.15</v>
      </c>
      <c r="F278" s="1">
        <v>376.25</v>
      </c>
      <c r="G278" s="1">
        <v>368.35</v>
      </c>
      <c r="H278" s="1">
        <v>374.8</v>
      </c>
      <c r="I278" s="1">
        <v>375</v>
      </c>
      <c r="J278" s="1">
        <v>372.92</v>
      </c>
      <c r="K278" s="1">
        <v>2977246</v>
      </c>
      <c r="L278" s="1">
        <v>1110266437.3499999</v>
      </c>
      <c r="M278" s="1">
        <v>44358</v>
      </c>
      <c r="N278" s="2">
        <f>IF(ISERR(LN(Wipro[[#This Row],[Close Price]]/I277)),"-",LN(Wipro[[#This Row],[Close Price]]/I277))</f>
        <v>5.213567052887327E-3</v>
      </c>
    </row>
    <row r="279" spans="1:14" x14ac:dyDescent="0.3">
      <c r="A279" s="1" t="s">
        <v>16</v>
      </c>
      <c r="B279" s="1" t="s">
        <v>15</v>
      </c>
      <c r="C279" s="3">
        <v>43509</v>
      </c>
      <c r="D279" s="1">
        <v>375</v>
      </c>
      <c r="E279" s="1">
        <v>374.8</v>
      </c>
      <c r="F279" s="1">
        <v>379.7</v>
      </c>
      <c r="G279" s="1">
        <v>373.25</v>
      </c>
      <c r="H279" s="1">
        <v>376.25</v>
      </c>
      <c r="I279" s="1">
        <v>377.45</v>
      </c>
      <c r="J279" s="1">
        <v>376.87</v>
      </c>
      <c r="K279" s="1">
        <v>3297274</v>
      </c>
      <c r="L279" s="1">
        <v>1242632767.3499999</v>
      </c>
      <c r="M279" s="1">
        <v>40249</v>
      </c>
      <c r="N279" s="2">
        <f>IF(ISERR(LN(Wipro[[#This Row],[Close Price]]/I278)),"-",LN(Wipro[[#This Row],[Close Price]]/I278))</f>
        <v>6.5120836152229838E-3</v>
      </c>
    </row>
    <row r="280" spans="1:14" x14ac:dyDescent="0.3">
      <c r="A280" s="1" t="s">
        <v>16</v>
      </c>
      <c r="B280" s="1" t="s">
        <v>15</v>
      </c>
      <c r="C280" s="3">
        <v>43510</v>
      </c>
      <c r="D280" s="1">
        <v>377.45</v>
      </c>
      <c r="E280" s="1">
        <v>376.4</v>
      </c>
      <c r="F280" s="1">
        <v>378.4</v>
      </c>
      <c r="G280" s="1">
        <v>373.95</v>
      </c>
      <c r="H280" s="1">
        <v>375.1</v>
      </c>
      <c r="I280" s="1">
        <v>375.1</v>
      </c>
      <c r="J280" s="1">
        <v>376.41</v>
      </c>
      <c r="K280" s="1">
        <v>3074852</v>
      </c>
      <c r="L280" s="1">
        <v>1157403198.8499999</v>
      </c>
      <c r="M280" s="1">
        <v>55108</v>
      </c>
      <c r="N280" s="2">
        <f>IF(ISERR(LN(Wipro[[#This Row],[Close Price]]/I279)),"-",LN(Wipro[[#This Row],[Close Price]]/I279))</f>
        <v>-6.2454524977920839E-3</v>
      </c>
    </row>
    <row r="281" spans="1:14" x14ac:dyDescent="0.3">
      <c r="A281" s="1" t="s">
        <v>16</v>
      </c>
      <c r="B281" s="1" t="s">
        <v>15</v>
      </c>
      <c r="C281" s="3">
        <v>43511</v>
      </c>
      <c r="D281" s="1">
        <v>375.1</v>
      </c>
      <c r="E281" s="1">
        <v>375.25</v>
      </c>
      <c r="F281" s="1">
        <v>377.35</v>
      </c>
      <c r="G281" s="1">
        <v>370.15</v>
      </c>
      <c r="H281" s="1">
        <v>376.1</v>
      </c>
      <c r="I281" s="1">
        <v>376.1</v>
      </c>
      <c r="J281" s="1">
        <v>374.39</v>
      </c>
      <c r="K281" s="1">
        <v>3522673</v>
      </c>
      <c r="L281" s="1">
        <v>1318836176.55</v>
      </c>
      <c r="M281" s="1">
        <v>49689</v>
      </c>
      <c r="N281" s="2">
        <f>IF(ISERR(LN(Wipro[[#This Row],[Close Price]]/I280)),"-",LN(Wipro[[#This Row],[Close Price]]/I280))</f>
        <v>2.6624083884491554E-3</v>
      </c>
    </row>
    <row r="282" spans="1:14" x14ac:dyDescent="0.3">
      <c r="A282" s="1" t="s">
        <v>16</v>
      </c>
      <c r="B282" s="1" t="s">
        <v>15</v>
      </c>
      <c r="C282" s="3">
        <v>43514</v>
      </c>
      <c r="D282" s="1">
        <v>376.1</v>
      </c>
      <c r="E282" s="1">
        <v>378.8</v>
      </c>
      <c r="F282" s="1">
        <v>378.8</v>
      </c>
      <c r="G282" s="1">
        <v>370.75</v>
      </c>
      <c r="H282" s="1">
        <v>374.3</v>
      </c>
      <c r="I282" s="1">
        <v>375.6</v>
      </c>
      <c r="J282" s="1">
        <v>374.18</v>
      </c>
      <c r="K282" s="1">
        <v>3480075</v>
      </c>
      <c r="L282" s="1">
        <v>1302166789.8499999</v>
      </c>
      <c r="M282" s="1">
        <v>52179</v>
      </c>
      <c r="N282" s="2">
        <f>IF(ISERR(LN(Wipro[[#This Row],[Close Price]]/I281)),"-",LN(Wipro[[#This Row],[Close Price]]/I281))</f>
        <v>-1.3303181421828207E-3</v>
      </c>
    </row>
    <row r="283" spans="1:14" x14ac:dyDescent="0.3">
      <c r="A283" s="1" t="s">
        <v>16</v>
      </c>
      <c r="B283" s="1" t="s">
        <v>15</v>
      </c>
      <c r="C283" s="3">
        <v>43515</v>
      </c>
      <c r="D283" s="1">
        <v>375.6</v>
      </c>
      <c r="E283" s="1">
        <v>372.55</v>
      </c>
      <c r="F283" s="1">
        <v>375.4</v>
      </c>
      <c r="G283" s="1">
        <v>362.2</v>
      </c>
      <c r="H283" s="1">
        <v>363.35</v>
      </c>
      <c r="I283" s="1">
        <v>363.45</v>
      </c>
      <c r="J283" s="1">
        <v>368.9</v>
      </c>
      <c r="K283" s="1">
        <v>3064358</v>
      </c>
      <c r="L283" s="1">
        <v>1130428127.8499999</v>
      </c>
      <c r="M283" s="1">
        <v>46051</v>
      </c>
      <c r="N283" s="2">
        <f>IF(ISERR(LN(Wipro[[#This Row],[Close Price]]/I282)),"-",LN(Wipro[[#This Row],[Close Price]]/I282))</f>
        <v>-3.2883011403463544E-2</v>
      </c>
    </row>
    <row r="284" spans="1:14" x14ac:dyDescent="0.3">
      <c r="A284" s="1" t="s">
        <v>16</v>
      </c>
      <c r="B284" s="1" t="s">
        <v>15</v>
      </c>
      <c r="C284" s="3">
        <v>43516</v>
      </c>
      <c r="D284" s="1">
        <v>363.45</v>
      </c>
      <c r="E284" s="1">
        <v>363.2</v>
      </c>
      <c r="F284" s="1">
        <v>374</v>
      </c>
      <c r="G284" s="1">
        <v>361.2</v>
      </c>
      <c r="H284" s="1">
        <v>373.5</v>
      </c>
      <c r="I284" s="1">
        <v>372.2</v>
      </c>
      <c r="J284" s="1">
        <v>366.71</v>
      </c>
      <c r="K284" s="1">
        <v>4410484</v>
      </c>
      <c r="L284" s="1">
        <v>1617351318.3499999</v>
      </c>
      <c r="M284" s="1">
        <v>66957</v>
      </c>
      <c r="N284" s="2">
        <f>IF(ISERR(LN(Wipro[[#This Row],[Close Price]]/I283)),"-",LN(Wipro[[#This Row],[Close Price]]/I283))</f>
        <v>2.3789608277505928E-2</v>
      </c>
    </row>
    <row r="285" spans="1:14" x14ac:dyDescent="0.3">
      <c r="A285" s="1" t="s">
        <v>16</v>
      </c>
      <c r="B285" s="1" t="s">
        <v>15</v>
      </c>
      <c r="C285" s="3">
        <v>43517</v>
      </c>
      <c r="D285" s="1">
        <v>372.2</v>
      </c>
      <c r="E285" s="1">
        <v>372.8</v>
      </c>
      <c r="F285" s="1">
        <v>376.8</v>
      </c>
      <c r="G285" s="1">
        <v>370.8</v>
      </c>
      <c r="H285" s="1">
        <v>374.05</v>
      </c>
      <c r="I285" s="1">
        <v>374.55</v>
      </c>
      <c r="J285" s="1">
        <v>373.81</v>
      </c>
      <c r="K285" s="1">
        <v>2573085</v>
      </c>
      <c r="L285" s="1">
        <v>961836777.14999998</v>
      </c>
      <c r="M285" s="1">
        <v>58052</v>
      </c>
      <c r="N285" s="2">
        <f>IF(ISERR(LN(Wipro[[#This Row],[Close Price]]/I284)),"-",LN(Wipro[[#This Row],[Close Price]]/I284))</f>
        <v>6.2939611857416224E-3</v>
      </c>
    </row>
    <row r="286" spans="1:14" x14ac:dyDescent="0.3">
      <c r="A286" s="1" t="s">
        <v>16</v>
      </c>
      <c r="B286" s="1" t="s">
        <v>15</v>
      </c>
      <c r="C286" s="3">
        <v>43518</v>
      </c>
      <c r="D286" s="1">
        <v>374.55</v>
      </c>
      <c r="E286" s="1">
        <v>375</v>
      </c>
      <c r="F286" s="1">
        <v>380</v>
      </c>
      <c r="G286" s="1">
        <v>373.5</v>
      </c>
      <c r="H286" s="1">
        <v>379.05</v>
      </c>
      <c r="I286" s="1">
        <v>378.75</v>
      </c>
      <c r="J286" s="1">
        <v>378</v>
      </c>
      <c r="K286" s="1">
        <v>3194664</v>
      </c>
      <c r="L286" s="1">
        <v>1207584998.0999999</v>
      </c>
      <c r="M286" s="1">
        <v>36925</v>
      </c>
      <c r="N286" s="2">
        <f>IF(ISERR(LN(Wipro[[#This Row],[Close Price]]/I285)),"-",LN(Wipro[[#This Row],[Close Price]]/I285))</f>
        <v>1.1151051429687028E-2</v>
      </c>
    </row>
    <row r="287" spans="1:14" x14ac:dyDescent="0.3">
      <c r="A287" s="1" t="s">
        <v>16</v>
      </c>
      <c r="B287" s="1" t="s">
        <v>15</v>
      </c>
      <c r="C287" s="3">
        <v>43521</v>
      </c>
      <c r="D287" s="1">
        <v>378.75</v>
      </c>
      <c r="E287" s="1">
        <v>380.8</v>
      </c>
      <c r="F287" s="1">
        <v>386.7</v>
      </c>
      <c r="G287" s="1">
        <v>379.25</v>
      </c>
      <c r="H287" s="1">
        <v>386.5</v>
      </c>
      <c r="I287" s="1">
        <v>385.4</v>
      </c>
      <c r="J287" s="1">
        <v>382.84</v>
      </c>
      <c r="K287" s="1">
        <v>4678470</v>
      </c>
      <c r="L287" s="1">
        <v>1791120477.8</v>
      </c>
      <c r="M287" s="1">
        <v>58316</v>
      </c>
      <c r="N287" s="2">
        <f>IF(ISERR(LN(Wipro[[#This Row],[Close Price]]/I286)),"-",LN(Wipro[[#This Row],[Close Price]]/I286))</f>
        <v>1.7405399156687061E-2</v>
      </c>
    </row>
    <row r="288" spans="1:14" x14ac:dyDescent="0.3">
      <c r="A288" s="1" t="s">
        <v>16</v>
      </c>
      <c r="B288" s="1" t="s">
        <v>15</v>
      </c>
      <c r="C288" s="3">
        <v>43522</v>
      </c>
      <c r="D288" s="1">
        <v>385.4</v>
      </c>
      <c r="E288" s="1">
        <v>384.5</v>
      </c>
      <c r="F288" s="1">
        <v>388.95</v>
      </c>
      <c r="G288" s="1">
        <v>381.25</v>
      </c>
      <c r="H288" s="1">
        <v>387.05</v>
      </c>
      <c r="I288" s="1">
        <v>387.65</v>
      </c>
      <c r="J288" s="1">
        <v>386.3</v>
      </c>
      <c r="K288" s="1">
        <v>3802537</v>
      </c>
      <c r="L288" s="1">
        <v>1468905652.3</v>
      </c>
      <c r="M288" s="1">
        <v>48857</v>
      </c>
      <c r="N288" s="2">
        <f>IF(ISERR(LN(Wipro[[#This Row],[Close Price]]/I287)),"-",LN(Wipro[[#This Row],[Close Price]]/I287))</f>
        <v>5.8211146847020612E-3</v>
      </c>
    </row>
    <row r="289" spans="1:14" x14ac:dyDescent="0.3">
      <c r="A289" s="1" t="s">
        <v>16</v>
      </c>
      <c r="B289" s="1" t="s">
        <v>15</v>
      </c>
      <c r="C289" s="3">
        <v>43523</v>
      </c>
      <c r="D289" s="1">
        <v>387.65</v>
      </c>
      <c r="E289" s="1">
        <v>380.25</v>
      </c>
      <c r="F289" s="1">
        <v>383.85</v>
      </c>
      <c r="G289" s="1">
        <v>372.4</v>
      </c>
      <c r="H289" s="1">
        <v>374.95</v>
      </c>
      <c r="I289" s="1">
        <v>374.4</v>
      </c>
      <c r="J289" s="1">
        <v>377.51</v>
      </c>
      <c r="K289" s="1">
        <v>8009017</v>
      </c>
      <c r="L289" s="1">
        <v>3023484229.0999999</v>
      </c>
      <c r="M289" s="1">
        <v>80727</v>
      </c>
      <c r="N289" s="2">
        <f>IF(ISERR(LN(Wipro[[#This Row],[Close Price]]/I288)),"-",LN(Wipro[[#This Row],[Close Price]]/I288))</f>
        <v>-3.4778126061531037E-2</v>
      </c>
    </row>
    <row r="290" spans="1:14" x14ac:dyDescent="0.3">
      <c r="A290" s="1" t="s">
        <v>16</v>
      </c>
      <c r="B290" s="1" t="s">
        <v>15</v>
      </c>
      <c r="C290" s="3">
        <v>43524</v>
      </c>
      <c r="D290" s="1">
        <v>374.4</v>
      </c>
      <c r="E290" s="1">
        <v>374.9</v>
      </c>
      <c r="F290" s="1">
        <v>376.7</v>
      </c>
      <c r="G290" s="1">
        <v>366.6</v>
      </c>
      <c r="H290" s="1">
        <v>368</v>
      </c>
      <c r="I290" s="1">
        <v>368.9</v>
      </c>
      <c r="J290" s="1">
        <v>371.68</v>
      </c>
      <c r="K290" s="1">
        <v>9428265</v>
      </c>
      <c r="L290" s="1">
        <v>3504272370.5999999</v>
      </c>
      <c r="M290" s="1">
        <v>104220</v>
      </c>
      <c r="N290" s="2">
        <f>IF(ISERR(LN(Wipro[[#This Row],[Close Price]]/I289)),"-",LN(Wipro[[#This Row],[Close Price]]/I289))</f>
        <v>-1.4799140000806982E-2</v>
      </c>
    </row>
    <row r="291" spans="1:14" x14ac:dyDescent="0.3">
      <c r="A291" s="1" t="s">
        <v>16</v>
      </c>
      <c r="B291" s="1" t="s">
        <v>15</v>
      </c>
      <c r="C291" s="3">
        <v>43525</v>
      </c>
      <c r="D291" s="1">
        <v>368.9</v>
      </c>
      <c r="E291" s="1">
        <v>370.9</v>
      </c>
      <c r="F291" s="1">
        <v>378.35</v>
      </c>
      <c r="G291" s="1">
        <v>365.5</v>
      </c>
      <c r="H291" s="1">
        <v>376.2</v>
      </c>
      <c r="I291" s="1">
        <v>375.7</v>
      </c>
      <c r="J291" s="1">
        <v>370.07</v>
      </c>
      <c r="K291" s="1">
        <v>7036417</v>
      </c>
      <c r="L291" s="1">
        <v>2603999252.75</v>
      </c>
      <c r="M291" s="1">
        <v>61637</v>
      </c>
      <c r="N291" s="2">
        <f>IF(ISERR(LN(Wipro[[#This Row],[Close Price]]/I290)),"-",LN(Wipro[[#This Row],[Close Price]]/I290))</f>
        <v>1.8265347977293404E-2</v>
      </c>
    </row>
    <row r="292" spans="1:14" x14ac:dyDescent="0.3">
      <c r="A292" s="1" t="s">
        <v>16</v>
      </c>
      <c r="B292" s="1" t="s">
        <v>15</v>
      </c>
      <c r="C292" s="3">
        <v>43529</v>
      </c>
      <c r="D292" s="1">
        <v>375.7</v>
      </c>
      <c r="E292" s="1">
        <v>374</v>
      </c>
      <c r="F292" s="1">
        <v>374.65</v>
      </c>
      <c r="G292" s="1">
        <v>362</v>
      </c>
      <c r="H292" s="1">
        <v>362.85</v>
      </c>
      <c r="I292" s="1">
        <v>363.6</v>
      </c>
      <c r="J292" s="1">
        <v>368.34</v>
      </c>
      <c r="K292" s="1">
        <v>13515990</v>
      </c>
      <c r="L292" s="1">
        <v>4978463992.1999998</v>
      </c>
      <c r="M292" s="1">
        <v>117320</v>
      </c>
      <c r="N292" s="2">
        <f>IF(ISERR(LN(Wipro[[#This Row],[Close Price]]/I291)),"-",LN(Wipro[[#This Row],[Close Price]]/I291))</f>
        <v>-3.2736590276599406E-2</v>
      </c>
    </row>
    <row r="293" spans="1:14" x14ac:dyDescent="0.3">
      <c r="A293" s="1" t="s">
        <v>16</v>
      </c>
      <c r="B293" s="1" t="s">
        <v>15</v>
      </c>
      <c r="C293" s="3">
        <v>43530</v>
      </c>
      <c r="D293" s="1">
        <v>363.6</v>
      </c>
      <c r="E293" s="1">
        <v>274.39999999999998</v>
      </c>
      <c r="F293" s="1">
        <v>285.89999999999998</v>
      </c>
      <c r="G293" s="1">
        <v>273.10000000000002</v>
      </c>
      <c r="H293" s="1">
        <v>278.14999999999998</v>
      </c>
      <c r="I293" s="1">
        <v>277.45</v>
      </c>
      <c r="J293" s="1">
        <v>280.68</v>
      </c>
      <c r="K293" s="1">
        <v>21507060</v>
      </c>
      <c r="L293" s="1">
        <v>6036502652.8000002</v>
      </c>
      <c r="M293" s="1">
        <v>151205</v>
      </c>
      <c r="N293" s="2">
        <f>IF(ISERR(LN(Wipro[[#This Row],[Close Price]]/I292)),"-",LN(Wipro[[#This Row],[Close Price]]/I292))</f>
        <v>-0.27041362553141363</v>
      </c>
    </row>
    <row r="294" spans="1:14" x14ac:dyDescent="0.3">
      <c r="A294" s="1" t="s">
        <v>16</v>
      </c>
      <c r="B294" s="1" t="s">
        <v>15</v>
      </c>
      <c r="C294" s="3">
        <v>43531</v>
      </c>
      <c r="D294" s="1">
        <v>277.45</v>
      </c>
      <c r="E294" s="1">
        <v>280</v>
      </c>
      <c r="F294" s="1">
        <v>280.3</v>
      </c>
      <c r="G294" s="1">
        <v>267.5</v>
      </c>
      <c r="H294" s="1">
        <v>269</v>
      </c>
      <c r="I294" s="1">
        <v>268.85000000000002</v>
      </c>
      <c r="J294" s="1">
        <v>272.27</v>
      </c>
      <c r="K294" s="1">
        <v>8100134</v>
      </c>
      <c r="L294" s="1">
        <v>2205384844.5999999</v>
      </c>
      <c r="M294" s="1">
        <v>104901</v>
      </c>
      <c r="N294" s="2">
        <f>IF(ISERR(LN(Wipro[[#This Row],[Close Price]]/I293)),"-",LN(Wipro[[#This Row],[Close Price]]/I293))</f>
        <v>-3.1487133516223023E-2</v>
      </c>
    </row>
    <row r="295" spans="1:14" x14ac:dyDescent="0.3">
      <c r="A295" s="1" t="s">
        <v>16</v>
      </c>
      <c r="B295" s="1" t="s">
        <v>15</v>
      </c>
      <c r="C295" s="3">
        <v>43532</v>
      </c>
      <c r="D295" s="1">
        <v>268.85000000000002</v>
      </c>
      <c r="E295" s="1">
        <v>261.10000000000002</v>
      </c>
      <c r="F295" s="1">
        <v>262.25</v>
      </c>
      <c r="G295" s="1">
        <v>256.55</v>
      </c>
      <c r="H295" s="1">
        <v>257.60000000000002</v>
      </c>
      <c r="I295" s="1">
        <v>257.7</v>
      </c>
      <c r="J295" s="1">
        <v>259.27</v>
      </c>
      <c r="K295" s="1">
        <v>27344869</v>
      </c>
      <c r="L295" s="1">
        <v>7089838874.8999996</v>
      </c>
      <c r="M295" s="1">
        <v>151590</v>
      </c>
      <c r="N295" s="2">
        <f>IF(ISERR(LN(Wipro[[#This Row],[Close Price]]/I294)),"-",LN(Wipro[[#This Row],[Close Price]]/I294))</f>
        <v>-4.2357485597367822E-2</v>
      </c>
    </row>
    <row r="296" spans="1:14" x14ac:dyDescent="0.3">
      <c r="A296" s="1" t="s">
        <v>16</v>
      </c>
      <c r="B296" s="1" t="s">
        <v>15</v>
      </c>
      <c r="C296" s="3">
        <v>43535</v>
      </c>
      <c r="D296" s="1">
        <v>257.7</v>
      </c>
      <c r="E296" s="1">
        <v>259</v>
      </c>
      <c r="F296" s="1">
        <v>260.89999999999998</v>
      </c>
      <c r="G296" s="1">
        <v>257.45</v>
      </c>
      <c r="H296" s="1">
        <v>260</v>
      </c>
      <c r="I296" s="1">
        <v>259.75</v>
      </c>
      <c r="J296" s="1">
        <v>259.33999999999997</v>
      </c>
      <c r="K296" s="1">
        <v>7354227</v>
      </c>
      <c r="L296" s="1">
        <v>1907239441</v>
      </c>
      <c r="M296" s="1">
        <v>67494</v>
      </c>
      <c r="N296" s="2">
        <f>IF(ISERR(LN(Wipro[[#This Row],[Close Price]]/I295)),"-",LN(Wipro[[#This Row],[Close Price]]/I295))</f>
        <v>7.923512321017458E-3</v>
      </c>
    </row>
    <row r="297" spans="1:14" x14ac:dyDescent="0.3">
      <c r="A297" s="1" t="s">
        <v>16</v>
      </c>
      <c r="B297" s="1" t="s">
        <v>15</v>
      </c>
      <c r="C297" s="3">
        <v>43536</v>
      </c>
      <c r="D297" s="1">
        <v>259.75</v>
      </c>
      <c r="E297" s="1">
        <v>261</v>
      </c>
      <c r="F297" s="1">
        <v>263.35000000000002</v>
      </c>
      <c r="G297" s="1">
        <v>260.14999999999998</v>
      </c>
      <c r="H297" s="1">
        <v>260.95</v>
      </c>
      <c r="I297" s="1">
        <v>261.35000000000002</v>
      </c>
      <c r="J297" s="1">
        <v>262.06</v>
      </c>
      <c r="K297" s="1">
        <v>6290354</v>
      </c>
      <c r="L297" s="1">
        <v>1648448130.45</v>
      </c>
      <c r="M297" s="1">
        <v>57551</v>
      </c>
      <c r="N297" s="2">
        <f>IF(ISERR(LN(Wipro[[#This Row],[Close Price]]/I296)),"-",LN(Wipro[[#This Row],[Close Price]]/I296))</f>
        <v>6.140875179594228E-3</v>
      </c>
    </row>
    <row r="298" spans="1:14" x14ac:dyDescent="0.3">
      <c r="A298" s="1" t="s">
        <v>16</v>
      </c>
      <c r="B298" s="1" t="s">
        <v>15</v>
      </c>
      <c r="C298" s="3">
        <v>43537</v>
      </c>
      <c r="D298" s="1">
        <v>261.35000000000002</v>
      </c>
      <c r="E298" s="1">
        <v>262.5</v>
      </c>
      <c r="F298" s="1">
        <v>265.60000000000002</v>
      </c>
      <c r="G298" s="1">
        <v>256.2</v>
      </c>
      <c r="H298" s="1">
        <v>257.75</v>
      </c>
      <c r="I298" s="1">
        <v>257.89999999999998</v>
      </c>
      <c r="J298" s="1">
        <v>260.08999999999997</v>
      </c>
      <c r="K298" s="1">
        <v>7219723</v>
      </c>
      <c r="L298" s="1">
        <v>1877806425.25</v>
      </c>
      <c r="M298" s="1">
        <v>83551</v>
      </c>
      <c r="N298" s="2">
        <f>IF(ISERR(LN(Wipro[[#This Row],[Close Price]]/I297)),"-",LN(Wipro[[#This Row],[Close Price]]/I297))</f>
        <v>-1.3288592271631958E-2</v>
      </c>
    </row>
    <row r="299" spans="1:14" x14ac:dyDescent="0.3">
      <c r="A299" s="1" t="s">
        <v>16</v>
      </c>
      <c r="B299" s="1" t="s">
        <v>15</v>
      </c>
      <c r="C299" s="3">
        <v>43538</v>
      </c>
      <c r="D299" s="1">
        <v>257.89999999999998</v>
      </c>
      <c r="E299" s="1">
        <v>259.35000000000002</v>
      </c>
      <c r="F299" s="1">
        <v>259.7</v>
      </c>
      <c r="G299" s="1">
        <v>255</v>
      </c>
      <c r="H299" s="1">
        <v>257.10000000000002</v>
      </c>
      <c r="I299" s="1">
        <v>256.85000000000002</v>
      </c>
      <c r="J299" s="1">
        <v>256.49</v>
      </c>
      <c r="K299" s="1">
        <v>4489473</v>
      </c>
      <c r="L299" s="1">
        <v>1151489022.55</v>
      </c>
      <c r="M299" s="1">
        <v>99216</v>
      </c>
      <c r="N299" s="2">
        <f>IF(ISERR(LN(Wipro[[#This Row],[Close Price]]/I298)),"-",LN(Wipro[[#This Row],[Close Price]]/I298))</f>
        <v>-4.0796559740221066E-3</v>
      </c>
    </row>
    <row r="300" spans="1:14" x14ac:dyDescent="0.3">
      <c r="A300" s="1" t="s">
        <v>16</v>
      </c>
      <c r="B300" s="1" t="s">
        <v>15</v>
      </c>
      <c r="C300" s="3">
        <v>43539</v>
      </c>
      <c r="D300" s="1">
        <v>256.85000000000002</v>
      </c>
      <c r="E300" s="1">
        <v>258</v>
      </c>
      <c r="F300" s="1">
        <v>264.25</v>
      </c>
      <c r="G300" s="1">
        <v>257.2</v>
      </c>
      <c r="H300" s="1">
        <v>263.7</v>
      </c>
      <c r="I300" s="1">
        <v>263.45</v>
      </c>
      <c r="J300" s="1">
        <v>262.23</v>
      </c>
      <c r="K300" s="1">
        <v>8720097</v>
      </c>
      <c r="L300" s="1">
        <v>2286708565.75</v>
      </c>
      <c r="M300" s="1">
        <v>105967</v>
      </c>
      <c r="N300" s="2">
        <f>IF(ISERR(LN(Wipro[[#This Row],[Close Price]]/I299)),"-",LN(Wipro[[#This Row],[Close Price]]/I299))</f>
        <v>2.5371339742017895E-2</v>
      </c>
    </row>
    <row r="301" spans="1:14" x14ac:dyDescent="0.3">
      <c r="A301" s="1" t="s">
        <v>16</v>
      </c>
      <c r="B301" s="1" t="s">
        <v>15</v>
      </c>
      <c r="C301" s="3">
        <v>43542</v>
      </c>
      <c r="D301" s="1">
        <v>263.45</v>
      </c>
      <c r="E301" s="1">
        <v>264.75</v>
      </c>
      <c r="F301" s="1">
        <v>264.75</v>
      </c>
      <c r="G301" s="1">
        <v>256.05</v>
      </c>
      <c r="H301" s="1">
        <v>257.3</v>
      </c>
      <c r="I301" s="1">
        <v>257.60000000000002</v>
      </c>
      <c r="J301" s="1">
        <v>259.39</v>
      </c>
      <c r="K301" s="1">
        <v>5748614</v>
      </c>
      <c r="L301" s="1">
        <v>1491120983.05</v>
      </c>
      <c r="M301" s="1">
        <v>68397</v>
      </c>
      <c r="N301" s="2">
        <f>IF(ISERR(LN(Wipro[[#This Row],[Close Price]]/I300)),"-",LN(Wipro[[#This Row],[Close Price]]/I300))</f>
        <v>-2.2455602425096106E-2</v>
      </c>
    </row>
    <row r="302" spans="1:14" x14ac:dyDescent="0.3">
      <c r="A302" s="1" t="s">
        <v>16</v>
      </c>
      <c r="B302" s="1" t="s">
        <v>15</v>
      </c>
      <c r="C302" s="3">
        <v>43543</v>
      </c>
      <c r="D302" s="1">
        <v>257.60000000000002</v>
      </c>
      <c r="E302" s="1">
        <v>257.8</v>
      </c>
      <c r="F302" s="1">
        <v>258.89999999999998</v>
      </c>
      <c r="G302" s="1">
        <v>255.1</v>
      </c>
      <c r="H302" s="1">
        <v>257.89999999999998</v>
      </c>
      <c r="I302" s="1">
        <v>257.45</v>
      </c>
      <c r="J302" s="1">
        <v>256.44</v>
      </c>
      <c r="K302" s="1">
        <v>5051847</v>
      </c>
      <c r="L302" s="1">
        <v>1295495328.75</v>
      </c>
      <c r="M302" s="1">
        <v>52534</v>
      </c>
      <c r="N302" s="2">
        <f>IF(ISERR(LN(Wipro[[#This Row],[Close Price]]/I301)),"-",LN(Wipro[[#This Row],[Close Price]]/I301))</f>
        <v>-5.8246773804834025E-4</v>
      </c>
    </row>
    <row r="303" spans="1:14" x14ac:dyDescent="0.3">
      <c r="A303" s="1" t="s">
        <v>16</v>
      </c>
      <c r="B303" s="1" t="s">
        <v>15</v>
      </c>
      <c r="C303" s="3">
        <v>43544</v>
      </c>
      <c r="D303" s="1">
        <v>257.45</v>
      </c>
      <c r="E303" s="1">
        <v>258.39999999999998</v>
      </c>
      <c r="F303" s="1">
        <v>263</v>
      </c>
      <c r="G303" s="1">
        <v>258.39999999999998</v>
      </c>
      <c r="H303" s="1">
        <v>261.75</v>
      </c>
      <c r="I303" s="1">
        <v>261.55</v>
      </c>
      <c r="J303" s="1">
        <v>261.64</v>
      </c>
      <c r="K303" s="1">
        <v>6114562</v>
      </c>
      <c r="L303" s="1">
        <v>1599806413.1500001</v>
      </c>
      <c r="M303" s="1">
        <v>57423</v>
      </c>
      <c r="N303" s="2">
        <f>IF(ISERR(LN(Wipro[[#This Row],[Close Price]]/I302)),"-",LN(Wipro[[#This Row],[Close Price]]/I302))</f>
        <v>1.5799943324469878E-2</v>
      </c>
    </row>
    <row r="304" spans="1:14" x14ac:dyDescent="0.3">
      <c r="A304" s="1" t="s">
        <v>16</v>
      </c>
      <c r="B304" s="1" t="s">
        <v>15</v>
      </c>
      <c r="C304" s="3">
        <v>43546</v>
      </c>
      <c r="D304" s="1">
        <v>261.55</v>
      </c>
      <c r="E304" s="1">
        <v>262.45</v>
      </c>
      <c r="F304" s="1">
        <v>263.75</v>
      </c>
      <c r="G304" s="1">
        <v>258.5</v>
      </c>
      <c r="H304" s="1">
        <v>260.05</v>
      </c>
      <c r="I304" s="1">
        <v>260.55</v>
      </c>
      <c r="J304" s="1">
        <v>260.61</v>
      </c>
      <c r="K304" s="1">
        <v>3198029</v>
      </c>
      <c r="L304" s="1">
        <v>833444999.79999995</v>
      </c>
      <c r="M304" s="1">
        <v>45127</v>
      </c>
      <c r="N304" s="2" t="str">
        <f>IF(ISERR(LN(Wipro[[#This Row],[Close Price]]/#REF!)),"-",LN(Wipro[[#This Row],[Close Price]]/#REF!))</f>
        <v>-</v>
      </c>
    </row>
    <row r="305" spans="1:14" x14ac:dyDescent="0.3">
      <c r="A305" s="1" t="s">
        <v>16</v>
      </c>
      <c r="B305" s="1" t="s">
        <v>15</v>
      </c>
      <c r="C305" s="3">
        <v>43549</v>
      </c>
      <c r="D305" s="1">
        <v>260.55</v>
      </c>
      <c r="E305" s="1">
        <v>262</v>
      </c>
      <c r="F305" s="1">
        <v>262</v>
      </c>
      <c r="G305" s="1">
        <v>256</v>
      </c>
      <c r="H305" s="1">
        <v>257</v>
      </c>
      <c r="I305" s="1">
        <v>256.5</v>
      </c>
      <c r="J305" s="1">
        <v>258.05</v>
      </c>
      <c r="K305" s="1">
        <v>3373962</v>
      </c>
      <c r="L305" s="1">
        <v>870653978.60000002</v>
      </c>
      <c r="M305" s="1">
        <v>41882</v>
      </c>
      <c r="N305" s="2">
        <f>IF(ISERR(LN(Wipro[[#This Row],[Close Price]]/I304)),"-",LN(Wipro[[#This Row],[Close Price]]/I304))</f>
        <v>-1.5666116744399463E-2</v>
      </c>
    </row>
    <row r="306" spans="1:14" x14ac:dyDescent="0.3">
      <c r="A306" s="1" t="s">
        <v>16</v>
      </c>
      <c r="B306" s="1" t="s">
        <v>15</v>
      </c>
      <c r="C306" s="3">
        <v>43550</v>
      </c>
      <c r="D306" s="1">
        <v>256.5</v>
      </c>
      <c r="E306" s="1">
        <v>257.10000000000002</v>
      </c>
      <c r="F306" s="1">
        <v>258.60000000000002</v>
      </c>
      <c r="G306" s="1">
        <v>253.4</v>
      </c>
      <c r="H306" s="1">
        <v>254.95</v>
      </c>
      <c r="I306" s="1">
        <v>255</v>
      </c>
      <c r="J306" s="1">
        <v>254.9</v>
      </c>
      <c r="K306" s="1">
        <v>3850516</v>
      </c>
      <c r="L306" s="1">
        <v>981487425.35000002</v>
      </c>
      <c r="M306" s="1">
        <v>51338</v>
      </c>
      <c r="N306" s="2">
        <f>IF(ISERR(LN(Wipro[[#This Row],[Close Price]]/I305)),"-",LN(Wipro[[#This Row],[Close Price]]/I305))</f>
        <v>-5.8651194523981339E-3</v>
      </c>
    </row>
    <row r="307" spans="1:14" x14ac:dyDescent="0.3">
      <c r="A307" s="1" t="s">
        <v>16</v>
      </c>
      <c r="B307" s="1" t="s">
        <v>15</v>
      </c>
      <c r="C307" s="3">
        <v>43551</v>
      </c>
      <c r="D307" s="1">
        <v>255</v>
      </c>
      <c r="E307" s="1">
        <v>255.2</v>
      </c>
      <c r="F307" s="1">
        <v>256.39999999999998</v>
      </c>
      <c r="G307" s="1">
        <v>253.75</v>
      </c>
      <c r="H307" s="1">
        <v>254.55</v>
      </c>
      <c r="I307" s="1">
        <v>254.55</v>
      </c>
      <c r="J307" s="1">
        <v>254.85</v>
      </c>
      <c r="K307" s="1">
        <v>3357731</v>
      </c>
      <c r="L307" s="1">
        <v>855721343.64999998</v>
      </c>
      <c r="M307" s="1">
        <v>34362</v>
      </c>
      <c r="N307" s="2">
        <f>IF(ISERR(LN(Wipro[[#This Row],[Close Price]]/I306)),"-",LN(Wipro[[#This Row],[Close Price]]/I306))</f>
        <v>-1.7662648100810821E-3</v>
      </c>
    </row>
    <row r="308" spans="1:14" x14ac:dyDescent="0.3">
      <c r="A308" s="1" t="s">
        <v>16</v>
      </c>
      <c r="B308" s="1" t="s">
        <v>15</v>
      </c>
      <c r="C308" s="3">
        <v>43552</v>
      </c>
      <c r="D308" s="1">
        <v>254.55</v>
      </c>
      <c r="E308" s="1">
        <v>255.9</v>
      </c>
      <c r="F308" s="1">
        <v>257.89999999999998</v>
      </c>
      <c r="G308" s="1">
        <v>254.1</v>
      </c>
      <c r="H308" s="1">
        <v>256</v>
      </c>
      <c r="I308" s="1">
        <v>254.75</v>
      </c>
      <c r="J308" s="1">
        <v>255.33</v>
      </c>
      <c r="K308" s="1">
        <v>7104836</v>
      </c>
      <c r="L308" s="1">
        <v>1814093400.7</v>
      </c>
      <c r="M308" s="1">
        <v>95147</v>
      </c>
      <c r="N308" s="2">
        <f>IF(ISERR(LN(Wipro[[#This Row],[Close Price]]/I307)),"-",LN(Wipro[[#This Row],[Close Price]]/I307))</f>
        <v>7.853917544892265E-4</v>
      </c>
    </row>
    <row r="309" spans="1:14" x14ac:dyDescent="0.3">
      <c r="A309" s="1" t="s">
        <v>16</v>
      </c>
      <c r="B309" s="1" t="s">
        <v>15</v>
      </c>
      <c r="C309" s="3">
        <v>43553</v>
      </c>
      <c r="D309" s="1">
        <v>254.75</v>
      </c>
      <c r="E309" s="1">
        <v>257.10000000000002</v>
      </c>
      <c r="F309" s="1">
        <v>259.60000000000002</v>
      </c>
      <c r="G309" s="1">
        <v>254.35</v>
      </c>
      <c r="H309" s="1">
        <v>254.8</v>
      </c>
      <c r="I309" s="1">
        <v>254.8</v>
      </c>
      <c r="J309" s="1">
        <v>256.17</v>
      </c>
      <c r="K309" s="1">
        <v>5241216</v>
      </c>
      <c r="L309" s="1">
        <v>1342622591.4000001</v>
      </c>
      <c r="M309" s="1">
        <v>67512</v>
      </c>
      <c r="N309" s="2">
        <f>IF(ISERR(LN(Wipro[[#This Row],[Close Price]]/I308)),"-",LN(Wipro[[#This Row],[Close Price]]/I308))</f>
        <v>1.9625159517403017E-4</v>
      </c>
    </row>
    <row r="310" spans="1:14" x14ac:dyDescent="0.3">
      <c r="A310" s="1" t="s">
        <v>16</v>
      </c>
      <c r="B310" s="1" t="s">
        <v>15</v>
      </c>
      <c r="C310" s="3">
        <v>43556</v>
      </c>
      <c r="D310" s="1">
        <v>254.8</v>
      </c>
      <c r="E310" s="1">
        <v>256</v>
      </c>
      <c r="F310" s="1">
        <v>263.89999999999998</v>
      </c>
      <c r="G310" s="1">
        <v>255.95</v>
      </c>
      <c r="H310" s="1">
        <v>261.64999999999998</v>
      </c>
      <c r="I310" s="1">
        <v>261.64999999999998</v>
      </c>
      <c r="J310" s="1">
        <v>261.12</v>
      </c>
      <c r="K310" s="1">
        <v>7066566</v>
      </c>
      <c r="L310" s="1">
        <v>1845217518.2</v>
      </c>
      <c r="M310" s="1">
        <v>89062</v>
      </c>
      <c r="N310" s="2">
        <f>IF(ISERR(LN(Wipro[[#This Row],[Close Price]]/I309)),"-",LN(Wipro[[#This Row],[Close Price]]/I309))</f>
        <v>2.6528809120208507E-2</v>
      </c>
    </row>
    <row r="311" spans="1:14" x14ac:dyDescent="0.3">
      <c r="A311" s="1" t="s">
        <v>16</v>
      </c>
      <c r="B311" s="1" t="s">
        <v>15</v>
      </c>
      <c r="C311" s="3">
        <v>43557</v>
      </c>
      <c r="D311" s="1">
        <v>261.64999999999998</v>
      </c>
      <c r="E311" s="1">
        <v>263.39999999999998</v>
      </c>
      <c r="F311" s="1">
        <v>263.89999999999998</v>
      </c>
      <c r="G311" s="1">
        <v>259.2</v>
      </c>
      <c r="H311" s="1">
        <v>261.05</v>
      </c>
      <c r="I311" s="1">
        <v>261.64999999999998</v>
      </c>
      <c r="J311" s="1">
        <v>261.88</v>
      </c>
      <c r="K311" s="1">
        <v>3706567</v>
      </c>
      <c r="L311" s="1">
        <v>970690533.89999998</v>
      </c>
      <c r="M311" s="1">
        <v>48434</v>
      </c>
      <c r="N311" s="2">
        <f>IF(ISERR(LN(Wipro[[#This Row],[Close Price]]/I310)),"-",LN(Wipro[[#This Row],[Close Price]]/I310))</f>
        <v>0</v>
      </c>
    </row>
    <row r="312" spans="1:14" x14ac:dyDescent="0.3">
      <c r="A312" s="1" t="s">
        <v>16</v>
      </c>
      <c r="B312" s="1" t="s">
        <v>15</v>
      </c>
      <c r="C312" s="3">
        <v>43558</v>
      </c>
      <c r="D312" s="1">
        <v>261.64999999999998</v>
      </c>
      <c r="E312" s="1">
        <v>262.39999999999998</v>
      </c>
      <c r="F312" s="1">
        <v>263.10000000000002</v>
      </c>
      <c r="G312" s="1">
        <v>258.2</v>
      </c>
      <c r="H312" s="1">
        <v>261.05</v>
      </c>
      <c r="I312" s="1">
        <v>261.64999999999998</v>
      </c>
      <c r="J312" s="1">
        <v>260.52999999999997</v>
      </c>
      <c r="K312" s="1">
        <v>3769354</v>
      </c>
      <c r="L312" s="1">
        <v>982032018.35000002</v>
      </c>
      <c r="M312" s="1">
        <v>40396</v>
      </c>
      <c r="N312" s="2">
        <f>IF(ISERR(LN(Wipro[[#This Row],[Close Price]]/I311)),"-",LN(Wipro[[#This Row],[Close Price]]/I311))</f>
        <v>0</v>
      </c>
    </row>
    <row r="313" spans="1:14" x14ac:dyDescent="0.3">
      <c r="A313" s="1" t="s">
        <v>16</v>
      </c>
      <c r="B313" s="1" t="s">
        <v>15</v>
      </c>
      <c r="C313" s="3">
        <v>43559</v>
      </c>
      <c r="D313" s="1">
        <v>261.64999999999998</v>
      </c>
      <c r="E313" s="1">
        <v>261</v>
      </c>
      <c r="F313" s="1">
        <v>262.25</v>
      </c>
      <c r="G313" s="1">
        <v>254.95</v>
      </c>
      <c r="H313" s="1">
        <v>259.2</v>
      </c>
      <c r="I313" s="1">
        <v>259.05</v>
      </c>
      <c r="J313" s="1">
        <v>258.37</v>
      </c>
      <c r="K313" s="1">
        <v>6419198</v>
      </c>
      <c r="L313" s="1">
        <v>1658526511.55</v>
      </c>
      <c r="M313" s="1">
        <v>62266</v>
      </c>
      <c r="N313" s="2">
        <f>IF(ISERR(LN(Wipro[[#This Row],[Close Price]]/I312)),"-",LN(Wipro[[#This Row],[Close Price]]/I312))</f>
        <v>-9.9866395574194338E-3</v>
      </c>
    </row>
    <row r="314" spans="1:14" x14ac:dyDescent="0.3">
      <c r="A314" s="1" t="s">
        <v>16</v>
      </c>
      <c r="B314" s="1" t="s">
        <v>15</v>
      </c>
      <c r="C314" s="3">
        <v>43560</v>
      </c>
      <c r="D314" s="1">
        <v>259.05</v>
      </c>
      <c r="E314" s="1">
        <v>261</v>
      </c>
      <c r="F314" s="1">
        <v>263.85000000000002</v>
      </c>
      <c r="G314" s="1">
        <v>259.5</v>
      </c>
      <c r="H314" s="1">
        <v>262.5</v>
      </c>
      <c r="I314" s="1">
        <v>262.10000000000002</v>
      </c>
      <c r="J314" s="1">
        <v>262.04000000000002</v>
      </c>
      <c r="K314" s="1">
        <v>3614552</v>
      </c>
      <c r="L314" s="1">
        <v>947155215</v>
      </c>
      <c r="M314" s="1">
        <v>38632</v>
      </c>
      <c r="N314" s="2">
        <f>IF(ISERR(LN(Wipro[[#This Row],[Close Price]]/I313)),"-",LN(Wipro[[#This Row],[Close Price]]/I313))</f>
        <v>1.1705017068563315E-2</v>
      </c>
    </row>
    <row r="315" spans="1:14" x14ac:dyDescent="0.3">
      <c r="A315" s="1" t="s">
        <v>16</v>
      </c>
      <c r="B315" s="1" t="s">
        <v>15</v>
      </c>
      <c r="C315" s="3">
        <v>43563</v>
      </c>
      <c r="D315" s="1">
        <v>262.10000000000002</v>
      </c>
      <c r="E315" s="1">
        <v>263.7</v>
      </c>
      <c r="F315" s="1">
        <v>265.5</v>
      </c>
      <c r="G315" s="1">
        <v>260.75</v>
      </c>
      <c r="H315" s="1">
        <v>263.60000000000002</v>
      </c>
      <c r="I315" s="1">
        <v>263.7</v>
      </c>
      <c r="J315" s="1">
        <v>263.29000000000002</v>
      </c>
      <c r="K315" s="1">
        <v>3637464</v>
      </c>
      <c r="L315" s="1">
        <v>957691551.10000002</v>
      </c>
      <c r="M315" s="1">
        <v>38138</v>
      </c>
      <c r="N315" s="2">
        <f>IF(ISERR(LN(Wipro[[#This Row],[Close Price]]/I314)),"-",LN(Wipro[[#This Row],[Close Price]]/I314))</f>
        <v>6.0859830298801258E-3</v>
      </c>
    </row>
    <row r="316" spans="1:14" x14ac:dyDescent="0.3">
      <c r="A316" s="1" t="s">
        <v>16</v>
      </c>
      <c r="B316" s="1" t="s">
        <v>15</v>
      </c>
      <c r="C316" s="3">
        <v>43564</v>
      </c>
      <c r="D316" s="1">
        <v>263.7</v>
      </c>
      <c r="E316" s="1">
        <v>263.5</v>
      </c>
      <c r="F316" s="1">
        <v>275</v>
      </c>
      <c r="G316" s="1">
        <v>263.35000000000002</v>
      </c>
      <c r="H316" s="1">
        <v>274.75</v>
      </c>
      <c r="I316" s="1">
        <v>273.8</v>
      </c>
      <c r="J316" s="1">
        <v>270.54000000000002</v>
      </c>
      <c r="K316" s="1">
        <v>13991384</v>
      </c>
      <c r="L316" s="1">
        <v>3785240948.1500001</v>
      </c>
      <c r="M316" s="1">
        <v>137966</v>
      </c>
      <c r="N316" s="2">
        <f>IF(ISERR(LN(Wipro[[#This Row],[Close Price]]/I315)),"-",LN(Wipro[[#This Row],[Close Price]]/I315))</f>
        <v>3.7585819495107656E-2</v>
      </c>
    </row>
    <row r="317" spans="1:14" x14ac:dyDescent="0.3">
      <c r="A317" s="1" t="s">
        <v>16</v>
      </c>
      <c r="B317" s="1" t="s">
        <v>15</v>
      </c>
      <c r="C317" s="3">
        <v>43565</v>
      </c>
      <c r="D317" s="1">
        <v>273.8</v>
      </c>
      <c r="E317" s="1">
        <v>278</v>
      </c>
      <c r="F317" s="1">
        <v>281.8</v>
      </c>
      <c r="G317" s="1">
        <v>275</v>
      </c>
      <c r="H317" s="1">
        <v>281.25</v>
      </c>
      <c r="I317" s="1">
        <v>281</v>
      </c>
      <c r="J317" s="1">
        <v>279.14</v>
      </c>
      <c r="K317" s="1">
        <v>18530666</v>
      </c>
      <c r="L317" s="1">
        <v>5172738761.6999998</v>
      </c>
      <c r="M317" s="1">
        <v>125246</v>
      </c>
      <c r="N317" s="2">
        <f>IF(ISERR(LN(Wipro[[#This Row],[Close Price]]/I316)),"-",LN(Wipro[[#This Row],[Close Price]]/I316))</f>
        <v>2.5956756479397224E-2</v>
      </c>
    </row>
    <row r="318" spans="1:14" x14ac:dyDescent="0.3">
      <c r="A318" s="1" t="s">
        <v>16</v>
      </c>
      <c r="B318" s="1" t="s">
        <v>15</v>
      </c>
      <c r="C318" s="3">
        <v>43566</v>
      </c>
      <c r="D318" s="1">
        <v>281</v>
      </c>
      <c r="E318" s="1">
        <v>283.5</v>
      </c>
      <c r="F318" s="1">
        <v>284.60000000000002</v>
      </c>
      <c r="G318" s="1">
        <v>280.14999999999998</v>
      </c>
      <c r="H318" s="1">
        <v>281.39999999999998</v>
      </c>
      <c r="I318" s="1">
        <v>281.3</v>
      </c>
      <c r="J318" s="1">
        <v>282.42</v>
      </c>
      <c r="K318" s="1">
        <v>9441628</v>
      </c>
      <c r="L318" s="1">
        <v>2666539388.1999998</v>
      </c>
      <c r="M318" s="1">
        <v>82774</v>
      </c>
      <c r="N318" s="2">
        <f>IF(ISERR(LN(Wipro[[#This Row],[Close Price]]/I317)),"-",LN(Wipro[[#This Row],[Close Price]]/I317))</f>
        <v>1.0670461620655187E-3</v>
      </c>
    </row>
    <row r="319" spans="1:14" x14ac:dyDescent="0.3">
      <c r="A319" s="1" t="s">
        <v>16</v>
      </c>
      <c r="B319" s="1" t="s">
        <v>15</v>
      </c>
      <c r="C319" s="3">
        <v>43567</v>
      </c>
      <c r="D319" s="1">
        <v>281.3</v>
      </c>
      <c r="E319" s="1">
        <v>282.39999999999998</v>
      </c>
      <c r="F319" s="1">
        <v>284.7</v>
      </c>
      <c r="G319" s="1">
        <v>281.39999999999998</v>
      </c>
      <c r="H319" s="1">
        <v>283.2</v>
      </c>
      <c r="I319" s="1">
        <v>283.39999999999998</v>
      </c>
      <c r="J319" s="1">
        <v>283.26</v>
      </c>
      <c r="K319" s="1">
        <v>5789054</v>
      </c>
      <c r="L319" s="1">
        <v>1639799626.55</v>
      </c>
      <c r="M319" s="1">
        <v>56751</v>
      </c>
      <c r="N319" s="2">
        <f>IF(ISERR(LN(Wipro[[#This Row],[Close Price]]/I318)),"-",LN(Wipro[[#This Row],[Close Price]]/I318))</f>
        <v>7.4376117607687182E-3</v>
      </c>
    </row>
    <row r="320" spans="1:14" x14ac:dyDescent="0.3">
      <c r="A320" s="1" t="s">
        <v>16</v>
      </c>
      <c r="B320" s="1" t="s">
        <v>15</v>
      </c>
      <c r="C320" s="3">
        <v>43570</v>
      </c>
      <c r="D320" s="1">
        <v>283.39999999999998</v>
      </c>
      <c r="E320" s="1">
        <v>285</v>
      </c>
      <c r="F320" s="1">
        <v>289.5</v>
      </c>
      <c r="G320" s="1">
        <v>284.14999999999998</v>
      </c>
      <c r="H320" s="1">
        <v>289.39999999999998</v>
      </c>
      <c r="I320" s="1">
        <v>287.7</v>
      </c>
      <c r="J320" s="1">
        <v>287.23</v>
      </c>
      <c r="K320" s="1">
        <v>7067192</v>
      </c>
      <c r="L320" s="1">
        <v>2029937964.25</v>
      </c>
      <c r="M320" s="1">
        <v>70861</v>
      </c>
      <c r="N320" s="2">
        <f>IF(ISERR(LN(Wipro[[#This Row],[Close Price]]/I319)),"-",LN(Wipro[[#This Row],[Close Price]]/I319))</f>
        <v>1.5058943300922303E-2</v>
      </c>
    </row>
    <row r="321" spans="1:14" x14ac:dyDescent="0.3">
      <c r="A321" s="1" t="s">
        <v>16</v>
      </c>
      <c r="B321" s="1" t="s">
        <v>15</v>
      </c>
      <c r="C321" s="3">
        <v>43571</v>
      </c>
      <c r="D321" s="1">
        <v>287.7</v>
      </c>
      <c r="E321" s="1">
        <v>291.35000000000002</v>
      </c>
      <c r="F321" s="1">
        <v>291.45</v>
      </c>
      <c r="G321" s="1">
        <v>278</v>
      </c>
      <c r="H321" s="1">
        <v>281.60000000000002</v>
      </c>
      <c r="I321" s="1">
        <v>280.89999999999998</v>
      </c>
      <c r="J321" s="1">
        <v>283.51</v>
      </c>
      <c r="K321" s="1">
        <v>20367059</v>
      </c>
      <c r="L321" s="1">
        <v>5774270704.1000004</v>
      </c>
      <c r="M321" s="1">
        <v>166816</v>
      </c>
      <c r="N321" s="2">
        <f>IF(ISERR(LN(Wipro[[#This Row],[Close Price]]/I320)),"-",LN(Wipro[[#This Row],[Close Price]]/I320))</f>
        <v>-2.3919536447304327E-2</v>
      </c>
    </row>
    <row r="322" spans="1:14" x14ac:dyDescent="0.3">
      <c r="A322" s="1" t="s">
        <v>16</v>
      </c>
      <c r="B322" s="1" t="s">
        <v>15</v>
      </c>
      <c r="C322" s="3">
        <v>43573</v>
      </c>
      <c r="D322" s="1">
        <v>280.89999999999998</v>
      </c>
      <c r="E322" s="1">
        <v>289</v>
      </c>
      <c r="F322" s="1">
        <v>289.55</v>
      </c>
      <c r="G322" s="1">
        <v>280.2</v>
      </c>
      <c r="H322" s="1">
        <v>284.55</v>
      </c>
      <c r="I322" s="1">
        <v>284.8</v>
      </c>
      <c r="J322" s="1">
        <v>284.61</v>
      </c>
      <c r="K322" s="1">
        <v>27425578</v>
      </c>
      <c r="L322" s="1">
        <v>7805630876.8500004</v>
      </c>
      <c r="M322" s="1">
        <v>205146</v>
      </c>
      <c r="N322" s="2">
        <f>IF(ISERR(LN(Wipro[[#This Row],[Close Price]]/I321)),"-",LN(Wipro[[#This Row],[Close Price]]/I321))</f>
        <v>1.3788445427622826E-2</v>
      </c>
    </row>
    <row r="323" spans="1:14" x14ac:dyDescent="0.3">
      <c r="A323" s="1" t="s">
        <v>16</v>
      </c>
      <c r="B323" s="1" t="s">
        <v>15</v>
      </c>
      <c r="C323" s="3">
        <v>43577</v>
      </c>
      <c r="D323" s="1">
        <v>284.8</v>
      </c>
      <c r="E323" s="1">
        <v>285.5</v>
      </c>
      <c r="F323" s="1">
        <v>289</v>
      </c>
      <c r="G323" s="1">
        <v>285.10000000000002</v>
      </c>
      <c r="H323" s="1">
        <v>288.25</v>
      </c>
      <c r="I323" s="1">
        <v>288.25</v>
      </c>
      <c r="J323" s="1">
        <v>287.58</v>
      </c>
      <c r="K323" s="1">
        <v>8412054</v>
      </c>
      <c r="L323" s="1">
        <v>2419150255.8499999</v>
      </c>
      <c r="M323" s="1">
        <v>74420</v>
      </c>
      <c r="N323" s="2">
        <f>IF(ISERR(LN(Wipro[[#This Row],[Close Price]]/I322)),"-",LN(Wipro[[#This Row],[Close Price]]/I322))</f>
        <v>1.2040979611347683E-2</v>
      </c>
    </row>
    <row r="324" spans="1:14" x14ac:dyDescent="0.3">
      <c r="A324" s="1" t="s">
        <v>16</v>
      </c>
      <c r="B324" s="1" t="s">
        <v>15</v>
      </c>
      <c r="C324" s="3">
        <v>43578</v>
      </c>
      <c r="D324" s="1">
        <v>288.25</v>
      </c>
      <c r="E324" s="1">
        <v>289.7</v>
      </c>
      <c r="F324" s="1">
        <v>291.85000000000002</v>
      </c>
      <c r="G324" s="1">
        <v>286.7</v>
      </c>
      <c r="H324" s="1">
        <v>291.3</v>
      </c>
      <c r="I324" s="1">
        <v>291.10000000000002</v>
      </c>
      <c r="J324" s="1">
        <v>289.44</v>
      </c>
      <c r="K324" s="1">
        <v>6177784</v>
      </c>
      <c r="L324" s="1">
        <v>1788118796.3499999</v>
      </c>
      <c r="M324" s="1">
        <v>67929</v>
      </c>
      <c r="N324" s="2">
        <f>IF(ISERR(LN(Wipro[[#This Row],[Close Price]]/I323)),"-",LN(Wipro[[#This Row],[Close Price]]/I323))</f>
        <v>9.8386916024091366E-3</v>
      </c>
    </row>
    <row r="325" spans="1:14" x14ac:dyDescent="0.3">
      <c r="A325" s="1" t="s">
        <v>16</v>
      </c>
      <c r="B325" s="1" t="s">
        <v>15</v>
      </c>
      <c r="C325" s="3">
        <v>43579</v>
      </c>
      <c r="D325" s="1">
        <v>291.10000000000002</v>
      </c>
      <c r="E325" s="1">
        <v>292.05</v>
      </c>
      <c r="F325" s="1">
        <v>294.3</v>
      </c>
      <c r="G325" s="1">
        <v>290.2</v>
      </c>
      <c r="H325" s="1">
        <v>293.14999999999998</v>
      </c>
      <c r="I325" s="1">
        <v>293.05</v>
      </c>
      <c r="J325" s="1">
        <v>291.94</v>
      </c>
      <c r="K325" s="1">
        <v>9149069</v>
      </c>
      <c r="L325" s="1">
        <v>2671009988.6999998</v>
      </c>
      <c r="M325" s="1">
        <v>88882</v>
      </c>
      <c r="N325" s="2">
        <f>IF(ISERR(LN(Wipro[[#This Row],[Close Price]]/I324)),"-",LN(Wipro[[#This Row],[Close Price]]/I324))</f>
        <v>6.6763921708606093E-3</v>
      </c>
    </row>
    <row r="326" spans="1:14" x14ac:dyDescent="0.3">
      <c r="A326" s="1" t="s">
        <v>16</v>
      </c>
      <c r="B326" s="1" t="s">
        <v>15</v>
      </c>
      <c r="C326" s="3">
        <v>43580</v>
      </c>
      <c r="D326" s="1">
        <v>293.05</v>
      </c>
      <c r="E326" s="1">
        <v>293.05</v>
      </c>
      <c r="F326" s="1">
        <v>295.95</v>
      </c>
      <c r="G326" s="1">
        <v>292.85000000000002</v>
      </c>
      <c r="H326" s="1">
        <v>295.2</v>
      </c>
      <c r="I326" s="1">
        <v>295.2</v>
      </c>
      <c r="J326" s="1">
        <v>294.82</v>
      </c>
      <c r="K326" s="1">
        <v>10390816</v>
      </c>
      <c r="L326" s="1">
        <v>3063377961.75</v>
      </c>
      <c r="M326" s="1">
        <v>66369</v>
      </c>
      <c r="N326" s="2">
        <f>IF(ISERR(LN(Wipro[[#This Row],[Close Price]]/I325)),"-",LN(Wipro[[#This Row],[Close Price]]/I325))</f>
        <v>7.3098498038790928E-3</v>
      </c>
    </row>
    <row r="327" spans="1:14" x14ac:dyDescent="0.3">
      <c r="A327" s="1" t="s">
        <v>16</v>
      </c>
      <c r="B327" s="1" t="s">
        <v>15</v>
      </c>
      <c r="C327" s="3">
        <v>43581</v>
      </c>
      <c r="D327" s="1">
        <v>295.2</v>
      </c>
      <c r="E327" s="1">
        <v>296.39999999999998</v>
      </c>
      <c r="F327" s="1">
        <v>296.64999999999998</v>
      </c>
      <c r="G327" s="1">
        <v>293.5</v>
      </c>
      <c r="H327" s="1">
        <v>294.39999999999998</v>
      </c>
      <c r="I327" s="1">
        <v>294.8</v>
      </c>
      <c r="J327" s="1">
        <v>295.20999999999998</v>
      </c>
      <c r="K327" s="1">
        <v>6196551</v>
      </c>
      <c r="L327" s="1">
        <v>1829264550.8499999</v>
      </c>
      <c r="M327" s="1">
        <v>120833</v>
      </c>
      <c r="N327" s="2">
        <f>IF(ISERR(LN(Wipro[[#This Row],[Close Price]]/I326)),"-",LN(Wipro[[#This Row],[Close Price]]/I326))</f>
        <v>-1.3559324111358441E-3</v>
      </c>
    </row>
    <row r="328" spans="1:14" x14ac:dyDescent="0.3">
      <c r="A328" s="1" t="s">
        <v>16</v>
      </c>
      <c r="B328" s="1" t="s">
        <v>15</v>
      </c>
      <c r="C328" s="3">
        <v>43585</v>
      </c>
      <c r="D328" s="1">
        <v>294.8</v>
      </c>
      <c r="E328" s="1">
        <v>295</v>
      </c>
      <c r="F328" s="1">
        <v>299.45</v>
      </c>
      <c r="G328" s="1">
        <v>295</v>
      </c>
      <c r="H328" s="1">
        <v>298.55</v>
      </c>
      <c r="I328" s="1">
        <v>298.55</v>
      </c>
      <c r="J328" s="1">
        <v>297.52</v>
      </c>
      <c r="K328" s="1">
        <v>7339917</v>
      </c>
      <c r="L328" s="1">
        <v>2183791121.1999998</v>
      </c>
      <c r="M328" s="1">
        <v>74491</v>
      </c>
      <c r="N328" s="2">
        <f>IF(ISERR(LN(Wipro[[#This Row],[Close Price]]/I327)),"-",LN(Wipro[[#This Row],[Close Price]]/I327))</f>
        <v>1.2640262677819874E-2</v>
      </c>
    </row>
    <row r="329" spans="1:14" x14ac:dyDescent="0.3">
      <c r="A329" s="1" t="s">
        <v>16</v>
      </c>
      <c r="B329" s="1" t="s">
        <v>15</v>
      </c>
      <c r="C329" s="3">
        <v>43587</v>
      </c>
      <c r="D329" s="1">
        <v>298.55</v>
      </c>
      <c r="E329" s="1">
        <v>298.55</v>
      </c>
      <c r="F329" s="1">
        <v>298.85000000000002</v>
      </c>
      <c r="G329" s="1">
        <v>292.64999999999998</v>
      </c>
      <c r="H329" s="1">
        <v>293.85000000000002</v>
      </c>
      <c r="I329" s="1">
        <v>293.64999999999998</v>
      </c>
      <c r="J329" s="1">
        <v>294.97000000000003</v>
      </c>
      <c r="K329" s="1">
        <v>4539125</v>
      </c>
      <c r="L329" s="1">
        <v>1338883527.5999999</v>
      </c>
      <c r="M329" s="1">
        <v>48820</v>
      </c>
      <c r="N329" s="2">
        <f>IF(ISERR(LN(Wipro[[#This Row],[Close Price]]/I328)),"-",LN(Wipro[[#This Row],[Close Price]]/I328))</f>
        <v>-1.6548841024473005E-2</v>
      </c>
    </row>
    <row r="330" spans="1:14" x14ac:dyDescent="0.3">
      <c r="A330" s="1" t="s">
        <v>16</v>
      </c>
      <c r="B330" s="1" t="s">
        <v>15</v>
      </c>
      <c r="C330" s="3">
        <v>43588</v>
      </c>
      <c r="D330" s="1">
        <v>293.64999999999998</v>
      </c>
      <c r="E330" s="1">
        <v>293.5</v>
      </c>
      <c r="F330" s="1">
        <v>293.7</v>
      </c>
      <c r="G330" s="1">
        <v>288.55</v>
      </c>
      <c r="H330" s="1">
        <v>291.64999999999998</v>
      </c>
      <c r="I330" s="1">
        <v>290.89999999999998</v>
      </c>
      <c r="J330" s="1">
        <v>290.38</v>
      </c>
      <c r="K330" s="1">
        <v>7408308</v>
      </c>
      <c r="L330" s="1">
        <v>2151238960.1500001</v>
      </c>
      <c r="M330" s="1">
        <v>158714</v>
      </c>
      <c r="N330" s="2">
        <f>IF(ISERR(LN(Wipro[[#This Row],[Close Price]]/I329)),"-",LN(Wipro[[#This Row],[Close Price]]/I329))</f>
        <v>-9.4090164673725808E-3</v>
      </c>
    </row>
    <row r="331" spans="1:14" x14ac:dyDescent="0.3">
      <c r="A331" s="1" t="s">
        <v>16</v>
      </c>
      <c r="B331" s="1" t="s">
        <v>15</v>
      </c>
      <c r="C331" s="3">
        <v>43591</v>
      </c>
      <c r="D331" s="1">
        <v>290.89999999999998</v>
      </c>
      <c r="E331" s="1">
        <v>289.89999999999998</v>
      </c>
      <c r="F331" s="1">
        <v>293.8</v>
      </c>
      <c r="G331" s="1">
        <v>289.2</v>
      </c>
      <c r="H331" s="1">
        <v>290.89999999999998</v>
      </c>
      <c r="I331" s="1">
        <v>290.85000000000002</v>
      </c>
      <c r="J331" s="1">
        <v>291.5</v>
      </c>
      <c r="K331" s="1">
        <v>4304345</v>
      </c>
      <c r="L331" s="1">
        <v>1254732215</v>
      </c>
      <c r="M331" s="1">
        <v>67172</v>
      </c>
      <c r="N331" s="2">
        <f>IF(ISERR(LN(Wipro[[#This Row],[Close Price]]/I330)),"-",LN(Wipro[[#This Row],[Close Price]]/I330))</f>
        <v>-1.7189514438532255E-4</v>
      </c>
    </row>
    <row r="332" spans="1:14" x14ac:dyDescent="0.3">
      <c r="A332" s="1" t="s">
        <v>16</v>
      </c>
      <c r="B332" s="1" t="s">
        <v>15</v>
      </c>
      <c r="C332" s="3">
        <v>43592</v>
      </c>
      <c r="D332" s="1">
        <v>290.85000000000002</v>
      </c>
      <c r="E332" s="1">
        <v>292.64999999999998</v>
      </c>
      <c r="F332" s="1">
        <v>294.95</v>
      </c>
      <c r="G332" s="1">
        <v>290.3</v>
      </c>
      <c r="H332" s="1">
        <v>293.5</v>
      </c>
      <c r="I332" s="1">
        <v>293.85000000000002</v>
      </c>
      <c r="J332" s="1">
        <v>292.37</v>
      </c>
      <c r="K332" s="1">
        <v>4353844</v>
      </c>
      <c r="L332" s="1">
        <v>1272935006.45</v>
      </c>
      <c r="M332" s="1">
        <v>46196</v>
      </c>
      <c r="N332" s="2">
        <f>IF(ISERR(LN(Wipro[[#This Row],[Close Price]]/I331)),"-",LN(Wipro[[#This Row],[Close Price]]/I331))</f>
        <v>1.0261762701888841E-2</v>
      </c>
    </row>
    <row r="333" spans="1:14" x14ac:dyDescent="0.3">
      <c r="A333" s="1" t="s">
        <v>16</v>
      </c>
      <c r="B333" s="1" t="s">
        <v>15</v>
      </c>
      <c r="C333" s="3">
        <v>43593</v>
      </c>
      <c r="D333" s="1">
        <v>293.85000000000002</v>
      </c>
      <c r="E333" s="1">
        <v>294.25</v>
      </c>
      <c r="F333" s="1">
        <v>294.25</v>
      </c>
      <c r="G333" s="1">
        <v>290.05</v>
      </c>
      <c r="H333" s="1">
        <v>291.14999999999998</v>
      </c>
      <c r="I333" s="1">
        <v>290.85000000000002</v>
      </c>
      <c r="J333" s="1">
        <v>291.14</v>
      </c>
      <c r="K333" s="1">
        <v>3952116</v>
      </c>
      <c r="L333" s="1">
        <v>1150611056.4000001</v>
      </c>
      <c r="M333" s="1">
        <v>93603</v>
      </c>
      <c r="N333" s="2">
        <f>IF(ISERR(LN(Wipro[[#This Row],[Close Price]]/I332)),"-",LN(Wipro[[#This Row],[Close Price]]/I332))</f>
        <v>-1.0261762701888924E-2</v>
      </c>
    </row>
    <row r="334" spans="1:14" x14ac:dyDescent="0.3">
      <c r="A334" s="1" t="s">
        <v>16</v>
      </c>
      <c r="B334" s="1" t="s">
        <v>15</v>
      </c>
      <c r="C334" s="3">
        <v>43594</v>
      </c>
      <c r="D334" s="1">
        <v>290.85000000000002</v>
      </c>
      <c r="E334" s="1">
        <v>291.8</v>
      </c>
      <c r="F334" s="1">
        <v>293.10000000000002</v>
      </c>
      <c r="G334" s="1">
        <v>290.3</v>
      </c>
      <c r="H334" s="1">
        <v>290.8</v>
      </c>
      <c r="I334" s="1">
        <v>291.05</v>
      </c>
      <c r="J334" s="1">
        <v>291.55</v>
      </c>
      <c r="K334" s="1">
        <v>3748997</v>
      </c>
      <c r="L334" s="1">
        <v>1093023825.45</v>
      </c>
      <c r="M334" s="1">
        <v>46326</v>
      </c>
      <c r="N334" s="2">
        <f>IF(ISERR(LN(Wipro[[#This Row],[Close Price]]/I333)),"-",LN(Wipro[[#This Row],[Close Price]]/I333))</f>
        <v>6.8740336097406689E-4</v>
      </c>
    </row>
    <row r="335" spans="1:14" x14ac:dyDescent="0.3">
      <c r="A335" s="1" t="s">
        <v>16</v>
      </c>
      <c r="B335" s="1" t="s">
        <v>15</v>
      </c>
      <c r="C335" s="3">
        <v>43595</v>
      </c>
      <c r="D335" s="1">
        <v>291.05</v>
      </c>
      <c r="E335" s="1">
        <v>291.5</v>
      </c>
      <c r="F335" s="1">
        <v>292.39999999999998</v>
      </c>
      <c r="G335" s="1">
        <v>290</v>
      </c>
      <c r="H335" s="1">
        <v>290.10000000000002</v>
      </c>
      <c r="I335" s="1">
        <v>290.35000000000002</v>
      </c>
      <c r="J335" s="1">
        <v>290.89</v>
      </c>
      <c r="K335" s="1">
        <v>3066672</v>
      </c>
      <c r="L335" s="1">
        <v>892070029.29999995</v>
      </c>
      <c r="M335" s="1">
        <v>52262</v>
      </c>
      <c r="N335" s="2">
        <f>IF(ISERR(LN(Wipro[[#This Row],[Close Price]]/I334)),"-",LN(Wipro[[#This Row],[Close Price]]/I334))</f>
        <v>-2.4079818996855565E-3</v>
      </c>
    </row>
    <row r="336" spans="1:14" x14ac:dyDescent="0.3">
      <c r="A336" s="1" t="s">
        <v>16</v>
      </c>
      <c r="B336" s="1" t="s">
        <v>15</v>
      </c>
      <c r="C336" s="3">
        <v>43598</v>
      </c>
      <c r="D336" s="1">
        <v>290.35000000000002</v>
      </c>
      <c r="E336" s="1">
        <v>290.5</v>
      </c>
      <c r="F336" s="1">
        <v>293.5</v>
      </c>
      <c r="G336" s="1">
        <v>288.25</v>
      </c>
      <c r="H336" s="1">
        <v>289.3</v>
      </c>
      <c r="I336" s="1">
        <v>289.10000000000002</v>
      </c>
      <c r="J336" s="1">
        <v>290.23</v>
      </c>
      <c r="K336" s="1">
        <v>4281950</v>
      </c>
      <c r="L336" s="1">
        <v>1242735888.25</v>
      </c>
      <c r="M336" s="1">
        <v>48982</v>
      </c>
      <c r="N336" s="2">
        <f>IF(ISERR(LN(Wipro[[#This Row],[Close Price]]/I335)),"-",LN(Wipro[[#This Row],[Close Price]]/I335))</f>
        <v>-4.3144427957584738E-3</v>
      </c>
    </row>
    <row r="337" spans="1:14" x14ac:dyDescent="0.3">
      <c r="A337" s="1" t="s">
        <v>16</v>
      </c>
      <c r="B337" s="1" t="s">
        <v>15</v>
      </c>
      <c r="C337" s="3">
        <v>43599</v>
      </c>
      <c r="D337" s="1">
        <v>289.10000000000002</v>
      </c>
      <c r="E337" s="1">
        <v>289</v>
      </c>
      <c r="F337" s="1">
        <v>289</v>
      </c>
      <c r="G337" s="1">
        <v>283.10000000000002</v>
      </c>
      <c r="H337" s="1">
        <v>285</v>
      </c>
      <c r="I337" s="1">
        <v>284.60000000000002</v>
      </c>
      <c r="J337" s="1">
        <v>284.88</v>
      </c>
      <c r="K337" s="1">
        <v>8370424</v>
      </c>
      <c r="L337" s="1">
        <v>2384545856.0999999</v>
      </c>
      <c r="M337" s="1">
        <v>85249</v>
      </c>
      <c r="N337" s="2">
        <f>IF(ISERR(LN(Wipro[[#This Row],[Close Price]]/I336)),"-",LN(Wipro[[#This Row],[Close Price]]/I336))</f>
        <v>-1.5687963366548353E-2</v>
      </c>
    </row>
    <row r="338" spans="1:14" x14ac:dyDescent="0.3">
      <c r="A338" s="1" t="s">
        <v>16</v>
      </c>
      <c r="B338" s="1" t="s">
        <v>15</v>
      </c>
      <c r="C338" s="3">
        <v>43600</v>
      </c>
      <c r="D338" s="1">
        <v>284.60000000000002</v>
      </c>
      <c r="E338" s="1">
        <v>285.5</v>
      </c>
      <c r="F338" s="1">
        <v>285.95</v>
      </c>
      <c r="G338" s="1">
        <v>282.3</v>
      </c>
      <c r="H338" s="1">
        <v>282.95</v>
      </c>
      <c r="I338" s="1">
        <v>283</v>
      </c>
      <c r="J338" s="1">
        <v>284.08999999999997</v>
      </c>
      <c r="K338" s="1">
        <v>4315622</v>
      </c>
      <c r="L338" s="1">
        <v>1226030012.3</v>
      </c>
      <c r="M338" s="1">
        <v>89037</v>
      </c>
      <c r="N338" s="2">
        <f>IF(ISERR(LN(Wipro[[#This Row],[Close Price]]/I337)),"-",LN(Wipro[[#This Row],[Close Price]]/I337))</f>
        <v>-5.6377880125144065E-3</v>
      </c>
    </row>
    <row r="339" spans="1:14" x14ac:dyDescent="0.3">
      <c r="A339" s="1" t="s">
        <v>16</v>
      </c>
      <c r="B339" s="1" t="s">
        <v>15</v>
      </c>
      <c r="C339" s="3">
        <v>43601</v>
      </c>
      <c r="D339" s="1">
        <v>283</v>
      </c>
      <c r="E339" s="1">
        <v>283.85000000000002</v>
      </c>
      <c r="F339" s="1">
        <v>287</v>
      </c>
      <c r="G339" s="1">
        <v>283.85000000000002</v>
      </c>
      <c r="H339" s="1">
        <v>286.25</v>
      </c>
      <c r="I339" s="1">
        <v>285.35000000000002</v>
      </c>
      <c r="J339" s="1">
        <v>285.77999999999997</v>
      </c>
      <c r="K339" s="1">
        <v>3595548</v>
      </c>
      <c r="L339" s="1">
        <v>1027544202.2</v>
      </c>
      <c r="M339" s="1">
        <v>56148</v>
      </c>
      <c r="N339" s="2">
        <f>IF(ISERR(LN(Wipro[[#This Row],[Close Price]]/I338)),"-",LN(Wipro[[#This Row],[Close Price]]/I338))</f>
        <v>8.2695993394796153E-3</v>
      </c>
    </row>
    <row r="340" spans="1:14" x14ac:dyDescent="0.3">
      <c r="A340" s="1" t="s">
        <v>16</v>
      </c>
      <c r="B340" s="1" t="s">
        <v>15</v>
      </c>
      <c r="C340" s="3">
        <v>43602</v>
      </c>
      <c r="D340" s="1">
        <v>285.35000000000002</v>
      </c>
      <c r="E340" s="1">
        <v>286.5</v>
      </c>
      <c r="F340" s="1">
        <v>289.89999999999998</v>
      </c>
      <c r="G340" s="1">
        <v>285.3</v>
      </c>
      <c r="H340" s="1">
        <v>287.3</v>
      </c>
      <c r="I340" s="1">
        <v>286.39999999999998</v>
      </c>
      <c r="J340" s="1">
        <v>287.39</v>
      </c>
      <c r="K340" s="1">
        <v>3356781</v>
      </c>
      <c r="L340" s="1">
        <v>964697583.35000002</v>
      </c>
      <c r="M340" s="1">
        <v>37183</v>
      </c>
      <c r="N340" s="2">
        <f>IF(ISERR(LN(Wipro[[#This Row],[Close Price]]/I339)),"-",LN(Wipro[[#This Row],[Close Price]]/I339))</f>
        <v>3.6729381037732749E-3</v>
      </c>
    </row>
    <row r="341" spans="1:14" x14ac:dyDescent="0.3">
      <c r="A341" s="1" t="s">
        <v>16</v>
      </c>
      <c r="B341" s="1" t="s">
        <v>15</v>
      </c>
      <c r="C341" s="3">
        <v>43605</v>
      </c>
      <c r="D341" s="1">
        <v>286.39999999999998</v>
      </c>
      <c r="E341" s="1">
        <v>289.5</v>
      </c>
      <c r="F341" s="1">
        <v>291.5</v>
      </c>
      <c r="G341" s="1">
        <v>287.39999999999998</v>
      </c>
      <c r="H341" s="1">
        <v>290.89999999999998</v>
      </c>
      <c r="I341" s="1">
        <v>290.25</v>
      </c>
      <c r="J341" s="1">
        <v>289.37</v>
      </c>
      <c r="K341" s="1">
        <v>4183461</v>
      </c>
      <c r="L341" s="1">
        <v>1210584601.95</v>
      </c>
      <c r="M341" s="1">
        <v>66407</v>
      </c>
      <c r="N341" s="2">
        <f>IF(ISERR(LN(Wipro[[#This Row],[Close Price]]/I340)),"-",LN(Wipro[[#This Row],[Close Price]]/I340))</f>
        <v>1.3353185491510501E-2</v>
      </c>
    </row>
    <row r="342" spans="1:14" x14ac:dyDescent="0.3">
      <c r="A342" s="1" t="s">
        <v>16</v>
      </c>
      <c r="B342" s="1" t="s">
        <v>15</v>
      </c>
      <c r="C342" s="3">
        <v>43606</v>
      </c>
      <c r="D342" s="1">
        <v>290.25</v>
      </c>
      <c r="E342" s="1">
        <v>290.60000000000002</v>
      </c>
      <c r="F342" s="1">
        <v>291</v>
      </c>
      <c r="G342" s="1">
        <v>286</v>
      </c>
      <c r="H342" s="1">
        <v>287.3</v>
      </c>
      <c r="I342" s="1">
        <v>286.89999999999998</v>
      </c>
      <c r="J342" s="1">
        <v>287.86</v>
      </c>
      <c r="K342" s="1">
        <v>2514667</v>
      </c>
      <c r="L342" s="1">
        <v>723876384.70000005</v>
      </c>
      <c r="M342" s="1">
        <v>34198</v>
      </c>
      <c r="N342" s="2">
        <f>IF(ISERR(LN(Wipro[[#This Row],[Close Price]]/I341)),"-",LN(Wipro[[#This Row],[Close Price]]/I341))</f>
        <v>-1.1608897590681823E-2</v>
      </c>
    </row>
    <row r="343" spans="1:14" x14ac:dyDescent="0.3">
      <c r="A343" s="1" t="s">
        <v>16</v>
      </c>
      <c r="B343" s="1" t="s">
        <v>15</v>
      </c>
      <c r="C343" s="3">
        <v>43607</v>
      </c>
      <c r="D343" s="1">
        <v>286.89999999999998</v>
      </c>
      <c r="E343" s="1">
        <v>287</v>
      </c>
      <c r="F343" s="1">
        <v>287.5</v>
      </c>
      <c r="G343" s="1">
        <v>281</v>
      </c>
      <c r="H343" s="1">
        <v>283.39999999999998</v>
      </c>
      <c r="I343" s="1">
        <v>283.10000000000002</v>
      </c>
      <c r="J343" s="1">
        <v>282.64</v>
      </c>
      <c r="K343" s="1">
        <v>7650054</v>
      </c>
      <c r="L343" s="1">
        <v>2162232364.4499998</v>
      </c>
      <c r="M343" s="1">
        <v>93873</v>
      </c>
      <c r="N343" s="2">
        <f>IF(ISERR(LN(Wipro[[#This Row],[Close Price]]/I342)),"-",LN(Wipro[[#This Row],[Close Price]]/I342))</f>
        <v>-1.3333530869465031E-2</v>
      </c>
    </row>
    <row r="344" spans="1:14" x14ac:dyDescent="0.3">
      <c r="A344" s="1" t="s">
        <v>16</v>
      </c>
      <c r="B344" s="1" t="s">
        <v>15</v>
      </c>
      <c r="C344" s="3">
        <v>43608</v>
      </c>
      <c r="D344" s="1">
        <v>283.10000000000002</v>
      </c>
      <c r="E344" s="1">
        <v>285.60000000000002</v>
      </c>
      <c r="F344" s="1">
        <v>285.89999999999998</v>
      </c>
      <c r="G344" s="1">
        <v>281.5</v>
      </c>
      <c r="H344" s="1">
        <v>282.3</v>
      </c>
      <c r="I344" s="1">
        <v>282.2</v>
      </c>
      <c r="J344" s="1">
        <v>282.70999999999998</v>
      </c>
      <c r="K344" s="1">
        <v>4856284</v>
      </c>
      <c r="L344" s="1">
        <v>1372921102.55</v>
      </c>
      <c r="M344" s="1">
        <v>58395</v>
      </c>
      <c r="N344" s="2">
        <f>IF(ISERR(LN(Wipro[[#This Row],[Close Price]]/I343)),"-",LN(Wipro[[#This Row],[Close Price]]/I343))</f>
        <v>-3.1841526991404534E-3</v>
      </c>
    </row>
    <row r="345" spans="1:14" x14ac:dyDescent="0.3">
      <c r="A345" s="1" t="s">
        <v>16</v>
      </c>
      <c r="B345" s="1" t="s">
        <v>15</v>
      </c>
      <c r="C345" s="3">
        <v>43609</v>
      </c>
      <c r="D345" s="1">
        <v>282.2</v>
      </c>
      <c r="E345" s="1">
        <v>283.89999999999998</v>
      </c>
      <c r="F345" s="1">
        <v>284.2</v>
      </c>
      <c r="G345" s="1">
        <v>280</v>
      </c>
      <c r="H345" s="1">
        <v>283.64999999999998</v>
      </c>
      <c r="I345" s="1">
        <v>282.89999999999998</v>
      </c>
      <c r="J345" s="1">
        <v>281.43</v>
      </c>
      <c r="K345" s="1">
        <v>4927649</v>
      </c>
      <c r="L345" s="1">
        <v>1386767407.4000001</v>
      </c>
      <c r="M345" s="1">
        <v>53810</v>
      </c>
      <c r="N345" s="2">
        <f>IF(ISERR(LN(Wipro[[#This Row],[Close Price]]/I344)),"-",LN(Wipro[[#This Row],[Close Price]]/I344))</f>
        <v>2.4774388888077732E-3</v>
      </c>
    </row>
    <row r="346" spans="1:14" x14ac:dyDescent="0.3">
      <c r="A346" s="1" t="s">
        <v>16</v>
      </c>
      <c r="B346" s="1" t="s">
        <v>15</v>
      </c>
      <c r="C346" s="3">
        <v>43612</v>
      </c>
      <c r="D346" s="1">
        <v>282.89999999999998</v>
      </c>
      <c r="E346" s="1">
        <v>284</v>
      </c>
      <c r="F346" s="1">
        <v>284.10000000000002</v>
      </c>
      <c r="G346" s="1">
        <v>280.2</v>
      </c>
      <c r="H346" s="1">
        <v>280.35000000000002</v>
      </c>
      <c r="I346" s="1">
        <v>280.5</v>
      </c>
      <c r="J346" s="1">
        <v>281.14999999999998</v>
      </c>
      <c r="K346" s="1">
        <v>5450311</v>
      </c>
      <c r="L346" s="1">
        <v>1532378538.8</v>
      </c>
      <c r="M346" s="1">
        <v>67102</v>
      </c>
      <c r="N346" s="2">
        <f>IF(ISERR(LN(Wipro[[#This Row],[Close Price]]/I345)),"-",LN(Wipro[[#This Row],[Close Price]]/I345))</f>
        <v>-8.5197533447704116E-3</v>
      </c>
    </row>
    <row r="347" spans="1:14" x14ac:dyDescent="0.3">
      <c r="A347" s="1" t="s">
        <v>16</v>
      </c>
      <c r="B347" s="1" t="s">
        <v>15</v>
      </c>
      <c r="C347" s="3">
        <v>43613</v>
      </c>
      <c r="D347" s="1">
        <v>280.5</v>
      </c>
      <c r="E347" s="1">
        <v>281</v>
      </c>
      <c r="F347" s="1">
        <v>285.75</v>
      </c>
      <c r="G347" s="1">
        <v>279.64999999999998</v>
      </c>
      <c r="H347" s="1">
        <v>284.5</v>
      </c>
      <c r="I347" s="1">
        <v>282.95</v>
      </c>
      <c r="J347" s="1">
        <v>282.94</v>
      </c>
      <c r="K347" s="1">
        <v>44137428</v>
      </c>
      <c r="L347" s="1">
        <v>12488284088.200001</v>
      </c>
      <c r="M347" s="1">
        <v>164216</v>
      </c>
      <c r="N347" s="2">
        <f>IF(ISERR(LN(Wipro[[#This Row],[Close Price]]/I346)),"-",LN(Wipro[[#This Row],[Close Price]]/I346))</f>
        <v>8.6964786257818817E-3</v>
      </c>
    </row>
    <row r="348" spans="1:14" x14ac:dyDescent="0.3">
      <c r="A348" s="1" t="s">
        <v>16</v>
      </c>
      <c r="B348" s="1" t="s">
        <v>15</v>
      </c>
      <c r="C348" s="3">
        <v>43614</v>
      </c>
      <c r="D348" s="1">
        <v>282.95</v>
      </c>
      <c r="E348" s="1">
        <v>284.5</v>
      </c>
      <c r="F348" s="1">
        <v>288.5</v>
      </c>
      <c r="G348" s="1">
        <v>283.5</v>
      </c>
      <c r="H348" s="1">
        <v>286.2</v>
      </c>
      <c r="I348" s="1">
        <v>285.7</v>
      </c>
      <c r="J348" s="1">
        <v>286.88</v>
      </c>
      <c r="K348" s="1">
        <v>5505873</v>
      </c>
      <c r="L348" s="1">
        <v>1579526157.4000001</v>
      </c>
      <c r="M348" s="1">
        <v>50179</v>
      </c>
      <c r="N348" s="2">
        <f>IF(ISERR(LN(Wipro[[#This Row],[Close Price]]/I347)),"-",LN(Wipro[[#This Row],[Close Price]]/I347))</f>
        <v>9.6721056481946042E-3</v>
      </c>
    </row>
    <row r="349" spans="1:14" x14ac:dyDescent="0.3">
      <c r="A349" s="1" t="s">
        <v>16</v>
      </c>
      <c r="B349" s="1" t="s">
        <v>15</v>
      </c>
      <c r="C349" s="3">
        <v>43615</v>
      </c>
      <c r="D349" s="1">
        <v>285.7</v>
      </c>
      <c r="E349" s="1">
        <v>286</v>
      </c>
      <c r="F349" s="1">
        <v>290</v>
      </c>
      <c r="G349" s="1">
        <v>285.5</v>
      </c>
      <c r="H349" s="1">
        <v>288.05</v>
      </c>
      <c r="I349" s="1">
        <v>288</v>
      </c>
      <c r="J349" s="1">
        <v>287.76</v>
      </c>
      <c r="K349" s="1">
        <v>11575957</v>
      </c>
      <c r="L349" s="1">
        <v>3331124498.25</v>
      </c>
      <c r="M349" s="1">
        <v>69861</v>
      </c>
      <c r="N349" s="2">
        <f>IF(ISERR(LN(Wipro[[#This Row],[Close Price]]/I348)),"-",LN(Wipro[[#This Row],[Close Price]]/I348))</f>
        <v>8.0181708992185449E-3</v>
      </c>
    </row>
    <row r="350" spans="1:14" x14ac:dyDescent="0.3">
      <c r="A350" s="1" t="s">
        <v>16</v>
      </c>
      <c r="B350" s="1" t="s">
        <v>15</v>
      </c>
      <c r="C350" s="3">
        <v>43616</v>
      </c>
      <c r="D350" s="1">
        <v>288</v>
      </c>
      <c r="E350" s="1">
        <v>288.14999999999998</v>
      </c>
      <c r="F350" s="1">
        <v>290</v>
      </c>
      <c r="G350" s="1">
        <v>285</v>
      </c>
      <c r="H350" s="1">
        <v>286.55</v>
      </c>
      <c r="I350" s="1">
        <v>286.39999999999998</v>
      </c>
      <c r="J350" s="1">
        <v>286.95999999999998</v>
      </c>
      <c r="K350" s="1">
        <v>7324481</v>
      </c>
      <c r="L350" s="1">
        <v>2101809175.5999999</v>
      </c>
      <c r="M350" s="1">
        <v>69816</v>
      </c>
      <c r="N350" s="2">
        <f>IF(ISERR(LN(Wipro[[#This Row],[Close Price]]/I349)),"-",LN(Wipro[[#This Row],[Close Price]]/I349))</f>
        <v>-5.571045049455472E-3</v>
      </c>
    </row>
    <row r="351" spans="1:14" x14ac:dyDescent="0.3">
      <c r="A351" s="1" t="s">
        <v>16</v>
      </c>
      <c r="B351" s="1" t="s">
        <v>15</v>
      </c>
      <c r="C351" s="3">
        <v>43619</v>
      </c>
      <c r="D351" s="1">
        <v>286.39999999999998</v>
      </c>
      <c r="E351" s="1">
        <v>288.5</v>
      </c>
      <c r="F351" s="1">
        <v>292.05</v>
      </c>
      <c r="G351" s="1">
        <v>287.25</v>
      </c>
      <c r="H351" s="1">
        <v>291.55</v>
      </c>
      <c r="I351" s="1">
        <v>291.3</v>
      </c>
      <c r="J351" s="1">
        <v>289.77999999999997</v>
      </c>
      <c r="K351" s="1">
        <v>5853338</v>
      </c>
      <c r="L351" s="1">
        <v>1696188181.8499999</v>
      </c>
      <c r="M351" s="1">
        <v>63007</v>
      </c>
      <c r="N351" s="2">
        <f>IF(ISERR(LN(Wipro[[#This Row],[Close Price]]/I350)),"-",LN(Wipro[[#This Row],[Close Price]]/I350))</f>
        <v>1.696422887889841E-2</v>
      </c>
    </row>
    <row r="352" spans="1:14" x14ac:dyDescent="0.3">
      <c r="A352" s="1" t="s">
        <v>16</v>
      </c>
      <c r="B352" s="1" t="s">
        <v>15</v>
      </c>
      <c r="C352" s="3">
        <v>43620</v>
      </c>
      <c r="D352" s="1">
        <v>291.3</v>
      </c>
      <c r="E352" s="1">
        <v>294</v>
      </c>
      <c r="F352" s="1">
        <v>295.95</v>
      </c>
      <c r="G352" s="1">
        <v>290.8</v>
      </c>
      <c r="H352" s="1">
        <v>293.8</v>
      </c>
      <c r="I352" s="1">
        <v>293.75</v>
      </c>
      <c r="J352" s="1">
        <v>293.77999999999997</v>
      </c>
      <c r="K352" s="1">
        <v>11081667</v>
      </c>
      <c r="L352" s="1">
        <v>3255544895.6999998</v>
      </c>
      <c r="M352" s="1">
        <v>99945</v>
      </c>
      <c r="N352" s="2">
        <f>IF(ISERR(LN(Wipro[[#This Row],[Close Price]]/I351)),"-",LN(Wipro[[#This Row],[Close Price]]/I351))</f>
        <v>8.3754014929797883E-3</v>
      </c>
    </row>
    <row r="353" spans="1:14" x14ac:dyDescent="0.3">
      <c r="A353" s="1" t="s">
        <v>16</v>
      </c>
      <c r="B353" s="1" t="s">
        <v>15</v>
      </c>
      <c r="C353" s="3">
        <v>43622</v>
      </c>
      <c r="D353" s="1">
        <v>293.75</v>
      </c>
      <c r="E353" s="1">
        <v>294</v>
      </c>
      <c r="F353" s="1">
        <v>294.60000000000002</v>
      </c>
      <c r="G353" s="1">
        <v>291</v>
      </c>
      <c r="H353" s="1">
        <v>291.8</v>
      </c>
      <c r="I353" s="1">
        <v>291.5</v>
      </c>
      <c r="J353" s="1">
        <v>292.60000000000002</v>
      </c>
      <c r="K353" s="1">
        <v>8600880</v>
      </c>
      <c r="L353" s="1">
        <v>2516643119.3000002</v>
      </c>
      <c r="M353" s="1">
        <v>92939</v>
      </c>
      <c r="N353" s="2">
        <f>IF(ISERR(LN(Wipro[[#This Row],[Close Price]]/I352)),"-",LN(Wipro[[#This Row],[Close Price]]/I352))</f>
        <v>-7.6890596678216147E-3</v>
      </c>
    </row>
    <row r="354" spans="1:14" x14ac:dyDescent="0.3">
      <c r="A354" s="1" t="s">
        <v>16</v>
      </c>
      <c r="B354" s="1" t="s">
        <v>15</v>
      </c>
      <c r="C354" s="3">
        <v>43623</v>
      </c>
      <c r="D354" s="1">
        <v>291.5</v>
      </c>
      <c r="E354" s="1">
        <v>292.5</v>
      </c>
      <c r="F354" s="1">
        <v>295.89999999999998</v>
      </c>
      <c r="G354" s="1">
        <v>292</v>
      </c>
      <c r="H354" s="1">
        <v>294.8</v>
      </c>
      <c r="I354" s="1">
        <v>295.05</v>
      </c>
      <c r="J354" s="1">
        <v>294.31</v>
      </c>
      <c r="K354" s="1">
        <v>6784884</v>
      </c>
      <c r="L354" s="1">
        <v>1996826900.0999999</v>
      </c>
      <c r="M354" s="1">
        <v>83780</v>
      </c>
      <c r="N354" s="2">
        <f>IF(ISERR(LN(Wipro[[#This Row],[Close Price]]/I353)),"-",LN(Wipro[[#This Row],[Close Price]]/I353))</f>
        <v>1.2104827712630767E-2</v>
      </c>
    </row>
    <row r="355" spans="1:14" x14ac:dyDescent="0.3">
      <c r="A355" s="1" t="s">
        <v>16</v>
      </c>
      <c r="B355" s="1" t="s">
        <v>15</v>
      </c>
      <c r="C355" s="3">
        <v>43626</v>
      </c>
      <c r="D355" s="1">
        <v>295.05</v>
      </c>
      <c r="E355" s="1">
        <v>295.75</v>
      </c>
      <c r="F355" s="1">
        <v>298</v>
      </c>
      <c r="G355" s="1">
        <v>295.5</v>
      </c>
      <c r="H355" s="1">
        <v>297.05</v>
      </c>
      <c r="I355" s="1">
        <v>297.10000000000002</v>
      </c>
      <c r="J355" s="1">
        <v>296.93</v>
      </c>
      <c r="K355" s="1">
        <v>7481893</v>
      </c>
      <c r="L355" s="1">
        <v>2221605284.8000002</v>
      </c>
      <c r="M355" s="1">
        <v>73372</v>
      </c>
      <c r="N355" s="2">
        <f>IF(ISERR(LN(Wipro[[#This Row],[Close Price]]/I354)),"-",LN(Wipro[[#This Row],[Close Price]]/I354))</f>
        <v>6.9239489653841833E-3</v>
      </c>
    </row>
    <row r="356" spans="1:14" x14ac:dyDescent="0.3">
      <c r="A356" s="1" t="s">
        <v>16</v>
      </c>
      <c r="B356" s="1" t="s">
        <v>15</v>
      </c>
      <c r="C356" s="3">
        <v>43627</v>
      </c>
      <c r="D356" s="1">
        <v>297.10000000000002</v>
      </c>
      <c r="E356" s="1">
        <v>297</v>
      </c>
      <c r="F356" s="1">
        <v>299.5</v>
      </c>
      <c r="G356" s="1">
        <v>296.10000000000002</v>
      </c>
      <c r="H356" s="1">
        <v>297.5</v>
      </c>
      <c r="I356" s="1">
        <v>297.7</v>
      </c>
      <c r="J356" s="1">
        <v>298.33</v>
      </c>
      <c r="K356" s="1">
        <v>7234084</v>
      </c>
      <c r="L356" s="1">
        <v>2158146143.1500001</v>
      </c>
      <c r="M356" s="1">
        <v>61092</v>
      </c>
      <c r="N356" s="2">
        <f>IF(ISERR(LN(Wipro[[#This Row],[Close Price]]/I355)),"-",LN(Wipro[[#This Row],[Close Price]]/I355))</f>
        <v>2.0174855531686874E-3</v>
      </c>
    </row>
    <row r="357" spans="1:14" x14ac:dyDescent="0.3">
      <c r="A357" s="1" t="s">
        <v>16</v>
      </c>
      <c r="B357" s="1" t="s">
        <v>15</v>
      </c>
      <c r="C357" s="3">
        <v>43628</v>
      </c>
      <c r="D357" s="1">
        <v>297.7</v>
      </c>
      <c r="E357" s="1">
        <v>297.5</v>
      </c>
      <c r="F357" s="1">
        <v>298.8</v>
      </c>
      <c r="G357" s="1">
        <v>296.85000000000002</v>
      </c>
      <c r="H357" s="1">
        <v>297.75</v>
      </c>
      <c r="I357" s="1">
        <v>298</v>
      </c>
      <c r="J357" s="1">
        <v>297.83999999999997</v>
      </c>
      <c r="K357" s="1">
        <v>6222540</v>
      </c>
      <c r="L357" s="1">
        <v>1853345626.0999999</v>
      </c>
      <c r="M357" s="1">
        <v>70618</v>
      </c>
      <c r="N357" s="2">
        <f>IF(ISERR(LN(Wipro[[#This Row],[Close Price]]/I356)),"-",LN(Wipro[[#This Row],[Close Price]]/I356))</f>
        <v>1.007218483673846E-3</v>
      </c>
    </row>
    <row r="358" spans="1:14" x14ac:dyDescent="0.3">
      <c r="A358" s="1" t="s">
        <v>16</v>
      </c>
      <c r="B358" s="1" t="s">
        <v>15</v>
      </c>
      <c r="C358" s="3">
        <v>43629</v>
      </c>
      <c r="D358" s="1">
        <v>298</v>
      </c>
      <c r="E358" s="1">
        <v>298</v>
      </c>
      <c r="F358" s="1">
        <v>298.89999999999998</v>
      </c>
      <c r="G358" s="1">
        <v>297.14999999999998</v>
      </c>
      <c r="H358" s="1">
        <v>298.55</v>
      </c>
      <c r="I358" s="1">
        <v>298.39999999999998</v>
      </c>
      <c r="J358" s="1">
        <v>298.08999999999997</v>
      </c>
      <c r="K358" s="1">
        <v>5002281</v>
      </c>
      <c r="L358" s="1">
        <v>1491122421</v>
      </c>
      <c r="M358" s="1">
        <v>50432</v>
      </c>
      <c r="N358" s="2">
        <f>IF(ISERR(LN(Wipro[[#This Row],[Close Price]]/I357)),"-",LN(Wipro[[#This Row],[Close Price]]/I357))</f>
        <v>1.3413818242013111E-3</v>
      </c>
    </row>
    <row r="359" spans="1:14" x14ac:dyDescent="0.3">
      <c r="A359" s="1" t="s">
        <v>16</v>
      </c>
      <c r="B359" s="1" t="s">
        <v>15</v>
      </c>
      <c r="C359" s="3">
        <v>43630</v>
      </c>
      <c r="D359" s="1">
        <v>298.39999999999998</v>
      </c>
      <c r="E359" s="1">
        <v>298.75</v>
      </c>
      <c r="F359" s="1">
        <v>301.60000000000002</v>
      </c>
      <c r="G359" s="1">
        <v>298</v>
      </c>
      <c r="H359" s="1">
        <v>299</v>
      </c>
      <c r="I359" s="1">
        <v>298.8</v>
      </c>
      <c r="J359" s="1">
        <v>299.45999999999998</v>
      </c>
      <c r="K359" s="1">
        <v>7965803</v>
      </c>
      <c r="L359" s="1">
        <v>2385471701.1500001</v>
      </c>
      <c r="M359" s="1">
        <v>83695</v>
      </c>
      <c r="N359" s="2">
        <f>IF(ISERR(LN(Wipro[[#This Row],[Close Price]]/I358)),"-",LN(Wipro[[#This Row],[Close Price]]/I358))</f>
        <v>1.3395849290565674E-3</v>
      </c>
    </row>
    <row r="360" spans="1:14" x14ac:dyDescent="0.3">
      <c r="A360" s="1" t="s">
        <v>16</v>
      </c>
      <c r="B360" s="1" t="s">
        <v>15</v>
      </c>
      <c r="C360" s="3">
        <v>43633</v>
      </c>
      <c r="D360" s="1">
        <v>298.8</v>
      </c>
      <c r="E360" s="1">
        <v>300</v>
      </c>
      <c r="F360" s="1">
        <v>300.75</v>
      </c>
      <c r="G360" s="1">
        <v>298.85000000000002</v>
      </c>
      <c r="H360" s="1">
        <v>299.14999999999998</v>
      </c>
      <c r="I360" s="1">
        <v>299.14999999999998</v>
      </c>
      <c r="J360" s="1">
        <v>299.67</v>
      </c>
      <c r="K360" s="1">
        <v>6178604</v>
      </c>
      <c r="L360" s="1">
        <v>1851552081.5999999</v>
      </c>
      <c r="M360" s="1">
        <v>46140</v>
      </c>
      <c r="N360" s="2">
        <f>IF(ISERR(LN(Wipro[[#This Row],[Close Price]]/I359)),"-",LN(Wipro[[#This Row],[Close Price]]/I359))</f>
        <v>1.170666577378356E-3</v>
      </c>
    </row>
    <row r="361" spans="1:14" x14ac:dyDescent="0.3">
      <c r="A361" s="1" t="s">
        <v>16</v>
      </c>
      <c r="B361" s="1" t="s">
        <v>15</v>
      </c>
      <c r="C361" s="3">
        <v>43634</v>
      </c>
      <c r="D361" s="1">
        <v>299.14999999999998</v>
      </c>
      <c r="E361" s="1">
        <v>299.5</v>
      </c>
      <c r="F361" s="1">
        <v>300.5</v>
      </c>
      <c r="G361" s="1">
        <v>296</v>
      </c>
      <c r="H361" s="1">
        <v>298.45</v>
      </c>
      <c r="I361" s="1">
        <v>298</v>
      </c>
      <c r="J361" s="1">
        <v>297.87</v>
      </c>
      <c r="K361" s="1">
        <v>8401792</v>
      </c>
      <c r="L361" s="1">
        <v>2502626193</v>
      </c>
      <c r="M361" s="1">
        <v>102022</v>
      </c>
      <c r="N361" s="2">
        <f>IF(ISERR(LN(Wipro[[#This Row],[Close Price]]/I360)),"-",LN(Wipro[[#This Row],[Close Price]]/I360))</f>
        <v>-3.8516333306362455E-3</v>
      </c>
    </row>
    <row r="362" spans="1:14" x14ac:dyDescent="0.3">
      <c r="A362" s="1" t="s">
        <v>16</v>
      </c>
      <c r="B362" s="1" t="s">
        <v>15</v>
      </c>
      <c r="C362" s="3">
        <v>43635</v>
      </c>
      <c r="D362" s="1">
        <v>298</v>
      </c>
      <c r="E362" s="1">
        <v>299</v>
      </c>
      <c r="F362" s="1">
        <v>299.2</v>
      </c>
      <c r="G362" s="1">
        <v>292.14999999999998</v>
      </c>
      <c r="H362" s="1">
        <v>293.3</v>
      </c>
      <c r="I362" s="1">
        <v>294.05</v>
      </c>
      <c r="J362" s="1">
        <v>294.38</v>
      </c>
      <c r="K362" s="1">
        <v>11902961</v>
      </c>
      <c r="L362" s="1">
        <v>3504038682.9000001</v>
      </c>
      <c r="M362" s="1">
        <v>102574</v>
      </c>
      <c r="N362" s="2">
        <f>IF(ISERR(LN(Wipro[[#This Row],[Close Price]]/I361)),"-",LN(Wipro[[#This Row],[Close Price]]/I361))</f>
        <v>-1.3343665599439426E-2</v>
      </c>
    </row>
    <row r="363" spans="1:14" x14ac:dyDescent="0.3">
      <c r="A363" s="1" t="s">
        <v>16</v>
      </c>
      <c r="B363" s="1" t="s">
        <v>15</v>
      </c>
      <c r="C363" s="3">
        <v>43636</v>
      </c>
      <c r="D363" s="1">
        <v>294.05</v>
      </c>
      <c r="E363" s="1">
        <v>284.05</v>
      </c>
      <c r="F363" s="1">
        <v>287.8</v>
      </c>
      <c r="G363" s="1">
        <v>282.39999999999998</v>
      </c>
      <c r="H363" s="1">
        <v>286.75</v>
      </c>
      <c r="I363" s="1">
        <v>286.95</v>
      </c>
      <c r="J363" s="1">
        <v>285.38</v>
      </c>
      <c r="K363" s="1">
        <v>9560422</v>
      </c>
      <c r="L363" s="1">
        <v>2728332307.1999998</v>
      </c>
      <c r="M363" s="1">
        <v>75937</v>
      </c>
      <c r="N363" s="2">
        <f>IF(ISERR(LN(Wipro[[#This Row],[Close Price]]/I362)),"-",LN(Wipro[[#This Row],[Close Price]]/I362))</f>
        <v>-2.4441836351593482E-2</v>
      </c>
    </row>
    <row r="364" spans="1:14" x14ac:dyDescent="0.3">
      <c r="A364" s="1" t="s">
        <v>16</v>
      </c>
      <c r="B364" s="1" t="s">
        <v>15</v>
      </c>
      <c r="C364" s="3">
        <v>43637</v>
      </c>
      <c r="D364" s="1">
        <v>286.95</v>
      </c>
      <c r="E364" s="1">
        <v>287</v>
      </c>
      <c r="F364" s="1">
        <v>290</v>
      </c>
      <c r="G364" s="1">
        <v>284.2</v>
      </c>
      <c r="H364" s="1">
        <v>286</v>
      </c>
      <c r="I364" s="1">
        <v>285.85000000000002</v>
      </c>
      <c r="J364" s="1">
        <v>286.66000000000003</v>
      </c>
      <c r="K364" s="1">
        <v>6477258</v>
      </c>
      <c r="L364" s="1">
        <v>1856774012.75</v>
      </c>
      <c r="M364" s="1">
        <v>59697</v>
      </c>
      <c r="N364" s="2">
        <f>IF(ISERR(LN(Wipro[[#This Row],[Close Price]]/I363)),"-",LN(Wipro[[#This Row],[Close Price]]/I363))</f>
        <v>-3.8407868443912137E-3</v>
      </c>
    </row>
    <row r="365" spans="1:14" x14ac:dyDescent="0.3">
      <c r="A365" s="1" t="s">
        <v>16</v>
      </c>
      <c r="B365" s="1" t="s">
        <v>15</v>
      </c>
      <c r="C365" s="3">
        <v>43640</v>
      </c>
      <c r="D365" s="1">
        <v>285.85000000000002</v>
      </c>
      <c r="E365" s="1">
        <v>285.5</v>
      </c>
      <c r="F365" s="1">
        <v>287.60000000000002</v>
      </c>
      <c r="G365" s="1">
        <v>283.14999999999998</v>
      </c>
      <c r="H365" s="1">
        <v>284.2</v>
      </c>
      <c r="I365" s="1">
        <v>283.89999999999998</v>
      </c>
      <c r="J365" s="1">
        <v>285.23</v>
      </c>
      <c r="K365" s="1">
        <v>3171739</v>
      </c>
      <c r="L365" s="1">
        <v>904668891.60000002</v>
      </c>
      <c r="M365" s="1">
        <v>43631</v>
      </c>
      <c r="N365" s="2">
        <f>IF(ISERR(LN(Wipro[[#This Row],[Close Price]]/I364)),"-",LN(Wipro[[#This Row],[Close Price]]/I364))</f>
        <v>-6.845134231054921E-3</v>
      </c>
    </row>
    <row r="366" spans="1:14" x14ac:dyDescent="0.3">
      <c r="A366" s="1" t="s">
        <v>16</v>
      </c>
      <c r="B366" s="1" t="s">
        <v>15</v>
      </c>
      <c r="C366" s="3">
        <v>43641</v>
      </c>
      <c r="D366" s="1">
        <v>283.89999999999998</v>
      </c>
      <c r="E366" s="1">
        <v>284</v>
      </c>
      <c r="F366" s="1">
        <v>286.3</v>
      </c>
      <c r="G366" s="1">
        <v>281.85000000000002</v>
      </c>
      <c r="H366" s="1">
        <v>285.2</v>
      </c>
      <c r="I366" s="1">
        <v>285.3</v>
      </c>
      <c r="J366" s="1">
        <v>284.06</v>
      </c>
      <c r="K366" s="1">
        <v>2809748</v>
      </c>
      <c r="L366" s="1">
        <v>798141972.29999995</v>
      </c>
      <c r="M366" s="1">
        <v>36672</v>
      </c>
      <c r="N366" s="2">
        <f>IF(ISERR(LN(Wipro[[#This Row],[Close Price]]/I365)),"-",LN(Wipro[[#This Row],[Close Price]]/I365))</f>
        <v>4.9191947405289524E-3</v>
      </c>
    </row>
    <row r="367" spans="1:14" x14ac:dyDescent="0.3">
      <c r="A367" s="1" t="s">
        <v>16</v>
      </c>
      <c r="B367" s="1" t="s">
        <v>15</v>
      </c>
      <c r="C367" s="3">
        <v>43642</v>
      </c>
      <c r="D367" s="1">
        <v>285.3</v>
      </c>
      <c r="E367" s="1">
        <v>285.14999999999998</v>
      </c>
      <c r="F367" s="1">
        <v>288</v>
      </c>
      <c r="G367" s="1">
        <v>284.55</v>
      </c>
      <c r="H367" s="1">
        <v>286.55</v>
      </c>
      <c r="I367" s="1">
        <v>286.14999999999998</v>
      </c>
      <c r="J367" s="1">
        <v>286.31</v>
      </c>
      <c r="K367" s="1">
        <v>2331769</v>
      </c>
      <c r="L367" s="1">
        <v>667617296.14999998</v>
      </c>
      <c r="M367" s="1">
        <v>39402</v>
      </c>
      <c r="N367" s="2">
        <f>IF(ISERR(LN(Wipro[[#This Row],[Close Price]]/I366)),"-",LN(Wipro[[#This Row],[Close Price]]/I366))</f>
        <v>2.9748906356568739E-3</v>
      </c>
    </row>
    <row r="368" spans="1:14" x14ac:dyDescent="0.3">
      <c r="A368" s="1" t="s">
        <v>16</v>
      </c>
      <c r="B368" s="1" t="s">
        <v>15</v>
      </c>
      <c r="C368" s="3">
        <v>43643</v>
      </c>
      <c r="D368" s="1">
        <v>286.14999999999998</v>
      </c>
      <c r="E368" s="1">
        <v>287.35000000000002</v>
      </c>
      <c r="F368" s="1">
        <v>287.8</v>
      </c>
      <c r="G368" s="1">
        <v>280.7</v>
      </c>
      <c r="H368" s="1">
        <v>282.7</v>
      </c>
      <c r="I368" s="1">
        <v>282.10000000000002</v>
      </c>
      <c r="J368" s="1">
        <v>282.86</v>
      </c>
      <c r="K368" s="1">
        <v>5089200</v>
      </c>
      <c r="L368" s="1">
        <v>1439516027.6500001</v>
      </c>
      <c r="M368" s="1">
        <v>57088</v>
      </c>
      <c r="N368" s="2">
        <f>IF(ISERR(LN(Wipro[[#This Row],[Close Price]]/I367)),"-",LN(Wipro[[#This Row],[Close Price]]/I367))</f>
        <v>-1.4254530847160485E-2</v>
      </c>
    </row>
    <row r="369" spans="1:14" x14ac:dyDescent="0.3">
      <c r="A369" s="1" t="s">
        <v>16</v>
      </c>
      <c r="B369" s="1" t="s">
        <v>15</v>
      </c>
      <c r="C369" s="3">
        <v>43644</v>
      </c>
      <c r="D369" s="1">
        <v>282.10000000000002</v>
      </c>
      <c r="E369" s="1">
        <v>283.8</v>
      </c>
      <c r="F369" s="1">
        <v>283.8</v>
      </c>
      <c r="G369" s="1">
        <v>280</v>
      </c>
      <c r="H369" s="1">
        <v>280.85000000000002</v>
      </c>
      <c r="I369" s="1">
        <v>280.5</v>
      </c>
      <c r="J369" s="1">
        <v>281.5</v>
      </c>
      <c r="K369" s="1">
        <v>3149389</v>
      </c>
      <c r="L369" s="1">
        <v>886555850.10000002</v>
      </c>
      <c r="M369" s="1">
        <v>53723</v>
      </c>
      <c r="N369" s="2">
        <f>IF(ISERR(LN(Wipro[[#This Row],[Close Price]]/I368)),"-",LN(Wipro[[#This Row],[Close Price]]/I368))</f>
        <v>-5.6878930451996663E-3</v>
      </c>
    </row>
    <row r="370" spans="1:14" x14ac:dyDescent="0.3">
      <c r="A370" s="1" t="s">
        <v>16</v>
      </c>
      <c r="B370" s="1" t="s">
        <v>15</v>
      </c>
      <c r="C370" s="3">
        <v>43647</v>
      </c>
      <c r="D370" s="1">
        <v>280.5</v>
      </c>
      <c r="E370" s="1">
        <v>281.60000000000002</v>
      </c>
      <c r="F370" s="1">
        <v>283.39999999999998</v>
      </c>
      <c r="G370" s="1">
        <v>280.95</v>
      </c>
      <c r="H370" s="1">
        <v>282.14999999999998</v>
      </c>
      <c r="I370" s="1">
        <v>282</v>
      </c>
      <c r="J370" s="1">
        <v>282.14</v>
      </c>
      <c r="K370" s="1">
        <v>1735921</v>
      </c>
      <c r="L370" s="1">
        <v>489775780.25</v>
      </c>
      <c r="M370" s="1">
        <v>33665</v>
      </c>
      <c r="N370" s="2">
        <f>IF(ISERR(LN(Wipro[[#This Row],[Close Price]]/I369)),"-",LN(Wipro[[#This Row],[Close Price]]/I369))</f>
        <v>5.3333459753626029E-3</v>
      </c>
    </row>
    <row r="371" spans="1:14" x14ac:dyDescent="0.3">
      <c r="A371" s="1" t="s">
        <v>16</v>
      </c>
      <c r="B371" s="1" t="s">
        <v>15</v>
      </c>
      <c r="C371" s="3">
        <v>43648</v>
      </c>
      <c r="D371" s="1">
        <v>282</v>
      </c>
      <c r="E371" s="1">
        <v>282.45</v>
      </c>
      <c r="F371" s="1">
        <v>285</v>
      </c>
      <c r="G371" s="1">
        <v>281.7</v>
      </c>
      <c r="H371" s="1">
        <v>284.3</v>
      </c>
      <c r="I371" s="1">
        <v>284.25</v>
      </c>
      <c r="J371" s="1">
        <v>283.86</v>
      </c>
      <c r="K371" s="1">
        <v>2609369</v>
      </c>
      <c r="L371" s="1">
        <v>740704030.60000002</v>
      </c>
      <c r="M371" s="1">
        <v>38881</v>
      </c>
      <c r="N371" s="2">
        <f>IF(ISERR(LN(Wipro[[#This Row],[Close Price]]/I370)),"-",LN(Wipro[[#This Row],[Close Price]]/I370))</f>
        <v>7.9470616925319398E-3</v>
      </c>
    </row>
    <row r="372" spans="1:14" x14ac:dyDescent="0.3">
      <c r="A372" s="1" t="s">
        <v>16</v>
      </c>
      <c r="B372" s="1" t="s">
        <v>15</v>
      </c>
      <c r="C372" s="3">
        <v>43649</v>
      </c>
      <c r="D372" s="1">
        <v>284.25</v>
      </c>
      <c r="E372" s="1">
        <v>284.89999999999998</v>
      </c>
      <c r="F372" s="1">
        <v>285.60000000000002</v>
      </c>
      <c r="G372" s="1">
        <v>282.05</v>
      </c>
      <c r="H372" s="1">
        <v>282.64999999999998</v>
      </c>
      <c r="I372" s="1">
        <v>282.85000000000002</v>
      </c>
      <c r="J372" s="1">
        <v>283.25</v>
      </c>
      <c r="K372" s="1">
        <v>1258276</v>
      </c>
      <c r="L372" s="1">
        <v>356410648.55000001</v>
      </c>
      <c r="M372" s="1">
        <v>21561</v>
      </c>
      <c r="N372" s="2">
        <f>IF(ISERR(LN(Wipro[[#This Row],[Close Price]]/I371)),"-",LN(Wipro[[#This Row],[Close Price]]/I371))</f>
        <v>-4.9374108414806496E-3</v>
      </c>
    </row>
    <row r="373" spans="1:14" x14ac:dyDescent="0.3">
      <c r="A373" s="1" t="s">
        <v>16</v>
      </c>
      <c r="B373" s="1" t="s">
        <v>15</v>
      </c>
      <c r="C373" s="3">
        <v>43650</v>
      </c>
      <c r="D373" s="1">
        <v>282.85000000000002</v>
      </c>
      <c r="E373" s="1">
        <v>283</v>
      </c>
      <c r="F373" s="1">
        <v>284.89999999999998</v>
      </c>
      <c r="G373" s="1">
        <v>282</v>
      </c>
      <c r="H373" s="1">
        <v>283.60000000000002</v>
      </c>
      <c r="I373" s="1">
        <v>283.85000000000002</v>
      </c>
      <c r="J373" s="1">
        <v>283.77</v>
      </c>
      <c r="K373" s="1">
        <v>1628331</v>
      </c>
      <c r="L373" s="1">
        <v>462072382</v>
      </c>
      <c r="M373" s="1">
        <v>24896</v>
      </c>
      <c r="N373" s="2">
        <f>IF(ISERR(LN(Wipro[[#This Row],[Close Price]]/I372)),"-",LN(Wipro[[#This Row],[Close Price]]/I372))</f>
        <v>3.5292078275705216E-3</v>
      </c>
    </row>
    <row r="374" spans="1:14" x14ac:dyDescent="0.3">
      <c r="A374" s="1" t="s">
        <v>16</v>
      </c>
      <c r="B374" s="1" t="s">
        <v>15</v>
      </c>
      <c r="C374" s="3">
        <v>43651</v>
      </c>
      <c r="D374" s="1">
        <v>283.85000000000002</v>
      </c>
      <c r="E374" s="1">
        <v>284</v>
      </c>
      <c r="F374" s="1">
        <v>284.55</v>
      </c>
      <c r="G374" s="1">
        <v>271</v>
      </c>
      <c r="H374" s="1">
        <v>271.75</v>
      </c>
      <c r="I374" s="1">
        <v>271.85000000000002</v>
      </c>
      <c r="J374" s="1">
        <v>275.86</v>
      </c>
      <c r="K374" s="1">
        <v>4585463</v>
      </c>
      <c r="L374" s="1">
        <v>1264955564.8</v>
      </c>
      <c r="M374" s="1">
        <v>69062</v>
      </c>
      <c r="N374" s="2">
        <f>IF(ISERR(LN(Wipro[[#This Row],[Close Price]]/I373)),"-",LN(Wipro[[#This Row],[Close Price]]/I373))</f>
        <v>-4.3195486024805524E-2</v>
      </c>
    </row>
    <row r="375" spans="1:14" x14ac:dyDescent="0.3">
      <c r="A375" s="1" t="s">
        <v>16</v>
      </c>
      <c r="B375" s="1" t="s">
        <v>15</v>
      </c>
      <c r="C375" s="3">
        <v>43654</v>
      </c>
      <c r="D375" s="1">
        <v>271.85000000000002</v>
      </c>
      <c r="E375" s="1">
        <v>267.75</v>
      </c>
      <c r="F375" s="1">
        <v>271.25</v>
      </c>
      <c r="G375" s="1">
        <v>266.05</v>
      </c>
      <c r="H375" s="1">
        <v>267.39999999999998</v>
      </c>
      <c r="I375" s="1">
        <v>266.89999999999998</v>
      </c>
      <c r="J375" s="1">
        <v>268.02999999999997</v>
      </c>
      <c r="K375" s="1">
        <v>3574785</v>
      </c>
      <c r="L375" s="1">
        <v>958132357.25</v>
      </c>
      <c r="M375" s="1">
        <v>43699</v>
      </c>
      <c r="N375" s="2">
        <f>IF(ISERR(LN(Wipro[[#This Row],[Close Price]]/I374)),"-",LN(Wipro[[#This Row],[Close Price]]/I374))</f>
        <v>-1.8376387181451379E-2</v>
      </c>
    </row>
    <row r="376" spans="1:14" x14ac:dyDescent="0.3">
      <c r="A376" s="1" t="s">
        <v>16</v>
      </c>
      <c r="B376" s="1" t="s">
        <v>15</v>
      </c>
      <c r="C376" s="3">
        <v>43655</v>
      </c>
      <c r="D376" s="1">
        <v>266.89999999999998</v>
      </c>
      <c r="E376" s="1">
        <v>267.5</v>
      </c>
      <c r="F376" s="1">
        <v>270.75</v>
      </c>
      <c r="G376" s="1">
        <v>264.25</v>
      </c>
      <c r="H376" s="1">
        <v>265.7</v>
      </c>
      <c r="I376" s="1">
        <v>265.5</v>
      </c>
      <c r="J376" s="1">
        <v>266.49</v>
      </c>
      <c r="K376" s="1">
        <v>2620062</v>
      </c>
      <c r="L376" s="1">
        <v>698231938.54999995</v>
      </c>
      <c r="M376" s="1">
        <v>32953</v>
      </c>
      <c r="N376" s="2">
        <f>IF(ISERR(LN(Wipro[[#This Row],[Close Price]]/I375)),"-",LN(Wipro[[#This Row],[Close Price]]/I375))</f>
        <v>-5.259215728484797E-3</v>
      </c>
    </row>
    <row r="377" spans="1:14" x14ac:dyDescent="0.3">
      <c r="A377" s="1" t="s">
        <v>16</v>
      </c>
      <c r="B377" s="1" t="s">
        <v>15</v>
      </c>
      <c r="C377" s="3">
        <v>43656</v>
      </c>
      <c r="D377" s="1">
        <v>265.5</v>
      </c>
      <c r="E377" s="1">
        <v>264.7</v>
      </c>
      <c r="F377" s="1">
        <v>269.5</v>
      </c>
      <c r="G377" s="1">
        <v>263.3</v>
      </c>
      <c r="H377" s="1">
        <v>266.8</v>
      </c>
      <c r="I377" s="1">
        <v>266.95</v>
      </c>
      <c r="J377" s="1">
        <v>267.54000000000002</v>
      </c>
      <c r="K377" s="1">
        <v>2780563</v>
      </c>
      <c r="L377" s="1">
        <v>743924155.64999998</v>
      </c>
      <c r="M377" s="1">
        <v>36868</v>
      </c>
      <c r="N377" s="2">
        <f>IF(ISERR(LN(Wipro[[#This Row],[Close Price]]/I376)),"-",LN(Wipro[[#This Row],[Close Price]]/I376))</f>
        <v>5.4465342642016096E-3</v>
      </c>
    </row>
    <row r="378" spans="1:14" x14ac:dyDescent="0.3">
      <c r="A378" s="1" t="s">
        <v>16</v>
      </c>
      <c r="B378" s="1" t="s">
        <v>15</v>
      </c>
      <c r="C378" s="3">
        <v>43657</v>
      </c>
      <c r="D378" s="1">
        <v>266.95</v>
      </c>
      <c r="E378" s="1">
        <v>267.5</v>
      </c>
      <c r="F378" s="1">
        <v>270</v>
      </c>
      <c r="G378" s="1">
        <v>266.10000000000002</v>
      </c>
      <c r="H378" s="1">
        <v>268</v>
      </c>
      <c r="I378" s="1">
        <v>267.75</v>
      </c>
      <c r="J378" s="1">
        <v>267.60000000000002</v>
      </c>
      <c r="K378" s="1">
        <v>2691893</v>
      </c>
      <c r="L378" s="1">
        <v>720357688</v>
      </c>
      <c r="M378" s="1">
        <v>29145</v>
      </c>
      <c r="N378" s="2">
        <f>IF(ISERR(LN(Wipro[[#This Row],[Close Price]]/I377)),"-",LN(Wipro[[#This Row],[Close Price]]/I377))</f>
        <v>2.992334381662908E-3</v>
      </c>
    </row>
    <row r="379" spans="1:14" x14ac:dyDescent="0.3">
      <c r="A379" s="1" t="s">
        <v>16</v>
      </c>
      <c r="B379" s="1" t="s">
        <v>15</v>
      </c>
      <c r="C379" s="3">
        <v>43658</v>
      </c>
      <c r="D379" s="1">
        <v>267.75</v>
      </c>
      <c r="E379" s="1">
        <v>268</v>
      </c>
      <c r="F379" s="1">
        <v>268.64999999999998</v>
      </c>
      <c r="G379" s="1">
        <v>258.05</v>
      </c>
      <c r="H379" s="1">
        <v>259.8</v>
      </c>
      <c r="I379" s="1">
        <v>258.95</v>
      </c>
      <c r="J379" s="1">
        <v>261.02</v>
      </c>
      <c r="K379" s="1">
        <v>7595278</v>
      </c>
      <c r="L379" s="1">
        <v>1982530738.8</v>
      </c>
      <c r="M379" s="1">
        <v>84569</v>
      </c>
      <c r="N379" s="2">
        <f>IF(ISERR(LN(Wipro[[#This Row],[Close Price]]/I378)),"-",LN(Wipro[[#This Row],[Close Price]]/I378))</f>
        <v>-3.3418716457957673E-2</v>
      </c>
    </row>
    <row r="380" spans="1:14" x14ac:dyDescent="0.3">
      <c r="A380" s="1" t="s">
        <v>16</v>
      </c>
      <c r="B380" s="1" t="s">
        <v>15</v>
      </c>
      <c r="C380" s="3">
        <v>43661</v>
      </c>
      <c r="D380" s="1">
        <v>258.95</v>
      </c>
      <c r="E380" s="1">
        <v>260</v>
      </c>
      <c r="F380" s="1">
        <v>262</v>
      </c>
      <c r="G380" s="1">
        <v>255.9</v>
      </c>
      <c r="H380" s="1">
        <v>260.45</v>
      </c>
      <c r="I380" s="1">
        <v>259.89999999999998</v>
      </c>
      <c r="J380" s="1">
        <v>258.77</v>
      </c>
      <c r="K380" s="1">
        <v>4747449</v>
      </c>
      <c r="L380" s="1">
        <v>1228517912.55</v>
      </c>
      <c r="M380" s="1">
        <v>46716</v>
      </c>
      <c r="N380" s="2">
        <f>IF(ISERR(LN(Wipro[[#This Row],[Close Price]]/I379)),"-",LN(Wipro[[#This Row],[Close Price]]/I379))</f>
        <v>3.6619487775440738E-3</v>
      </c>
    </row>
    <row r="381" spans="1:14" x14ac:dyDescent="0.3">
      <c r="A381" s="1" t="s">
        <v>16</v>
      </c>
      <c r="B381" s="1" t="s">
        <v>15</v>
      </c>
      <c r="C381" s="3">
        <v>43662</v>
      </c>
      <c r="D381" s="1">
        <v>259.89999999999998</v>
      </c>
      <c r="E381" s="1">
        <v>259</v>
      </c>
      <c r="F381" s="1">
        <v>262.7</v>
      </c>
      <c r="G381" s="1">
        <v>256.25</v>
      </c>
      <c r="H381" s="1">
        <v>260</v>
      </c>
      <c r="I381" s="1">
        <v>260</v>
      </c>
      <c r="J381" s="1">
        <v>259.13</v>
      </c>
      <c r="K381" s="1">
        <v>4861657</v>
      </c>
      <c r="L381" s="1">
        <v>1259802087.5999999</v>
      </c>
      <c r="M381" s="1">
        <v>68300</v>
      </c>
      <c r="N381" s="2">
        <f>IF(ISERR(LN(Wipro[[#This Row],[Close Price]]/I380)),"-",LN(Wipro[[#This Row],[Close Price]]/I380))</f>
        <v>3.8468936808320299E-4</v>
      </c>
    </row>
    <row r="382" spans="1:14" x14ac:dyDescent="0.3">
      <c r="A382" s="1" t="s">
        <v>16</v>
      </c>
      <c r="B382" s="1" t="s">
        <v>15</v>
      </c>
      <c r="C382" s="3">
        <v>43663</v>
      </c>
      <c r="D382" s="1">
        <v>260</v>
      </c>
      <c r="E382" s="1">
        <v>262</v>
      </c>
      <c r="F382" s="1">
        <v>262.8</v>
      </c>
      <c r="G382" s="1">
        <v>258.10000000000002</v>
      </c>
      <c r="H382" s="1">
        <v>260</v>
      </c>
      <c r="I382" s="1">
        <v>259.60000000000002</v>
      </c>
      <c r="J382" s="1">
        <v>260.19</v>
      </c>
      <c r="K382" s="1">
        <v>5818769</v>
      </c>
      <c r="L382" s="1">
        <v>1514003863.55</v>
      </c>
      <c r="M382" s="1">
        <v>78089</v>
      </c>
      <c r="N382" s="2">
        <f>IF(ISERR(LN(Wipro[[#This Row],[Close Price]]/I381)),"-",LN(Wipro[[#This Row],[Close Price]]/I381))</f>
        <v>-1.5396461855927501E-3</v>
      </c>
    </row>
    <row r="383" spans="1:14" x14ac:dyDescent="0.3">
      <c r="A383" s="1" t="s">
        <v>16</v>
      </c>
      <c r="B383" s="1" t="s">
        <v>15</v>
      </c>
      <c r="C383" s="3">
        <v>43664</v>
      </c>
      <c r="D383" s="1">
        <v>259.60000000000002</v>
      </c>
      <c r="E383" s="1">
        <v>261</v>
      </c>
      <c r="F383" s="1">
        <v>274.14999999999998</v>
      </c>
      <c r="G383" s="1">
        <v>259.55</v>
      </c>
      <c r="H383" s="1">
        <v>267.75</v>
      </c>
      <c r="I383" s="1">
        <v>269.10000000000002</v>
      </c>
      <c r="J383" s="1">
        <v>268.29000000000002</v>
      </c>
      <c r="K383" s="1">
        <v>21027353</v>
      </c>
      <c r="L383" s="1">
        <v>5641408251.5</v>
      </c>
      <c r="M383" s="1">
        <v>162298</v>
      </c>
      <c r="N383" s="2">
        <f>IF(ISERR(LN(Wipro[[#This Row],[Close Price]]/I382)),"-",LN(Wipro[[#This Row],[Close Price]]/I382))</f>
        <v>3.5941072902925281E-2</v>
      </c>
    </row>
    <row r="384" spans="1:14" x14ac:dyDescent="0.3">
      <c r="A384" s="1" t="s">
        <v>16</v>
      </c>
      <c r="B384" s="1" t="s">
        <v>15</v>
      </c>
      <c r="C384" s="3">
        <v>43665</v>
      </c>
      <c r="D384" s="1">
        <v>269.10000000000002</v>
      </c>
      <c r="E384" s="1">
        <v>269.10000000000002</v>
      </c>
      <c r="F384" s="1">
        <v>269.64999999999998</v>
      </c>
      <c r="G384" s="1">
        <v>263.5</v>
      </c>
      <c r="H384" s="1">
        <v>265.5</v>
      </c>
      <c r="I384" s="1">
        <v>264.7</v>
      </c>
      <c r="J384" s="1">
        <v>265.62</v>
      </c>
      <c r="K384" s="1">
        <v>4229695</v>
      </c>
      <c r="L384" s="1">
        <v>1123483931.9000001</v>
      </c>
      <c r="M384" s="1">
        <v>48207</v>
      </c>
      <c r="N384" s="2">
        <f>IF(ISERR(LN(Wipro[[#This Row],[Close Price]]/I383)),"-",LN(Wipro[[#This Row],[Close Price]]/I383))</f>
        <v>-1.6485948499804694E-2</v>
      </c>
    </row>
    <row r="385" spans="1:14" x14ac:dyDescent="0.3">
      <c r="A385" s="1" t="s">
        <v>16</v>
      </c>
      <c r="B385" s="1" t="s">
        <v>15</v>
      </c>
      <c r="C385" s="3">
        <v>43668</v>
      </c>
      <c r="D385" s="1">
        <v>264.7</v>
      </c>
      <c r="E385" s="1">
        <v>265.60000000000002</v>
      </c>
      <c r="F385" s="1">
        <v>266.3</v>
      </c>
      <c r="G385" s="1">
        <v>262.39999999999998</v>
      </c>
      <c r="H385" s="1">
        <v>263.95</v>
      </c>
      <c r="I385" s="1">
        <v>264.8</v>
      </c>
      <c r="J385" s="1">
        <v>264.36</v>
      </c>
      <c r="K385" s="1">
        <v>4419890</v>
      </c>
      <c r="L385" s="1">
        <v>1168432719.75</v>
      </c>
      <c r="M385" s="1">
        <v>42162</v>
      </c>
      <c r="N385" s="2">
        <f>IF(ISERR(LN(Wipro[[#This Row],[Close Price]]/I384)),"-",LN(Wipro[[#This Row],[Close Price]]/I384))</f>
        <v>3.7771482979757762E-4</v>
      </c>
    </row>
    <row r="386" spans="1:14" x14ac:dyDescent="0.3">
      <c r="A386" s="1" t="s">
        <v>16</v>
      </c>
      <c r="B386" s="1" t="s">
        <v>15</v>
      </c>
      <c r="C386" s="3">
        <v>43669</v>
      </c>
      <c r="D386" s="1">
        <v>264.8</v>
      </c>
      <c r="E386" s="1">
        <v>264.89999999999998</v>
      </c>
      <c r="F386" s="1">
        <v>270</v>
      </c>
      <c r="G386" s="1">
        <v>263.8</v>
      </c>
      <c r="H386" s="1">
        <v>264.64999999999998</v>
      </c>
      <c r="I386" s="1">
        <v>264.5</v>
      </c>
      <c r="J386" s="1">
        <v>266.33999999999997</v>
      </c>
      <c r="K386" s="1">
        <v>4680618</v>
      </c>
      <c r="L386" s="1">
        <v>1246640970.95</v>
      </c>
      <c r="M386" s="1">
        <v>61161</v>
      </c>
      <c r="N386" s="2">
        <f>IF(ISERR(LN(Wipro[[#This Row],[Close Price]]/I385)),"-",LN(Wipro[[#This Row],[Close Price]]/I385))</f>
        <v>-1.1335727644991051E-3</v>
      </c>
    </row>
    <row r="387" spans="1:14" x14ac:dyDescent="0.3">
      <c r="A387" s="1" t="s">
        <v>16</v>
      </c>
      <c r="B387" s="1" t="s">
        <v>15</v>
      </c>
      <c r="C387" s="3">
        <v>43670</v>
      </c>
      <c r="D387" s="1">
        <v>264.5</v>
      </c>
      <c r="E387" s="1">
        <v>264.5</v>
      </c>
      <c r="F387" s="1">
        <v>265.85000000000002</v>
      </c>
      <c r="G387" s="1">
        <v>262</v>
      </c>
      <c r="H387" s="1">
        <v>264.64999999999998</v>
      </c>
      <c r="I387" s="1">
        <v>264.2</v>
      </c>
      <c r="J387" s="1">
        <v>263.45999999999998</v>
      </c>
      <c r="K387" s="1">
        <v>2249472</v>
      </c>
      <c r="L387" s="1">
        <v>592635981.04999995</v>
      </c>
      <c r="M387" s="1">
        <v>26750</v>
      </c>
      <c r="N387" s="2">
        <f>IF(ISERR(LN(Wipro[[#This Row],[Close Price]]/I386)),"-",LN(Wipro[[#This Row],[Close Price]]/I386))</f>
        <v>-1.1348592101291166E-3</v>
      </c>
    </row>
    <row r="388" spans="1:14" x14ac:dyDescent="0.3">
      <c r="A388" s="1" t="s">
        <v>16</v>
      </c>
      <c r="B388" s="1" t="s">
        <v>15</v>
      </c>
      <c r="C388" s="3">
        <v>43671</v>
      </c>
      <c r="D388" s="1">
        <v>264.2</v>
      </c>
      <c r="E388" s="1">
        <v>265.45</v>
      </c>
      <c r="F388" s="1">
        <v>265.45</v>
      </c>
      <c r="G388" s="1">
        <v>261.5</v>
      </c>
      <c r="H388" s="1">
        <v>262.5</v>
      </c>
      <c r="I388" s="1">
        <v>262.25</v>
      </c>
      <c r="J388" s="1">
        <v>262.91000000000003</v>
      </c>
      <c r="K388" s="1">
        <v>4991181</v>
      </c>
      <c r="L388" s="1">
        <v>1312256151.5999999</v>
      </c>
      <c r="M388" s="1">
        <v>48938</v>
      </c>
      <c r="N388" s="2">
        <f>IF(ISERR(LN(Wipro[[#This Row],[Close Price]]/I387)),"-",LN(Wipro[[#This Row],[Close Price]]/I387))</f>
        <v>-7.4081448118183211E-3</v>
      </c>
    </row>
    <row r="389" spans="1:14" x14ac:dyDescent="0.3">
      <c r="A389" s="1" t="s">
        <v>16</v>
      </c>
      <c r="B389" s="1" t="s">
        <v>15</v>
      </c>
      <c r="C389" s="3">
        <v>43672</v>
      </c>
      <c r="D389" s="1">
        <v>262.25</v>
      </c>
      <c r="E389" s="1">
        <v>262.2</v>
      </c>
      <c r="F389" s="1">
        <v>264.75</v>
      </c>
      <c r="G389" s="1">
        <v>260.8</v>
      </c>
      <c r="H389" s="1">
        <v>263.35000000000002</v>
      </c>
      <c r="I389" s="1">
        <v>263.60000000000002</v>
      </c>
      <c r="J389" s="1">
        <v>263.04000000000002</v>
      </c>
      <c r="K389" s="1">
        <v>2719372</v>
      </c>
      <c r="L389" s="1">
        <v>715292838.14999998</v>
      </c>
      <c r="M389" s="1">
        <v>26216</v>
      </c>
      <c r="N389" s="2">
        <f>IF(ISERR(LN(Wipro[[#This Row],[Close Price]]/I388)),"-",LN(Wipro[[#This Row],[Close Price]]/I388))</f>
        <v>5.1345553519457666E-3</v>
      </c>
    </row>
    <row r="390" spans="1:14" x14ac:dyDescent="0.3">
      <c r="A390" s="1" t="s">
        <v>16</v>
      </c>
      <c r="B390" s="1" t="s">
        <v>15</v>
      </c>
      <c r="C390" s="3">
        <v>43675</v>
      </c>
      <c r="D390" s="1">
        <v>263.60000000000002</v>
      </c>
      <c r="E390" s="1">
        <v>263</v>
      </c>
      <c r="F390" s="1">
        <v>267.14999999999998</v>
      </c>
      <c r="G390" s="1">
        <v>260.25</v>
      </c>
      <c r="H390" s="1">
        <v>262.35000000000002</v>
      </c>
      <c r="I390" s="1">
        <v>262.39999999999998</v>
      </c>
      <c r="J390" s="1">
        <v>262.95999999999998</v>
      </c>
      <c r="K390" s="1">
        <v>2882263</v>
      </c>
      <c r="L390" s="1">
        <v>757921988.95000005</v>
      </c>
      <c r="M390" s="1">
        <v>36578</v>
      </c>
      <c r="N390" s="2">
        <f>IF(ISERR(LN(Wipro[[#This Row],[Close Price]]/I389)),"-",LN(Wipro[[#This Row],[Close Price]]/I389))</f>
        <v>-4.5627455584183957E-3</v>
      </c>
    </row>
    <row r="391" spans="1:14" x14ac:dyDescent="0.3">
      <c r="A391" s="1" t="s">
        <v>16</v>
      </c>
      <c r="B391" s="1" t="s">
        <v>15</v>
      </c>
      <c r="C391" s="3">
        <v>43676</v>
      </c>
      <c r="D391" s="1">
        <v>262.39999999999998</v>
      </c>
      <c r="E391" s="1">
        <v>262.89999999999998</v>
      </c>
      <c r="F391" s="1">
        <v>264.8</v>
      </c>
      <c r="G391" s="1">
        <v>261</v>
      </c>
      <c r="H391" s="1">
        <v>264.25</v>
      </c>
      <c r="I391" s="1">
        <v>262.3</v>
      </c>
      <c r="J391" s="1">
        <v>262.45999999999998</v>
      </c>
      <c r="K391" s="1">
        <v>2415087</v>
      </c>
      <c r="L391" s="1">
        <v>633854852.5</v>
      </c>
      <c r="M391" s="1">
        <v>29036</v>
      </c>
      <c r="N391" s="2">
        <f>IF(ISERR(LN(Wipro[[#This Row],[Close Price]]/I390)),"-",LN(Wipro[[#This Row],[Close Price]]/I390))</f>
        <v>-3.8117019710586354E-4</v>
      </c>
    </row>
    <row r="392" spans="1:14" x14ac:dyDescent="0.3">
      <c r="A392" s="1" t="s">
        <v>16</v>
      </c>
      <c r="B392" s="1" t="s">
        <v>15</v>
      </c>
      <c r="C392" s="3">
        <v>43677</v>
      </c>
      <c r="D392" s="1">
        <v>262.3</v>
      </c>
      <c r="E392" s="1">
        <v>262.5</v>
      </c>
      <c r="F392" s="1">
        <v>266.3</v>
      </c>
      <c r="G392" s="1">
        <v>260.55</v>
      </c>
      <c r="H392" s="1">
        <v>266.25</v>
      </c>
      <c r="I392" s="1">
        <v>265.3</v>
      </c>
      <c r="J392" s="1">
        <v>263.66000000000003</v>
      </c>
      <c r="K392" s="1">
        <v>2849216</v>
      </c>
      <c r="L392" s="1">
        <v>751212446.29999995</v>
      </c>
      <c r="M392" s="1">
        <v>31870</v>
      </c>
      <c r="N392" s="2">
        <f>IF(ISERR(LN(Wipro[[#This Row],[Close Price]]/I391)),"-",LN(Wipro[[#This Row],[Close Price]]/I391))</f>
        <v>1.1372374270866018E-2</v>
      </c>
    </row>
    <row r="393" spans="1:14" x14ac:dyDescent="0.3">
      <c r="A393" s="1" t="s">
        <v>16</v>
      </c>
      <c r="B393" s="1" t="s">
        <v>15</v>
      </c>
      <c r="C393" s="3">
        <v>43678</v>
      </c>
      <c r="D393" s="1">
        <v>265.3</v>
      </c>
      <c r="E393" s="1">
        <v>271.5</v>
      </c>
      <c r="F393" s="1">
        <v>276.14999999999998</v>
      </c>
      <c r="G393" s="1">
        <v>268.55</v>
      </c>
      <c r="H393" s="1">
        <v>270.89999999999998</v>
      </c>
      <c r="I393" s="1">
        <v>270.39999999999998</v>
      </c>
      <c r="J393" s="1">
        <v>272.43</v>
      </c>
      <c r="K393" s="1">
        <v>17651207</v>
      </c>
      <c r="L393" s="1">
        <v>4808769713.8999996</v>
      </c>
      <c r="M393" s="1">
        <v>106048</v>
      </c>
      <c r="N393" s="2">
        <f>IF(ISERR(LN(Wipro[[#This Row],[Close Price]]/I392)),"-",LN(Wipro[[#This Row],[Close Price]]/I392))</f>
        <v>1.9041083025114841E-2</v>
      </c>
    </row>
    <row r="394" spans="1:14" x14ac:dyDescent="0.3">
      <c r="A394" s="1" t="s">
        <v>16</v>
      </c>
      <c r="B394" s="1" t="s">
        <v>15</v>
      </c>
      <c r="C394" s="3">
        <v>43679</v>
      </c>
      <c r="D394" s="1">
        <v>270.39999999999998</v>
      </c>
      <c r="E394" s="1">
        <v>269.89999999999998</v>
      </c>
      <c r="F394" s="1">
        <v>270.89999999999998</v>
      </c>
      <c r="G394" s="1">
        <v>261.7</v>
      </c>
      <c r="H394" s="1">
        <v>263.75</v>
      </c>
      <c r="I394" s="1">
        <v>263.64999999999998</v>
      </c>
      <c r="J394" s="1">
        <v>264.41000000000003</v>
      </c>
      <c r="K394" s="1">
        <v>4978666</v>
      </c>
      <c r="L394" s="1">
        <v>1316384950.25</v>
      </c>
      <c r="M394" s="1">
        <v>52521</v>
      </c>
      <c r="N394" s="2">
        <f>IF(ISERR(LN(Wipro[[#This Row],[Close Price]]/I393)),"-",LN(Wipro[[#This Row],[Close Price]]/I393))</f>
        <v>-2.5279878192330189E-2</v>
      </c>
    </row>
    <row r="395" spans="1:14" x14ac:dyDescent="0.3">
      <c r="A395" s="1" t="s">
        <v>16</v>
      </c>
      <c r="B395" s="1" t="s">
        <v>15</v>
      </c>
      <c r="C395" s="3">
        <v>43682</v>
      </c>
      <c r="D395" s="1">
        <v>263.64999999999998</v>
      </c>
      <c r="E395" s="1">
        <v>261.14999999999998</v>
      </c>
      <c r="F395" s="1">
        <v>265.39999999999998</v>
      </c>
      <c r="G395" s="1">
        <v>260.3</v>
      </c>
      <c r="H395" s="1">
        <v>262.60000000000002</v>
      </c>
      <c r="I395" s="1">
        <v>262</v>
      </c>
      <c r="J395" s="1">
        <v>262.08</v>
      </c>
      <c r="K395" s="1">
        <v>3832734</v>
      </c>
      <c r="L395" s="1">
        <v>1004494241.9</v>
      </c>
      <c r="M395" s="1">
        <v>57932</v>
      </c>
      <c r="N395" s="2">
        <f>IF(ISERR(LN(Wipro[[#This Row],[Close Price]]/I394)),"-",LN(Wipro[[#This Row],[Close Price]]/I394))</f>
        <v>-6.2779622153818545E-3</v>
      </c>
    </row>
    <row r="396" spans="1:14" x14ac:dyDescent="0.3">
      <c r="A396" s="1" t="s">
        <v>16</v>
      </c>
      <c r="B396" s="1" t="s">
        <v>15</v>
      </c>
      <c r="C396" s="3">
        <v>43683</v>
      </c>
      <c r="D396" s="1">
        <v>262</v>
      </c>
      <c r="E396" s="1">
        <v>262</v>
      </c>
      <c r="F396" s="1">
        <v>262.7</v>
      </c>
      <c r="G396" s="1">
        <v>257.8</v>
      </c>
      <c r="H396" s="1">
        <v>258.95</v>
      </c>
      <c r="I396" s="1">
        <v>258.89999999999998</v>
      </c>
      <c r="J396" s="1">
        <v>259.69</v>
      </c>
      <c r="K396" s="1">
        <v>3953226</v>
      </c>
      <c r="L396" s="1">
        <v>1026594718.25</v>
      </c>
      <c r="M396" s="1">
        <v>51772</v>
      </c>
      <c r="N396" s="2">
        <f>IF(ISERR(LN(Wipro[[#This Row],[Close Price]]/I395)),"-",LN(Wipro[[#This Row],[Close Price]]/I395))</f>
        <v>-1.1902617003604994E-2</v>
      </c>
    </row>
    <row r="397" spans="1:14" x14ac:dyDescent="0.3">
      <c r="A397" s="1" t="s">
        <v>16</v>
      </c>
      <c r="B397" s="1" t="s">
        <v>15</v>
      </c>
      <c r="C397" s="3">
        <v>43684</v>
      </c>
      <c r="D397" s="1">
        <v>258.89999999999998</v>
      </c>
      <c r="E397" s="1">
        <v>259</v>
      </c>
      <c r="F397" s="1">
        <v>264.25</v>
      </c>
      <c r="G397" s="1">
        <v>259</v>
      </c>
      <c r="H397" s="1">
        <v>262.05</v>
      </c>
      <c r="I397" s="1">
        <v>262.55</v>
      </c>
      <c r="J397" s="1">
        <v>262.45</v>
      </c>
      <c r="K397" s="1">
        <v>3996033</v>
      </c>
      <c r="L397" s="1">
        <v>1048748243.3</v>
      </c>
      <c r="M397" s="1">
        <v>42594</v>
      </c>
      <c r="N397" s="2">
        <f>IF(ISERR(LN(Wipro[[#This Row],[Close Price]]/I396)),"-",LN(Wipro[[#This Row],[Close Price]]/I396))</f>
        <v>1.3999653326376395E-2</v>
      </c>
    </row>
    <row r="398" spans="1:14" x14ac:dyDescent="0.3">
      <c r="A398" s="1" t="s">
        <v>16</v>
      </c>
      <c r="B398" s="1" t="s">
        <v>15</v>
      </c>
      <c r="C398" s="3">
        <v>43685</v>
      </c>
      <c r="D398" s="1">
        <v>262.55</v>
      </c>
      <c r="E398" s="1">
        <v>263</v>
      </c>
      <c r="F398" s="1">
        <v>267</v>
      </c>
      <c r="G398" s="1">
        <v>261.35000000000002</v>
      </c>
      <c r="H398" s="1">
        <v>265.75</v>
      </c>
      <c r="I398" s="1">
        <v>265.75</v>
      </c>
      <c r="J398" s="1">
        <v>264.44</v>
      </c>
      <c r="K398" s="1">
        <v>3625435</v>
      </c>
      <c r="L398" s="1">
        <v>958703022.60000002</v>
      </c>
      <c r="M398" s="1">
        <v>50722</v>
      </c>
      <c r="N398" s="2">
        <f>IF(ISERR(LN(Wipro[[#This Row],[Close Price]]/I397)),"-",LN(Wipro[[#This Row],[Close Price]]/I397))</f>
        <v>1.2114477138189066E-2</v>
      </c>
    </row>
    <row r="399" spans="1:14" x14ac:dyDescent="0.3">
      <c r="A399" s="1" t="s">
        <v>16</v>
      </c>
      <c r="B399" s="1" t="s">
        <v>15</v>
      </c>
      <c r="C399" s="3">
        <v>43686</v>
      </c>
      <c r="D399" s="1">
        <v>265.75</v>
      </c>
      <c r="E399" s="1">
        <v>266</v>
      </c>
      <c r="F399" s="1">
        <v>268.7</v>
      </c>
      <c r="G399" s="1">
        <v>262.85000000000002</v>
      </c>
      <c r="H399" s="1">
        <v>263.64999999999998</v>
      </c>
      <c r="I399" s="1">
        <v>263.5</v>
      </c>
      <c r="J399" s="1">
        <v>265.37</v>
      </c>
      <c r="K399" s="1">
        <v>3530499</v>
      </c>
      <c r="L399" s="1">
        <v>936877479.70000005</v>
      </c>
      <c r="M399" s="1">
        <v>68610</v>
      </c>
      <c r="N399" s="2">
        <f>IF(ISERR(LN(Wipro[[#This Row],[Close Price]]/I398)),"-",LN(Wipro[[#This Row],[Close Price]]/I398))</f>
        <v>-8.5026492406403472E-3</v>
      </c>
    </row>
    <row r="400" spans="1:14" x14ac:dyDescent="0.3">
      <c r="A400" s="1" t="s">
        <v>16</v>
      </c>
      <c r="B400" s="1" t="s">
        <v>15</v>
      </c>
      <c r="C400" s="3">
        <v>43690</v>
      </c>
      <c r="D400" s="1">
        <v>263.5</v>
      </c>
      <c r="E400" s="1">
        <v>264.89999999999998</v>
      </c>
      <c r="F400" s="1">
        <v>264.89999999999998</v>
      </c>
      <c r="G400" s="1">
        <v>258</v>
      </c>
      <c r="H400" s="1">
        <v>258.5</v>
      </c>
      <c r="I400" s="1">
        <v>258.5</v>
      </c>
      <c r="J400" s="1">
        <v>260.02999999999997</v>
      </c>
      <c r="K400" s="1">
        <v>2190450</v>
      </c>
      <c r="L400" s="1">
        <v>569589785.64999998</v>
      </c>
      <c r="M400" s="1">
        <v>30173</v>
      </c>
      <c r="N400" s="2">
        <f>IF(ISERR(LN(Wipro[[#This Row],[Close Price]]/I399)),"-",LN(Wipro[[#This Row],[Close Price]]/I399))</f>
        <v>-1.9157674032933145E-2</v>
      </c>
    </row>
    <row r="401" spans="1:14" x14ac:dyDescent="0.3">
      <c r="A401" s="1" t="s">
        <v>16</v>
      </c>
      <c r="B401" s="1" t="s">
        <v>15</v>
      </c>
      <c r="C401" s="3">
        <v>43691</v>
      </c>
      <c r="D401" s="1">
        <v>258.5</v>
      </c>
      <c r="E401" s="1">
        <v>259.8</v>
      </c>
      <c r="F401" s="1">
        <v>260.10000000000002</v>
      </c>
      <c r="G401" s="1">
        <v>250.25</v>
      </c>
      <c r="H401" s="1">
        <v>251.1</v>
      </c>
      <c r="I401" s="1">
        <v>251.05</v>
      </c>
      <c r="J401" s="1">
        <v>252.54</v>
      </c>
      <c r="K401" s="1">
        <v>4353363</v>
      </c>
      <c r="L401" s="1">
        <v>1099396043.1500001</v>
      </c>
      <c r="M401" s="1">
        <v>53518</v>
      </c>
      <c r="N401" s="2">
        <f>IF(ISERR(LN(Wipro[[#This Row],[Close Price]]/I400)),"-",LN(Wipro[[#This Row],[Close Price]]/I400))</f>
        <v>-2.9243571467769281E-2</v>
      </c>
    </row>
    <row r="402" spans="1:14" x14ac:dyDescent="0.3">
      <c r="A402" s="1" t="s">
        <v>16</v>
      </c>
      <c r="B402" s="1" t="s">
        <v>15</v>
      </c>
      <c r="C402" s="3">
        <v>43693</v>
      </c>
      <c r="D402" s="1">
        <v>251.05</v>
      </c>
      <c r="E402" s="1">
        <v>250</v>
      </c>
      <c r="F402" s="1">
        <v>251</v>
      </c>
      <c r="G402" s="1">
        <v>245.05</v>
      </c>
      <c r="H402" s="1">
        <v>249.6</v>
      </c>
      <c r="I402" s="1">
        <v>249.2</v>
      </c>
      <c r="J402" s="1">
        <v>248.45</v>
      </c>
      <c r="K402" s="1">
        <v>4972435</v>
      </c>
      <c r="L402" s="1">
        <v>1235380212.3499999</v>
      </c>
      <c r="M402" s="1">
        <v>62099</v>
      </c>
      <c r="N402" s="2">
        <f>IF(ISERR(LN(Wipro[[#This Row],[Close Price]]/I401)),"-",LN(Wipro[[#This Row],[Close Price]]/I401))</f>
        <v>-7.396335567416556E-3</v>
      </c>
    </row>
    <row r="403" spans="1:14" x14ac:dyDescent="0.3">
      <c r="A403" s="1" t="s">
        <v>16</v>
      </c>
      <c r="B403" s="1" t="s">
        <v>15</v>
      </c>
      <c r="C403" s="3">
        <v>43696</v>
      </c>
      <c r="D403" s="1">
        <v>249.2</v>
      </c>
      <c r="E403" s="1">
        <v>250.3</v>
      </c>
      <c r="F403" s="1">
        <v>253.2</v>
      </c>
      <c r="G403" s="1">
        <v>250</v>
      </c>
      <c r="H403" s="1">
        <v>252.25</v>
      </c>
      <c r="I403" s="1">
        <v>252.1</v>
      </c>
      <c r="J403" s="1">
        <v>251.74</v>
      </c>
      <c r="K403" s="1">
        <v>2770076</v>
      </c>
      <c r="L403" s="1">
        <v>697328270.89999998</v>
      </c>
      <c r="M403" s="1">
        <v>32393</v>
      </c>
      <c r="N403" s="2">
        <f>IF(ISERR(LN(Wipro[[#This Row],[Close Price]]/I402)),"-",LN(Wipro[[#This Row],[Close Price]]/I402))</f>
        <v>1.1570047280576005E-2</v>
      </c>
    </row>
    <row r="404" spans="1:14" x14ac:dyDescent="0.3">
      <c r="A404" s="1" t="s">
        <v>16</v>
      </c>
      <c r="B404" s="1" t="s">
        <v>15</v>
      </c>
      <c r="C404" s="3">
        <v>43697</v>
      </c>
      <c r="D404" s="1">
        <v>252.1</v>
      </c>
      <c r="E404" s="1">
        <v>253.3</v>
      </c>
      <c r="F404" s="1">
        <v>259.10000000000002</v>
      </c>
      <c r="G404" s="1">
        <v>252.2</v>
      </c>
      <c r="H404" s="1">
        <v>253.95</v>
      </c>
      <c r="I404" s="1">
        <v>253.3</v>
      </c>
      <c r="J404" s="1">
        <v>255.39</v>
      </c>
      <c r="K404" s="1">
        <v>7965121</v>
      </c>
      <c r="L404" s="1">
        <v>2034180927.0999999</v>
      </c>
      <c r="M404" s="1">
        <v>62148</v>
      </c>
      <c r="N404" s="2">
        <f>IF(ISERR(LN(Wipro[[#This Row],[Close Price]]/I403)),"-",LN(Wipro[[#This Row],[Close Price]]/I403))</f>
        <v>4.7487228137554315E-3</v>
      </c>
    </row>
    <row r="405" spans="1:14" x14ac:dyDescent="0.3">
      <c r="A405" s="1" t="s">
        <v>16</v>
      </c>
      <c r="B405" s="1" t="s">
        <v>15</v>
      </c>
      <c r="C405" s="3">
        <v>43698</v>
      </c>
      <c r="D405" s="1">
        <v>253.3</v>
      </c>
      <c r="E405" s="1">
        <v>253.5</v>
      </c>
      <c r="F405" s="1">
        <v>254.9</v>
      </c>
      <c r="G405" s="1">
        <v>251.1</v>
      </c>
      <c r="H405" s="1">
        <v>252.3</v>
      </c>
      <c r="I405" s="1">
        <v>252.4</v>
      </c>
      <c r="J405" s="1">
        <v>252.9</v>
      </c>
      <c r="K405" s="1">
        <v>3413265</v>
      </c>
      <c r="L405" s="1">
        <v>863217602.60000002</v>
      </c>
      <c r="M405" s="1">
        <v>31762</v>
      </c>
      <c r="N405" s="2">
        <f>IF(ISERR(LN(Wipro[[#This Row],[Close Price]]/I404)),"-",LN(Wipro[[#This Row],[Close Price]]/I404))</f>
        <v>-3.5594263405714136E-3</v>
      </c>
    </row>
    <row r="406" spans="1:14" x14ac:dyDescent="0.3">
      <c r="A406" s="1" t="s">
        <v>16</v>
      </c>
      <c r="B406" s="1" t="s">
        <v>15</v>
      </c>
      <c r="C406" s="3">
        <v>43699</v>
      </c>
      <c r="D406" s="1">
        <v>252.4</v>
      </c>
      <c r="E406" s="1">
        <v>252</v>
      </c>
      <c r="F406" s="1">
        <v>253.5</v>
      </c>
      <c r="G406" s="1">
        <v>248.5</v>
      </c>
      <c r="H406" s="1">
        <v>251.95</v>
      </c>
      <c r="I406" s="1">
        <v>252.05</v>
      </c>
      <c r="J406" s="1">
        <v>251.41</v>
      </c>
      <c r="K406" s="1">
        <v>3369902</v>
      </c>
      <c r="L406" s="1">
        <v>847233205.10000002</v>
      </c>
      <c r="M406" s="1">
        <v>33399</v>
      </c>
      <c r="N406" s="2">
        <f>IF(ISERR(LN(Wipro[[#This Row],[Close Price]]/I405)),"-",LN(Wipro[[#This Row],[Close Price]]/I405))</f>
        <v>-1.3876501384182034E-3</v>
      </c>
    </row>
    <row r="407" spans="1:14" x14ac:dyDescent="0.3">
      <c r="A407" s="1" t="s">
        <v>16</v>
      </c>
      <c r="B407" s="1" t="s">
        <v>15</v>
      </c>
      <c r="C407" s="3">
        <v>43700</v>
      </c>
      <c r="D407" s="1">
        <v>252.05</v>
      </c>
      <c r="E407" s="1">
        <v>252.95</v>
      </c>
      <c r="F407" s="1">
        <v>257.10000000000002</v>
      </c>
      <c r="G407" s="1">
        <v>249.55</v>
      </c>
      <c r="H407" s="1">
        <v>253</v>
      </c>
      <c r="I407" s="1">
        <v>251.4</v>
      </c>
      <c r="J407" s="1">
        <v>253.77</v>
      </c>
      <c r="K407" s="1">
        <v>4896969</v>
      </c>
      <c r="L407" s="1">
        <v>1242707862.9000001</v>
      </c>
      <c r="M407" s="1">
        <v>58275</v>
      </c>
      <c r="N407" s="2">
        <f>IF(ISERR(LN(Wipro[[#This Row],[Close Price]]/I406)),"-",LN(Wipro[[#This Row],[Close Price]]/I406))</f>
        <v>-2.5821843724927762E-3</v>
      </c>
    </row>
    <row r="408" spans="1:14" x14ac:dyDescent="0.3">
      <c r="A408" s="1" t="s">
        <v>16</v>
      </c>
      <c r="B408" s="1" t="s">
        <v>15</v>
      </c>
      <c r="C408" s="3">
        <v>43703</v>
      </c>
      <c r="D408" s="1">
        <v>251.4</v>
      </c>
      <c r="E408" s="1">
        <v>252.4</v>
      </c>
      <c r="F408" s="1">
        <v>252.95</v>
      </c>
      <c r="G408" s="1">
        <v>247.85</v>
      </c>
      <c r="H408" s="1">
        <v>249.2</v>
      </c>
      <c r="I408" s="1">
        <v>249.1</v>
      </c>
      <c r="J408" s="1">
        <v>250.07</v>
      </c>
      <c r="K408" s="1">
        <v>3264710</v>
      </c>
      <c r="L408" s="1">
        <v>816403410.45000005</v>
      </c>
      <c r="M408" s="1">
        <v>48179</v>
      </c>
      <c r="N408" s="2">
        <f>IF(ISERR(LN(Wipro[[#This Row],[Close Price]]/I407)),"-",LN(Wipro[[#This Row],[Close Price]]/I407))</f>
        <v>-9.1908738880123343E-3</v>
      </c>
    </row>
    <row r="409" spans="1:14" x14ac:dyDescent="0.3">
      <c r="A409" s="1" t="s">
        <v>16</v>
      </c>
      <c r="B409" s="1" t="s">
        <v>15</v>
      </c>
      <c r="C409" s="3">
        <v>43704</v>
      </c>
      <c r="D409" s="1">
        <v>249.1</v>
      </c>
      <c r="E409" s="1">
        <v>248.7</v>
      </c>
      <c r="F409" s="1">
        <v>251.65</v>
      </c>
      <c r="G409" s="1">
        <v>247.1</v>
      </c>
      <c r="H409" s="1">
        <v>249.9</v>
      </c>
      <c r="I409" s="1">
        <v>250.1</v>
      </c>
      <c r="J409" s="1">
        <v>250.03</v>
      </c>
      <c r="K409" s="1">
        <v>4022551</v>
      </c>
      <c r="L409" s="1">
        <v>1005761498.1</v>
      </c>
      <c r="M409" s="1">
        <v>55059</v>
      </c>
      <c r="N409" s="2">
        <f>IF(ISERR(LN(Wipro[[#This Row],[Close Price]]/I408)),"-",LN(Wipro[[#This Row],[Close Price]]/I408))</f>
        <v>4.0064156154385787E-3</v>
      </c>
    </row>
    <row r="410" spans="1:14" x14ac:dyDescent="0.3">
      <c r="A410" s="1" t="s">
        <v>16</v>
      </c>
      <c r="B410" s="1" t="s">
        <v>15</v>
      </c>
      <c r="C410" s="3">
        <v>43705</v>
      </c>
      <c r="D410" s="1">
        <v>250.1</v>
      </c>
      <c r="E410" s="1">
        <v>250.1</v>
      </c>
      <c r="F410" s="1">
        <v>253.2</v>
      </c>
      <c r="G410" s="1">
        <v>248.1</v>
      </c>
      <c r="H410" s="1">
        <v>249.8</v>
      </c>
      <c r="I410" s="1">
        <v>249.25</v>
      </c>
      <c r="J410" s="1">
        <v>250.12</v>
      </c>
      <c r="K410" s="1">
        <v>2681657</v>
      </c>
      <c r="L410" s="1">
        <v>670727170.25</v>
      </c>
      <c r="M410" s="1">
        <v>28734</v>
      </c>
      <c r="N410" s="2">
        <f>IF(ISERR(LN(Wipro[[#This Row],[Close Price]]/I409)),"-",LN(Wipro[[#This Row],[Close Price]]/I409))</f>
        <v>-3.4044290416256418E-3</v>
      </c>
    </row>
    <row r="411" spans="1:14" x14ac:dyDescent="0.3">
      <c r="A411" s="1" t="s">
        <v>16</v>
      </c>
      <c r="B411" s="1" t="s">
        <v>15</v>
      </c>
      <c r="C411" s="3">
        <v>43706</v>
      </c>
      <c r="D411" s="1">
        <v>249.25</v>
      </c>
      <c r="E411" s="1">
        <v>247.05</v>
      </c>
      <c r="F411" s="1">
        <v>250.25</v>
      </c>
      <c r="G411" s="1">
        <v>247.05</v>
      </c>
      <c r="H411" s="1">
        <v>248.3</v>
      </c>
      <c r="I411" s="1">
        <v>248.8</v>
      </c>
      <c r="J411" s="1">
        <v>248.74</v>
      </c>
      <c r="K411" s="1">
        <v>2719051</v>
      </c>
      <c r="L411" s="1">
        <v>676340742</v>
      </c>
      <c r="M411" s="1">
        <v>28599</v>
      </c>
      <c r="N411" s="2">
        <f>IF(ISERR(LN(Wipro[[#This Row],[Close Price]]/I410)),"-",LN(Wipro[[#This Row],[Close Price]]/I410))</f>
        <v>-1.8070479769232886E-3</v>
      </c>
    </row>
    <row r="412" spans="1:14" x14ac:dyDescent="0.3">
      <c r="A412" s="1" t="s">
        <v>16</v>
      </c>
      <c r="B412" s="1" t="s">
        <v>15</v>
      </c>
      <c r="C412" s="3">
        <v>43707</v>
      </c>
      <c r="D412" s="1">
        <v>248.8</v>
      </c>
      <c r="E412" s="1">
        <v>250.1</v>
      </c>
      <c r="F412" s="1">
        <v>255.25</v>
      </c>
      <c r="G412" s="1">
        <v>249.15</v>
      </c>
      <c r="H412" s="1">
        <v>254</v>
      </c>
      <c r="I412" s="1">
        <v>254.4</v>
      </c>
      <c r="J412" s="1">
        <v>252.35</v>
      </c>
      <c r="K412" s="1">
        <v>4184013</v>
      </c>
      <c r="L412" s="1">
        <v>1055836640.2</v>
      </c>
      <c r="M412" s="1">
        <v>47126</v>
      </c>
      <c r="N412" s="2">
        <f>IF(ISERR(LN(Wipro[[#This Row],[Close Price]]/I411)),"-",LN(Wipro[[#This Row],[Close Price]]/I411))</f>
        <v>2.2258470600942697E-2</v>
      </c>
    </row>
    <row r="413" spans="1:14" x14ac:dyDescent="0.3">
      <c r="A413" s="1" t="s">
        <v>16</v>
      </c>
      <c r="B413" s="1" t="s">
        <v>15</v>
      </c>
      <c r="C413" s="3">
        <v>43711</v>
      </c>
      <c r="D413" s="1">
        <v>254.4</v>
      </c>
      <c r="E413" s="1">
        <v>254.1</v>
      </c>
      <c r="F413" s="1">
        <v>255.35</v>
      </c>
      <c r="G413" s="1">
        <v>252.55</v>
      </c>
      <c r="H413" s="1">
        <v>253.4</v>
      </c>
      <c r="I413" s="1">
        <v>253.65</v>
      </c>
      <c r="J413" s="1">
        <v>253.83</v>
      </c>
      <c r="K413" s="1">
        <v>2205559</v>
      </c>
      <c r="L413" s="1">
        <v>559841906.5</v>
      </c>
      <c r="M413" s="1">
        <v>41902</v>
      </c>
      <c r="N413" s="2">
        <f>IF(ISERR(LN(Wipro[[#This Row],[Close Price]]/I412)),"-",LN(Wipro[[#This Row],[Close Price]]/I412))</f>
        <v>-2.9524674532680891E-3</v>
      </c>
    </row>
    <row r="414" spans="1:14" x14ac:dyDescent="0.3">
      <c r="A414" s="1" t="s">
        <v>16</v>
      </c>
      <c r="B414" s="1" t="s">
        <v>15</v>
      </c>
      <c r="C414" s="3">
        <v>43712</v>
      </c>
      <c r="D414" s="1">
        <v>253.65</v>
      </c>
      <c r="E414" s="1">
        <v>251.5</v>
      </c>
      <c r="F414" s="1">
        <v>256.85000000000002</v>
      </c>
      <c r="G414" s="1">
        <v>251.3</v>
      </c>
      <c r="H414" s="1">
        <v>256.10000000000002</v>
      </c>
      <c r="I414" s="1">
        <v>256.05</v>
      </c>
      <c r="J414" s="1">
        <v>255.39</v>
      </c>
      <c r="K414" s="1">
        <v>3303331</v>
      </c>
      <c r="L414" s="1">
        <v>843652553.75</v>
      </c>
      <c r="M414" s="1">
        <v>52403</v>
      </c>
      <c r="N414" s="2">
        <f>IF(ISERR(LN(Wipro[[#This Row],[Close Price]]/I413)),"-",LN(Wipro[[#This Row],[Close Price]]/I413))</f>
        <v>9.4173738958602451E-3</v>
      </c>
    </row>
    <row r="415" spans="1:14" x14ac:dyDescent="0.3">
      <c r="A415" s="1" t="s">
        <v>16</v>
      </c>
      <c r="B415" s="1" t="s">
        <v>15</v>
      </c>
      <c r="C415" s="3">
        <v>43713</v>
      </c>
      <c r="D415" s="1">
        <v>256.05</v>
      </c>
      <c r="E415" s="1">
        <v>258.89999999999998</v>
      </c>
      <c r="F415" s="1">
        <v>258.89999999999998</v>
      </c>
      <c r="G415" s="1">
        <v>254.5</v>
      </c>
      <c r="H415" s="1">
        <v>255.6</v>
      </c>
      <c r="I415" s="1">
        <v>255.6</v>
      </c>
      <c r="J415" s="1">
        <v>256.64</v>
      </c>
      <c r="K415" s="1">
        <v>4405617</v>
      </c>
      <c r="L415" s="1">
        <v>1130677031.5</v>
      </c>
      <c r="M415" s="1">
        <v>64602</v>
      </c>
      <c r="N415" s="2">
        <f>IF(ISERR(LN(Wipro[[#This Row],[Close Price]]/I414)),"-",LN(Wipro[[#This Row],[Close Price]]/I414))</f>
        <v>-1.7590154051796698E-3</v>
      </c>
    </row>
    <row r="416" spans="1:14" x14ac:dyDescent="0.3">
      <c r="A416" s="1" t="s">
        <v>16</v>
      </c>
      <c r="B416" s="1" t="s">
        <v>15</v>
      </c>
      <c r="C416" s="3">
        <v>43714</v>
      </c>
      <c r="D416" s="1">
        <v>255.6</v>
      </c>
      <c r="E416" s="1">
        <v>255.35</v>
      </c>
      <c r="F416" s="1">
        <v>257.3</v>
      </c>
      <c r="G416" s="1">
        <v>248.8</v>
      </c>
      <c r="H416" s="1">
        <v>251.75</v>
      </c>
      <c r="I416" s="1">
        <v>252</v>
      </c>
      <c r="J416" s="1">
        <v>251.8</v>
      </c>
      <c r="K416" s="1">
        <v>11436052</v>
      </c>
      <c r="L416" s="1">
        <v>2879625796.3499999</v>
      </c>
      <c r="M416" s="1">
        <v>96939</v>
      </c>
      <c r="N416" s="2">
        <f>IF(ISERR(LN(Wipro[[#This Row],[Close Price]]/I415)),"-",LN(Wipro[[#This Row],[Close Price]]/I415))</f>
        <v>-1.4184634991956413E-2</v>
      </c>
    </row>
    <row r="417" spans="1:14" x14ac:dyDescent="0.3">
      <c r="A417" s="1" t="s">
        <v>16</v>
      </c>
      <c r="B417" s="1" t="s">
        <v>15</v>
      </c>
      <c r="C417" s="3">
        <v>43717</v>
      </c>
      <c r="D417" s="1">
        <v>252</v>
      </c>
      <c r="E417" s="1">
        <v>251.4</v>
      </c>
      <c r="F417" s="1">
        <v>256.10000000000002</v>
      </c>
      <c r="G417" s="1">
        <v>250.35</v>
      </c>
      <c r="H417" s="1">
        <v>255.8</v>
      </c>
      <c r="I417" s="1">
        <v>255.6</v>
      </c>
      <c r="J417" s="1">
        <v>254.22</v>
      </c>
      <c r="K417" s="1">
        <v>5790956</v>
      </c>
      <c r="L417" s="1">
        <v>1472204264.3</v>
      </c>
      <c r="M417" s="1">
        <v>75201</v>
      </c>
      <c r="N417" s="2">
        <f>IF(ISERR(LN(Wipro[[#This Row],[Close Price]]/I416)),"-",LN(Wipro[[#This Row],[Close Price]]/I416))</f>
        <v>1.4184634991956381E-2</v>
      </c>
    </row>
    <row r="418" spans="1:14" x14ac:dyDescent="0.3">
      <c r="A418" s="1" t="s">
        <v>16</v>
      </c>
      <c r="B418" s="1" t="s">
        <v>15</v>
      </c>
      <c r="C418" s="3">
        <v>43719</v>
      </c>
      <c r="D418" s="1">
        <v>255.6</v>
      </c>
      <c r="E418" s="1">
        <v>254</v>
      </c>
      <c r="F418" s="1">
        <v>255</v>
      </c>
      <c r="G418" s="1">
        <v>247.35</v>
      </c>
      <c r="H418" s="1">
        <v>248.15</v>
      </c>
      <c r="I418" s="1">
        <v>248.15</v>
      </c>
      <c r="J418" s="1">
        <v>249.92</v>
      </c>
      <c r="K418" s="1">
        <v>9799112</v>
      </c>
      <c r="L418" s="1">
        <v>2448999798.5999999</v>
      </c>
      <c r="M418" s="1">
        <v>105307</v>
      </c>
      <c r="N418" s="2">
        <f>IF(ISERR(LN(Wipro[[#This Row],[Close Price]]/I417)),"-",LN(Wipro[[#This Row],[Close Price]]/I417))</f>
        <v>-2.9580320469929932E-2</v>
      </c>
    </row>
    <row r="419" spans="1:14" x14ac:dyDescent="0.3">
      <c r="A419" s="1" t="s">
        <v>16</v>
      </c>
      <c r="B419" s="1" t="s">
        <v>15</v>
      </c>
      <c r="C419" s="3">
        <v>43720</v>
      </c>
      <c r="D419" s="1">
        <v>248.15</v>
      </c>
      <c r="E419" s="1">
        <v>245.7</v>
      </c>
      <c r="F419" s="1">
        <v>248.5</v>
      </c>
      <c r="G419" s="1">
        <v>244</v>
      </c>
      <c r="H419" s="1">
        <v>244.25</v>
      </c>
      <c r="I419" s="1">
        <v>244.55</v>
      </c>
      <c r="J419" s="1">
        <v>245.84</v>
      </c>
      <c r="K419" s="1">
        <v>4664757</v>
      </c>
      <c r="L419" s="1">
        <v>1146798356.8</v>
      </c>
      <c r="M419" s="1">
        <v>55563</v>
      </c>
      <c r="N419" s="2">
        <f>IF(ISERR(LN(Wipro[[#This Row],[Close Price]]/I418)),"-",LN(Wipro[[#This Row],[Close Price]]/I418))</f>
        <v>-1.4613615048083641E-2</v>
      </c>
    </row>
    <row r="420" spans="1:14" x14ac:dyDescent="0.3">
      <c r="A420" s="1" t="s">
        <v>16</v>
      </c>
      <c r="B420" s="1" t="s">
        <v>15</v>
      </c>
      <c r="C420" s="3">
        <v>43721</v>
      </c>
      <c r="D420" s="1">
        <v>244.55</v>
      </c>
      <c r="E420" s="1">
        <v>245</v>
      </c>
      <c r="F420" s="1">
        <v>247.4</v>
      </c>
      <c r="G420" s="1">
        <v>243.2</v>
      </c>
      <c r="H420" s="1">
        <v>245.2</v>
      </c>
      <c r="I420" s="1">
        <v>245.35</v>
      </c>
      <c r="J420" s="1">
        <v>245.06</v>
      </c>
      <c r="K420" s="1">
        <v>3810120</v>
      </c>
      <c r="L420" s="1">
        <v>933689335.54999995</v>
      </c>
      <c r="M420" s="1">
        <v>50096</v>
      </c>
      <c r="N420" s="2">
        <f>IF(ISERR(LN(Wipro[[#This Row],[Close Price]]/I419)),"-",LN(Wipro[[#This Row],[Close Price]]/I419))</f>
        <v>3.2659755505460284E-3</v>
      </c>
    </row>
    <row r="421" spans="1:14" x14ac:dyDescent="0.3">
      <c r="A421" s="1" t="s">
        <v>16</v>
      </c>
      <c r="B421" s="1" t="s">
        <v>15</v>
      </c>
      <c r="C421" s="3">
        <v>43724</v>
      </c>
      <c r="D421" s="1">
        <v>245.35</v>
      </c>
      <c r="E421" s="1">
        <v>245.1</v>
      </c>
      <c r="F421" s="1">
        <v>247.85</v>
      </c>
      <c r="G421" s="1">
        <v>244.1</v>
      </c>
      <c r="H421" s="1">
        <v>246.85</v>
      </c>
      <c r="I421" s="1">
        <v>247.1</v>
      </c>
      <c r="J421" s="1">
        <v>246.2</v>
      </c>
      <c r="K421" s="1">
        <v>3975191</v>
      </c>
      <c r="L421" s="1">
        <v>978673061.75</v>
      </c>
      <c r="M421" s="1">
        <v>41457</v>
      </c>
      <c r="N421" s="2">
        <f>IF(ISERR(LN(Wipro[[#This Row],[Close Price]]/I420)),"-",LN(Wipro[[#This Row],[Close Price]]/I420))</f>
        <v>7.1073504586520184E-3</v>
      </c>
    </row>
    <row r="422" spans="1:14" x14ac:dyDescent="0.3">
      <c r="A422" s="1" t="s">
        <v>16</v>
      </c>
      <c r="B422" s="1" t="s">
        <v>15</v>
      </c>
      <c r="C422" s="3">
        <v>43725</v>
      </c>
      <c r="D422" s="1">
        <v>247.1</v>
      </c>
      <c r="E422" s="1">
        <v>246.95</v>
      </c>
      <c r="F422" s="1">
        <v>247.4</v>
      </c>
      <c r="G422" s="1">
        <v>243.7</v>
      </c>
      <c r="H422" s="1">
        <v>244.5</v>
      </c>
      <c r="I422" s="1">
        <v>244.15</v>
      </c>
      <c r="J422" s="1">
        <v>244.96</v>
      </c>
      <c r="K422" s="1">
        <v>3164765</v>
      </c>
      <c r="L422" s="1">
        <v>775235026.54999995</v>
      </c>
      <c r="M422" s="1">
        <v>84375</v>
      </c>
      <c r="N422" s="2">
        <f>IF(ISERR(LN(Wipro[[#This Row],[Close Price]]/I421)),"-",LN(Wipro[[#This Row],[Close Price]]/I421))</f>
        <v>-1.201032248689504E-2</v>
      </c>
    </row>
    <row r="423" spans="1:14" x14ac:dyDescent="0.3">
      <c r="A423" s="1" t="s">
        <v>16</v>
      </c>
      <c r="B423" s="1" t="s">
        <v>15</v>
      </c>
      <c r="C423" s="3">
        <v>43726</v>
      </c>
      <c r="D423" s="1">
        <v>244.15</v>
      </c>
      <c r="E423" s="1">
        <v>245.4</v>
      </c>
      <c r="F423" s="1">
        <v>245.95</v>
      </c>
      <c r="G423" s="1">
        <v>243.3</v>
      </c>
      <c r="H423" s="1">
        <v>244.25</v>
      </c>
      <c r="I423" s="1">
        <v>244.3</v>
      </c>
      <c r="J423" s="1">
        <v>244.57</v>
      </c>
      <c r="K423" s="1">
        <v>2526280</v>
      </c>
      <c r="L423" s="1">
        <v>617847836.25</v>
      </c>
      <c r="M423" s="1">
        <v>36229</v>
      </c>
      <c r="N423" s="2">
        <f>IF(ISERR(LN(Wipro[[#This Row],[Close Price]]/I422)),"-",LN(Wipro[[#This Row],[Close Price]]/I422))</f>
        <v>6.1418775602562229E-4</v>
      </c>
    </row>
    <row r="424" spans="1:14" x14ac:dyDescent="0.3">
      <c r="A424" s="1" t="s">
        <v>16</v>
      </c>
      <c r="B424" s="1" t="s">
        <v>15</v>
      </c>
      <c r="C424" s="3">
        <v>43727</v>
      </c>
      <c r="D424" s="1">
        <v>244.3</v>
      </c>
      <c r="E424" s="1">
        <v>245.25</v>
      </c>
      <c r="F424" s="1">
        <v>245.85</v>
      </c>
      <c r="G424" s="1">
        <v>240.25</v>
      </c>
      <c r="H424" s="1">
        <v>241.1</v>
      </c>
      <c r="I424" s="1">
        <v>241.5</v>
      </c>
      <c r="J424" s="1">
        <v>242.42</v>
      </c>
      <c r="K424" s="1">
        <v>2568837</v>
      </c>
      <c r="L424" s="1">
        <v>622727095.5</v>
      </c>
      <c r="M424" s="1">
        <v>44744</v>
      </c>
      <c r="N424" s="2">
        <f>IF(ISERR(LN(Wipro[[#This Row],[Close Price]]/I423)),"-",LN(Wipro[[#This Row],[Close Price]]/I423))</f>
        <v>-1.1527505171067496E-2</v>
      </c>
    </row>
    <row r="425" spans="1:14" x14ac:dyDescent="0.3">
      <c r="A425" s="1" t="s">
        <v>16</v>
      </c>
      <c r="B425" s="1" t="s">
        <v>15</v>
      </c>
      <c r="C425" s="3">
        <v>43728</v>
      </c>
      <c r="D425" s="1">
        <v>241.5</v>
      </c>
      <c r="E425" s="1">
        <v>241.9</v>
      </c>
      <c r="F425" s="1">
        <v>248.7</v>
      </c>
      <c r="G425" s="1">
        <v>240.5</v>
      </c>
      <c r="H425" s="1">
        <v>246.15</v>
      </c>
      <c r="I425" s="1">
        <v>245.95</v>
      </c>
      <c r="J425" s="1">
        <v>244.87</v>
      </c>
      <c r="K425" s="1">
        <v>6196250</v>
      </c>
      <c r="L425" s="1">
        <v>1517269341.55</v>
      </c>
      <c r="M425" s="1">
        <v>75320</v>
      </c>
      <c r="N425" s="2">
        <f>IF(ISERR(LN(Wipro[[#This Row],[Close Price]]/I424)),"-",LN(Wipro[[#This Row],[Close Price]]/I424))</f>
        <v>1.825879014872147E-2</v>
      </c>
    </row>
    <row r="426" spans="1:14" x14ac:dyDescent="0.3">
      <c r="A426" s="1" t="s">
        <v>16</v>
      </c>
      <c r="B426" s="1" t="s">
        <v>15</v>
      </c>
      <c r="C426" s="3">
        <v>43731</v>
      </c>
      <c r="D426" s="1">
        <v>245.95</v>
      </c>
      <c r="E426" s="1">
        <v>247.7</v>
      </c>
      <c r="F426" s="1">
        <v>248</v>
      </c>
      <c r="G426" s="1">
        <v>236.5</v>
      </c>
      <c r="H426" s="1">
        <v>239.15</v>
      </c>
      <c r="I426" s="1">
        <v>239.35</v>
      </c>
      <c r="J426" s="1">
        <v>239.56</v>
      </c>
      <c r="K426" s="1">
        <v>6776981</v>
      </c>
      <c r="L426" s="1">
        <v>1623505824.95</v>
      </c>
      <c r="M426" s="1">
        <v>93402</v>
      </c>
      <c r="N426" s="2">
        <f>IF(ISERR(LN(Wipro[[#This Row],[Close Price]]/I425)),"-",LN(Wipro[[#This Row],[Close Price]]/I425))</f>
        <v>-2.7201347402830763E-2</v>
      </c>
    </row>
    <row r="427" spans="1:14" x14ac:dyDescent="0.3">
      <c r="A427" s="1" t="s">
        <v>16</v>
      </c>
      <c r="B427" s="1" t="s">
        <v>15</v>
      </c>
      <c r="C427" s="3">
        <v>43732</v>
      </c>
      <c r="D427" s="1">
        <v>239.35</v>
      </c>
      <c r="E427" s="1">
        <v>240.9</v>
      </c>
      <c r="F427" s="1">
        <v>242.95</v>
      </c>
      <c r="G427" s="1">
        <v>239.5</v>
      </c>
      <c r="H427" s="1">
        <v>240.65</v>
      </c>
      <c r="I427" s="1">
        <v>240.7</v>
      </c>
      <c r="J427" s="1">
        <v>241.38</v>
      </c>
      <c r="K427" s="1">
        <v>5768331</v>
      </c>
      <c r="L427" s="1">
        <v>1392378037.95</v>
      </c>
      <c r="M427" s="1">
        <v>84690</v>
      </c>
      <c r="N427" s="2">
        <f>IF(ISERR(LN(Wipro[[#This Row],[Close Price]]/I426)),"-",LN(Wipro[[#This Row],[Close Price]]/I426))</f>
        <v>5.624428950508303E-3</v>
      </c>
    </row>
    <row r="428" spans="1:14" x14ac:dyDescent="0.3">
      <c r="A428" s="1" t="s">
        <v>16</v>
      </c>
      <c r="B428" s="1" t="s">
        <v>15</v>
      </c>
      <c r="C428" s="3">
        <v>43733</v>
      </c>
      <c r="D428" s="1">
        <v>240.7</v>
      </c>
      <c r="E428" s="1">
        <v>240.5</v>
      </c>
      <c r="F428" s="1">
        <v>241.35</v>
      </c>
      <c r="G428" s="1">
        <v>238</v>
      </c>
      <c r="H428" s="1">
        <v>239.2</v>
      </c>
      <c r="I428" s="1">
        <v>238.8</v>
      </c>
      <c r="J428" s="1">
        <v>239.57</v>
      </c>
      <c r="K428" s="1">
        <v>3604998</v>
      </c>
      <c r="L428" s="1">
        <v>863662000.85000002</v>
      </c>
      <c r="M428" s="1">
        <v>52986</v>
      </c>
      <c r="N428" s="2">
        <f>IF(ISERR(LN(Wipro[[#This Row],[Close Price]]/I427)),"-",LN(Wipro[[#This Row],[Close Price]]/I427))</f>
        <v>-7.9249632705791079E-3</v>
      </c>
    </row>
    <row r="429" spans="1:14" x14ac:dyDescent="0.3">
      <c r="A429" s="1" t="s">
        <v>16</v>
      </c>
      <c r="B429" s="1" t="s">
        <v>15</v>
      </c>
      <c r="C429" s="3">
        <v>43734</v>
      </c>
      <c r="D429" s="1">
        <v>238.8</v>
      </c>
      <c r="E429" s="1">
        <v>239.2</v>
      </c>
      <c r="F429" s="1">
        <v>240.45</v>
      </c>
      <c r="G429" s="1">
        <v>236.55</v>
      </c>
      <c r="H429" s="1">
        <v>237.2</v>
      </c>
      <c r="I429" s="1">
        <v>237.1</v>
      </c>
      <c r="J429" s="1">
        <v>237.98</v>
      </c>
      <c r="K429" s="1">
        <v>5388740</v>
      </c>
      <c r="L429" s="1">
        <v>1282434509.25</v>
      </c>
      <c r="M429" s="1">
        <v>63452</v>
      </c>
      <c r="N429" s="2">
        <f>IF(ISERR(LN(Wipro[[#This Row],[Close Price]]/I428)),"-",LN(Wipro[[#This Row],[Close Price]]/I428))</f>
        <v>-7.1443884470872472E-3</v>
      </c>
    </row>
    <row r="430" spans="1:14" x14ac:dyDescent="0.3">
      <c r="A430" s="1" t="s">
        <v>16</v>
      </c>
      <c r="B430" s="1" t="s">
        <v>15</v>
      </c>
      <c r="C430" s="3">
        <v>43735</v>
      </c>
      <c r="D430" s="1">
        <v>237.1</v>
      </c>
      <c r="E430" s="1">
        <v>237.4</v>
      </c>
      <c r="F430" s="1">
        <v>239</v>
      </c>
      <c r="G430" s="1">
        <v>235.8</v>
      </c>
      <c r="H430" s="1">
        <v>236.55</v>
      </c>
      <c r="I430" s="1">
        <v>236.6</v>
      </c>
      <c r="J430" s="1">
        <v>237.18</v>
      </c>
      <c r="K430" s="1">
        <v>3191675</v>
      </c>
      <c r="L430" s="1">
        <v>757011073.60000002</v>
      </c>
      <c r="M430" s="1">
        <v>47790</v>
      </c>
      <c r="N430" s="2">
        <f>IF(ISERR(LN(Wipro[[#This Row],[Close Price]]/I429)),"-",LN(Wipro[[#This Row],[Close Price]]/I429))</f>
        <v>-2.1110415270733942E-3</v>
      </c>
    </row>
    <row r="431" spans="1:14" x14ac:dyDescent="0.3">
      <c r="A431" s="1" t="s">
        <v>16</v>
      </c>
      <c r="B431" s="1" t="s">
        <v>15</v>
      </c>
      <c r="C431" s="3">
        <v>43738</v>
      </c>
      <c r="D431" s="1">
        <v>236.6</v>
      </c>
      <c r="E431" s="1">
        <v>237</v>
      </c>
      <c r="F431" s="1">
        <v>240.65</v>
      </c>
      <c r="G431" s="1">
        <v>235.75</v>
      </c>
      <c r="H431" s="1">
        <v>239.9</v>
      </c>
      <c r="I431" s="1">
        <v>239.8</v>
      </c>
      <c r="J431" s="1">
        <v>238.65</v>
      </c>
      <c r="K431" s="1">
        <v>3298953</v>
      </c>
      <c r="L431" s="1">
        <v>787302194.29999995</v>
      </c>
      <c r="M431" s="1">
        <v>38845</v>
      </c>
      <c r="N431" s="2">
        <f>IF(ISERR(LN(Wipro[[#This Row],[Close Price]]/I430)),"-",LN(Wipro[[#This Row],[Close Price]]/I430))</f>
        <v>1.3434291049127503E-2</v>
      </c>
    </row>
    <row r="432" spans="1:14" x14ac:dyDescent="0.3">
      <c r="A432" s="1" t="s">
        <v>16</v>
      </c>
      <c r="B432" s="1" t="s">
        <v>15</v>
      </c>
      <c r="C432" s="3">
        <v>43739</v>
      </c>
      <c r="D432" s="1">
        <v>239.8</v>
      </c>
      <c r="E432" s="1">
        <v>240</v>
      </c>
      <c r="F432" s="1">
        <v>240.45</v>
      </c>
      <c r="G432" s="1">
        <v>232.2</v>
      </c>
      <c r="H432" s="1">
        <v>233.9</v>
      </c>
      <c r="I432" s="1">
        <v>233.5</v>
      </c>
      <c r="J432" s="1">
        <v>235.22</v>
      </c>
      <c r="K432" s="1">
        <v>4377330</v>
      </c>
      <c r="L432" s="1">
        <v>1029628174.55</v>
      </c>
      <c r="M432" s="1">
        <v>47698</v>
      </c>
      <c r="N432" s="2">
        <f>IF(ISERR(LN(Wipro[[#This Row],[Close Price]]/I431)),"-",LN(Wipro[[#This Row],[Close Price]]/I431))</f>
        <v>-2.6623165484461964E-2</v>
      </c>
    </row>
    <row r="433" spans="1:14" x14ac:dyDescent="0.3">
      <c r="A433" s="1" t="s">
        <v>16</v>
      </c>
      <c r="B433" s="1" t="s">
        <v>15</v>
      </c>
      <c r="C433" s="3">
        <v>43741</v>
      </c>
      <c r="D433" s="1">
        <v>233.5</v>
      </c>
      <c r="E433" s="1">
        <v>234.2</v>
      </c>
      <c r="F433" s="1">
        <v>239.6</v>
      </c>
      <c r="G433" s="1">
        <v>232.55</v>
      </c>
      <c r="H433" s="1">
        <v>236.25</v>
      </c>
      <c r="I433" s="1">
        <v>235.85</v>
      </c>
      <c r="J433" s="1">
        <v>236.84</v>
      </c>
      <c r="K433" s="1">
        <v>4785230</v>
      </c>
      <c r="L433" s="1">
        <v>1133355734.6500001</v>
      </c>
      <c r="M433" s="1">
        <v>56228</v>
      </c>
      <c r="N433" s="2">
        <f>IF(ISERR(LN(Wipro[[#This Row],[Close Price]]/I432)),"-",LN(Wipro[[#This Row],[Close Price]]/I432))</f>
        <v>1.0013932621318751E-2</v>
      </c>
    </row>
    <row r="434" spans="1:14" x14ac:dyDescent="0.3">
      <c r="A434" s="1" t="s">
        <v>16</v>
      </c>
      <c r="B434" s="1" t="s">
        <v>15</v>
      </c>
      <c r="C434" s="3">
        <v>43742</v>
      </c>
      <c r="D434" s="1">
        <v>235.85</v>
      </c>
      <c r="E434" s="1">
        <v>238</v>
      </c>
      <c r="F434" s="1">
        <v>240.9</v>
      </c>
      <c r="G434" s="1">
        <v>236.25</v>
      </c>
      <c r="H434" s="1">
        <v>238.05</v>
      </c>
      <c r="I434" s="1">
        <v>237.7</v>
      </c>
      <c r="J434" s="1">
        <v>238.78</v>
      </c>
      <c r="K434" s="1">
        <v>2975521</v>
      </c>
      <c r="L434" s="1">
        <v>710489149.75</v>
      </c>
      <c r="M434" s="1">
        <v>57248</v>
      </c>
      <c r="N434" s="2">
        <f>IF(ISERR(LN(Wipro[[#This Row],[Close Price]]/I433)),"-",LN(Wipro[[#This Row],[Close Price]]/I433))</f>
        <v>7.8133646358774546E-3</v>
      </c>
    </row>
    <row r="435" spans="1:14" x14ac:dyDescent="0.3">
      <c r="A435" s="1" t="s">
        <v>16</v>
      </c>
      <c r="B435" s="1" t="s">
        <v>15</v>
      </c>
      <c r="C435" s="3">
        <v>43745</v>
      </c>
      <c r="D435" s="1">
        <v>237.7</v>
      </c>
      <c r="E435" s="1">
        <v>238.05</v>
      </c>
      <c r="F435" s="1">
        <v>242.4</v>
      </c>
      <c r="G435" s="1">
        <v>236.2</v>
      </c>
      <c r="H435" s="1">
        <v>237.1</v>
      </c>
      <c r="I435" s="1">
        <v>237.05</v>
      </c>
      <c r="J435" s="1">
        <v>238.21</v>
      </c>
      <c r="K435" s="1">
        <v>2223668</v>
      </c>
      <c r="L435" s="1">
        <v>529699572.80000001</v>
      </c>
      <c r="M435" s="1">
        <v>34521</v>
      </c>
      <c r="N435" s="2">
        <f>IF(ISERR(LN(Wipro[[#This Row],[Close Price]]/I434)),"-",LN(Wipro[[#This Row],[Close Price]]/I434))</f>
        <v>-2.7382850180208574E-3</v>
      </c>
    </row>
    <row r="436" spans="1:14" x14ac:dyDescent="0.3">
      <c r="A436" s="1" t="s">
        <v>16</v>
      </c>
      <c r="B436" s="1" t="s">
        <v>15</v>
      </c>
      <c r="C436" s="3">
        <v>43747</v>
      </c>
      <c r="D436" s="1">
        <v>237.05</v>
      </c>
      <c r="E436" s="1">
        <v>239.25</v>
      </c>
      <c r="F436" s="1">
        <v>239.6</v>
      </c>
      <c r="G436" s="1">
        <v>236.4</v>
      </c>
      <c r="H436" s="1">
        <v>238</v>
      </c>
      <c r="I436" s="1">
        <v>237.75</v>
      </c>
      <c r="J436" s="1">
        <v>238</v>
      </c>
      <c r="K436" s="1">
        <v>2278138</v>
      </c>
      <c r="L436" s="1">
        <v>542200570.54999995</v>
      </c>
      <c r="M436" s="1">
        <v>33157</v>
      </c>
      <c r="N436" s="2">
        <f>IF(ISERR(LN(Wipro[[#This Row],[Close Price]]/I435)),"-",LN(Wipro[[#This Row],[Close Price]]/I435))</f>
        <v>2.9486120773722954E-3</v>
      </c>
    </row>
    <row r="437" spans="1:14" x14ac:dyDescent="0.3">
      <c r="A437" s="1" t="s">
        <v>16</v>
      </c>
      <c r="B437" s="1" t="s">
        <v>15</v>
      </c>
      <c r="C437" s="3">
        <v>43748</v>
      </c>
      <c r="D437" s="1">
        <v>237.75</v>
      </c>
      <c r="E437" s="1">
        <v>237.75</v>
      </c>
      <c r="F437" s="1">
        <v>239.6</v>
      </c>
      <c r="G437" s="1">
        <v>235.8</v>
      </c>
      <c r="H437" s="1">
        <v>238.5</v>
      </c>
      <c r="I437" s="1">
        <v>239.2</v>
      </c>
      <c r="J437" s="1">
        <v>237.73</v>
      </c>
      <c r="K437" s="1">
        <v>2067862</v>
      </c>
      <c r="L437" s="1">
        <v>491591617.64999998</v>
      </c>
      <c r="M437" s="1">
        <v>34518</v>
      </c>
      <c r="N437" s="2">
        <f>IF(ISERR(LN(Wipro[[#This Row],[Close Price]]/I436)),"-",LN(Wipro[[#This Row],[Close Price]]/I436))</f>
        <v>6.0803206509768585E-3</v>
      </c>
    </row>
    <row r="438" spans="1:14" x14ac:dyDescent="0.3">
      <c r="A438" s="1" t="s">
        <v>16</v>
      </c>
      <c r="B438" s="1" t="s">
        <v>15</v>
      </c>
      <c r="C438" s="3">
        <v>43749</v>
      </c>
      <c r="D438" s="1">
        <v>239.2</v>
      </c>
      <c r="E438" s="1">
        <v>237</v>
      </c>
      <c r="F438" s="1">
        <v>240.4</v>
      </c>
      <c r="G438" s="1">
        <v>236.5</v>
      </c>
      <c r="H438" s="1">
        <v>239.6</v>
      </c>
      <c r="I438" s="1">
        <v>239.45</v>
      </c>
      <c r="J438" s="1">
        <v>238.92</v>
      </c>
      <c r="K438" s="1">
        <v>2658289</v>
      </c>
      <c r="L438" s="1">
        <v>635107654.89999998</v>
      </c>
      <c r="M438" s="1">
        <v>29939</v>
      </c>
      <c r="N438" s="2">
        <f>IF(ISERR(LN(Wipro[[#This Row],[Close Price]]/I437)),"-",LN(Wipro[[#This Row],[Close Price]]/I437))</f>
        <v>1.044604712141657E-3</v>
      </c>
    </row>
    <row r="439" spans="1:14" x14ac:dyDescent="0.3">
      <c r="A439" s="1" t="s">
        <v>16</v>
      </c>
      <c r="B439" s="1" t="s">
        <v>15</v>
      </c>
      <c r="C439" s="3">
        <v>43752</v>
      </c>
      <c r="D439" s="1">
        <v>239.45</v>
      </c>
      <c r="E439" s="1">
        <v>239.8</v>
      </c>
      <c r="F439" s="1">
        <v>244.85</v>
      </c>
      <c r="G439" s="1">
        <v>238</v>
      </c>
      <c r="H439" s="1">
        <v>243.4</v>
      </c>
      <c r="I439" s="1">
        <v>243.45</v>
      </c>
      <c r="J439" s="1">
        <v>242.8</v>
      </c>
      <c r="K439" s="1">
        <v>3592137</v>
      </c>
      <c r="L439" s="1">
        <v>872161589.20000005</v>
      </c>
      <c r="M439" s="1">
        <v>31254</v>
      </c>
      <c r="N439" s="2">
        <f>IF(ISERR(LN(Wipro[[#This Row],[Close Price]]/I438)),"-",LN(Wipro[[#This Row],[Close Price]]/I438))</f>
        <v>1.6566955840091557E-2</v>
      </c>
    </row>
    <row r="440" spans="1:14" x14ac:dyDescent="0.3">
      <c r="A440" s="1" t="s">
        <v>16</v>
      </c>
      <c r="B440" s="1" t="s">
        <v>15</v>
      </c>
      <c r="C440" s="3">
        <v>43753</v>
      </c>
      <c r="D440" s="1">
        <v>243.45</v>
      </c>
      <c r="E440" s="1">
        <v>244.95</v>
      </c>
      <c r="F440" s="1">
        <v>245.5</v>
      </c>
      <c r="G440" s="1">
        <v>239.25</v>
      </c>
      <c r="H440" s="1">
        <v>243.5</v>
      </c>
      <c r="I440" s="1">
        <v>243.65</v>
      </c>
      <c r="J440" s="1">
        <v>242.85</v>
      </c>
      <c r="K440" s="1">
        <v>8551893</v>
      </c>
      <c r="L440" s="1">
        <v>2076817826.7</v>
      </c>
      <c r="M440" s="1">
        <v>70043</v>
      </c>
      <c r="N440" s="2">
        <f>IF(ISERR(LN(Wipro[[#This Row],[Close Price]]/I439)),"-",LN(Wipro[[#This Row],[Close Price]]/I439))</f>
        <v>8.2118666080541148E-4</v>
      </c>
    </row>
    <row r="441" spans="1:14" x14ac:dyDescent="0.3">
      <c r="A441" s="1" t="s">
        <v>16</v>
      </c>
      <c r="B441" s="1" t="s">
        <v>15</v>
      </c>
      <c r="C441" s="3">
        <v>43754</v>
      </c>
      <c r="D441" s="1">
        <v>243.65</v>
      </c>
      <c r="E441" s="1">
        <v>245.9</v>
      </c>
      <c r="F441" s="1">
        <v>251.7</v>
      </c>
      <c r="G441" s="1">
        <v>244</v>
      </c>
      <c r="H441" s="1">
        <v>248.9</v>
      </c>
      <c r="I441" s="1">
        <v>248.9</v>
      </c>
      <c r="J441" s="1">
        <v>249.2</v>
      </c>
      <c r="K441" s="1">
        <v>16285829</v>
      </c>
      <c r="L441" s="1">
        <v>4058396037.5500002</v>
      </c>
      <c r="M441" s="1">
        <v>143160</v>
      </c>
      <c r="N441" s="2">
        <f>IF(ISERR(LN(Wipro[[#This Row],[Close Price]]/I440)),"-",LN(Wipro[[#This Row],[Close Price]]/I440))</f>
        <v>2.1318440084031134E-2</v>
      </c>
    </row>
    <row r="442" spans="1:14" x14ac:dyDescent="0.3">
      <c r="A442" s="1" t="s">
        <v>16</v>
      </c>
      <c r="B442" s="1" t="s">
        <v>15</v>
      </c>
      <c r="C442" s="3">
        <v>43755</v>
      </c>
      <c r="D442" s="1">
        <v>248.9</v>
      </c>
      <c r="E442" s="1">
        <v>248.9</v>
      </c>
      <c r="F442" s="1">
        <v>250.15</v>
      </c>
      <c r="G442" s="1">
        <v>246.6</v>
      </c>
      <c r="H442" s="1">
        <v>248.3</v>
      </c>
      <c r="I442" s="1">
        <v>247.85</v>
      </c>
      <c r="J442" s="1">
        <v>248.03</v>
      </c>
      <c r="K442" s="1">
        <v>5162240</v>
      </c>
      <c r="L442" s="1">
        <v>1280382677.25</v>
      </c>
      <c r="M442" s="1">
        <v>69937</v>
      </c>
      <c r="N442" s="2">
        <f>IF(ISERR(LN(Wipro[[#This Row],[Close Price]]/I441)),"-",LN(Wipro[[#This Row],[Close Price]]/I441))</f>
        <v>-4.2274849069635027E-3</v>
      </c>
    </row>
    <row r="443" spans="1:14" x14ac:dyDescent="0.3">
      <c r="A443" s="1" t="s">
        <v>16</v>
      </c>
      <c r="B443" s="1" t="s">
        <v>15</v>
      </c>
      <c r="C443" s="3">
        <v>43756</v>
      </c>
      <c r="D443" s="1">
        <v>247.85</v>
      </c>
      <c r="E443" s="1">
        <v>247.85</v>
      </c>
      <c r="F443" s="1">
        <v>250.7</v>
      </c>
      <c r="G443" s="1">
        <v>247.85</v>
      </c>
      <c r="H443" s="1">
        <v>248.8</v>
      </c>
      <c r="I443" s="1">
        <v>248.9</v>
      </c>
      <c r="J443" s="1">
        <v>249.31</v>
      </c>
      <c r="K443" s="1">
        <v>2764389</v>
      </c>
      <c r="L443" s="1">
        <v>689179951.29999995</v>
      </c>
      <c r="M443" s="1">
        <v>36863</v>
      </c>
      <c r="N443" s="2">
        <f>IF(ISERR(LN(Wipro[[#This Row],[Close Price]]/I442)),"-",LN(Wipro[[#This Row],[Close Price]]/I442))</f>
        <v>4.2274849069635322E-3</v>
      </c>
    </row>
    <row r="444" spans="1:14" x14ac:dyDescent="0.3">
      <c r="A444" s="1" t="s">
        <v>16</v>
      </c>
      <c r="B444" s="1" t="s">
        <v>15</v>
      </c>
      <c r="C444" s="3">
        <v>43760</v>
      </c>
      <c r="D444" s="1">
        <v>248.9</v>
      </c>
      <c r="E444" s="1">
        <v>249</v>
      </c>
      <c r="F444" s="1">
        <v>254.45</v>
      </c>
      <c r="G444" s="1">
        <v>247.1</v>
      </c>
      <c r="H444" s="1">
        <v>253.55</v>
      </c>
      <c r="I444" s="1">
        <v>253.55</v>
      </c>
      <c r="J444" s="1">
        <v>252.9</v>
      </c>
      <c r="K444" s="1">
        <v>6273288</v>
      </c>
      <c r="L444" s="1">
        <v>1586528717.5</v>
      </c>
      <c r="M444" s="1">
        <v>84446</v>
      </c>
      <c r="N444" s="2">
        <f>IF(ISERR(LN(Wipro[[#This Row],[Close Price]]/I443)),"-",LN(Wipro[[#This Row],[Close Price]]/I443))</f>
        <v>1.8509832867481708E-2</v>
      </c>
    </row>
    <row r="445" spans="1:14" x14ac:dyDescent="0.3">
      <c r="A445" s="1" t="s">
        <v>16</v>
      </c>
      <c r="B445" s="1" t="s">
        <v>15</v>
      </c>
      <c r="C445" s="3">
        <v>43761</v>
      </c>
      <c r="D445" s="1">
        <v>253.55</v>
      </c>
      <c r="E445" s="1">
        <v>252.8</v>
      </c>
      <c r="F445" s="1">
        <v>255.55</v>
      </c>
      <c r="G445" s="1">
        <v>250.05</v>
      </c>
      <c r="H445" s="1">
        <v>254.5</v>
      </c>
      <c r="I445" s="1">
        <v>254.35</v>
      </c>
      <c r="J445" s="1">
        <v>254.19</v>
      </c>
      <c r="K445" s="1">
        <v>2674254</v>
      </c>
      <c r="L445" s="1">
        <v>679769724.70000005</v>
      </c>
      <c r="M445" s="1">
        <v>47108</v>
      </c>
      <c r="N445" s="2">
        <f>IF(ISERR(LN(Wipro[[#This Row],[Close Price]]/I444)),"-",LN(Wipro[[#This Row],[Close Price]]/I444))</f>
        <v>3.1502290277457801E-3</v>
      </c>
    </row>
    <row r="446" spans="1:14" x14ac:dyDescent="0.3">
      <c r="A446" s="1" t="s">
        <v>16</v>
      </c>
      <c r="B446" s="1" t="s">
        <v>15</v>
      </c>
      <c r="C446" s="3">
        <v>43762</v>
      </c>
      <c r="D446" s="1">
        <v>254.35</v>
      </c>
      <c r="E446" s="1">
        <v>253.9</v>
      </c>
      <c r="F446" s="1">
        <v>254.2</v>
      </c>
      <c r="G446" s="1">
        <v>249.2</v>
      </c>
      <c r="H446" s="1">
        <v>249.7</v>
      </c>
      <c r="I446" s="1">
        <v>249.6</v>
      </c>
      <c r="J446" s="1">
        <v>250.52</v>
      </c>
      <c r="K446" s="1">
        <v>3917098</v>
      </c>
      <c r="L446" s="1">
        <v>981321511.35000002</v>
      </c>
      <c r="M446" s="1">
        <v>71850</v>
      </c>
      <c r="N446" s="2">
        <f>IF(ISERR(LN(Wipro[[#This Row],[Close Price]]/I445)),"-",LN(Wipro[[#This Row],[Close Price]]/I445))</f>
        <v>-1.885163477350139E-2</v>
      </c>
    </row>
    <row r="447" spans="1:14" x14ac:dyDescent="0.3">
      <c r="A447" s="1" t="s">
        <v>16</v>
      </c>
      <c r="B447" s="1" t="s">
        <v>15</v>
      </c>
      <c r="C447" s="3">
        <v>43763</v>
      </c>
      <c r="D447" s="1">
        <v>249.6</v>
      </c>
      <c r="E447" s="1">
        <v>252.05</v>
      </c>
      <c r="F447" s="1">
        <v>253.5</v>
      </c>
      <c r="G447" s="1">
        <v>248.75</v>
      </c>
      <c r="H447" s="1">
        <v>253</v>
      </c>
      <c r="I447" s="1">
        <v>253</v>
      </c>
      <c r="J447" s="1">
        <v>251.86</v>
      </c>
      <c r="K447" s="1">
        <v>3265289</v>
      </c>
      <c r="L447" s="1">
        <v>822387334.25</v>
      </c>
      <c r="M447" s="1">
        <v>57119</v>
      </c>
      <c r="N447" s="2">
        <f>IF(ISERR(LN(Wipro[[#This Row],[Close Price]]/I446)),"-",LN(Wipro[[#This Row],[Close Price]]/I446))</f>
        <v>1.3529852232247697E-2</v>
      </c>
    </row>
    <row r="448" spans="1:14" x14ac:dyDescent="0.3">
      <c r="A448" s="1" t="s">
        <v>16</v>
      </c>
      <c r="B448" s="1" t="s">
        <v>15</v>
      </c>
      <c r="C448" s="3">
        <v>43765</v>
      </c>
      <c r="D448" s="1">
        <v>253</v>
      </c>
      <c r="E448" s="1">
        <v>254.55</v>
      </c>
      <c r="F448" s="1">
        <v>255.25</v>
      </c>
      <c r="G448" s="1">
        <v>253</v>
      </c>
      <c r="H448" s="1">
        <v>253.9</v>
      </c>
      <c r="I448" s="1">
        <v>253.65</v>
      </c>
      <c r="J448" s="1">
        <v>253.93</v>
      </c>
      <c r="K448" s="1">
        <v>315376</v>
      </c>
      <c r="L448" s="1">
        <v>80082325.900000006</v>
      </c>
      <c r="M448" s="1">
        <v>6533</v>
      </c>
      <c r="N448" s="2">
        <f>IF(ISERR(LN(Wipro[[#This Row],[Close Price]]/I447)),"-",LN(Wipro[[#This Row],[Close Price]]/I447))</f>
        <v>2.5658752851788575E-3</v>
      </c>
    </row>
    <row r="449" spans="1:14" x14ac:dyDescent="0.3">
      <c r="A449" s="1" t="s">
        <v>16</v>
      </c>
      <c r="B449" s="1" t="s">
        <v>15</v>
      </c>
      <c r="C449" s="3">
        <v>43767</v>
      </c>
      <c r="D449" s="1">
        <v>253.65</v>
      </c>
      <c r="E449" s="1">
        <v>253.65</v>
      </c>
      <c r="F449" s="1">
        <v>255.9</v>
      </c>
      <c r="G449" s="1">
        <v>252.2</v>
      </c>
      <c r="H449" s="1">
        <v>255.75</v>
      </c>
      <c r="I449" s="1">
        <v>255.2</v>
      </c>
      <c r="J449" s="1">
        <v>254.3</v>
      </c>
      <c r="K449" s="1">
        <v>3191442</v>
      </c>
      <c r="L449" s="1">
        <v>811588969.79999995</v>
      </c>
      <c r="M449" s="1">
        <v>61855</v>
      </c>
      <c r="N449" s="2">
        <f>IF(ISERR(LN(Wipro[[#This Row],[Close Price]]/I448)),"-",LN(Wipro[[#This Row],[Close Price]]/I448))</f>
        <v>6.0921874579358106E-3</v>
      </c>
    </row>
    <row r="450" spans="1:14" x14ac:dyDescent="0.3">
      <c r="A450" s="1" t="s">
        <v>16</v>
      </c>
      <c r="B450" s="1" t="s">
        <v>15</v>
      </c>
      <c r="C450" s="3">
        <v>43768</v>
      </c>
      <c r="D450" s="1">
        <v>255.2</v>
      </c>
      <c r="E450" s="1">
        <v>258</v>
      </c>
      <c r="F450" s="1">
        <v>260.89999999999998</v>
      </c>
      <c r="G450" s="1">
        <v>253.4</v>
      </c>
      <c r="H450" s="1">
        <v>254.6</v>
      </c>
      <c r="I450" s="1">
        <v>254.75</v>
      </c>
      <c r="J450" s="1">
        <v>256.69</v>
      </c>
      <c r="K450" s="1">
        <v>4059545</v>
      </c>
      <c r="L450" s="1">
        <v>1042059240.85</v>
      </c>
      <c r="M450" s="1">
        <v>58672</v>
      </c>
      <c r="N450" s="2">
        <f>IF(ISERR(LN(Wipro[[#This Row],[Close Price]]/I449)),"-",LN(Wipro[[#This Row],[Close Price]]/I449))</f>
        <v>-1.7648793678005676E-3</v>
      </c>
    </row>
    <row r="451" spans="1:14" x14ac:dyDescent="0.3">
      <c r="A451" s="1" t="s">
        <v>16</v>
      </c>
      <c r="B451" s="1" t="s">
        <v>15</v>
      </c>
      <c r="C451" s="3">
        <v>43769</v>
      </c>
      <c r="D451" s="1">
        <v>254.75</v>
      </c>
      <c r="E451" s="1">
        <v>254</v>
      </c>
      <c r="F451" s="1">
        <v>260</v>
      </c>
      <c r="G451" s="1">
        <v>253.8</v>
      </c>
      <c r="H451" s="1">
        <v>259.89999999999998</v>
      </c>
      <c r="I451" s="1">
        <v>259.3</v>
      </c>
      <c r="J451" s="1">
        <v>258.60000000000002</v>
      </c>
      <c r="K451" s="1">
        <v>3496262</v>
      </c>
      <c r="L451" s="1">
        <v>904137438.29999995</v>
      </c>
      <c r="M451" s="1">
        <v>53417</v>
      </c>
      <c r="N451" s="2">
        <f>IF(ISERR(LN(Wipro[[#This Row],[Close Price]]/I450)),"-",LN(Wipro[[#This Row],[Close Price]]/I450))</f>
        <v>1.7703020441784494E-2</v>
      </c>
    </row>
    <row r="452" spans="1:14" x14ac:dyDescent="0.3">
      <c r="A452" s="1" t="s">
        <v>16</v>
      </c>
      <c r="B452" s="1" t="s">
        <v>15</v>
      </c>
      <c r="C452" s="3">
        <v>43770</v>
      </c>
      <c r="D452" s="1">
        <v>259.3</v>
      </c>
      <c r="E452" s="1">
        <v>260.2</v>
      </c>
      <c r="F452" s="1">
        <v>261</v>
      </c>
      <c r="G452" s="1">
        <v>256.75</v>
      </c>
      <c r="H452" s="1">
        <v>258.75</v>
      </c>
      <c r="I452" s="1">
        <v>258.60000000000002</v>
      </c>
      <c r="J452" s="1">
        <v>258.52999999999997</v>
      </c>
      <c r="K452" s="1">
        <v>2530921</v>
      </c>
      <c r="L452" s="1">
        <v>654314713.35000002</v>
      </c>
      <c r="M452" s="1">
        <v>46031</v>
      </c>
      <c r="N452" s="2">
        <f>IF(ISERR(LN(Wipro[[#This Row],[Close Price]]/I451)),"-",LN(Wipro[[#This Row],[Close Price]]/I451))</f>
        <v>-2.7032262068615925E-3</v>
      </c>
    </row>
    <row r="453" spans="1:14" x14ac:dyDescent="0.3">
      <c r="A453" s="1" t="s">
        <v>16</v>
      </c>
      <c r="B453" s="1" t="s">
        <v>15</v>
      </c>
      <c r="C453" s="3">
        <v>43773</v>
      </c>
      <c r="D453" s="1">
        <v>258.60000000000002</v>
      </c>
      <c r="E453" s="1">
        <v>259.3</v>
      </c>
      <c r="F453" s="1">
        <v>260.7</v>
      </c>
      <c r="G453" s="1">
        <v>255.75</v>
      </c>
      <c r="H453" s="1">
        <v>256.5</v>
      </c>
      <c r="I453" s="1">
        <v>256.60000000000002</v>
      </c>
      <c r="J453" s="1">
        <v>257.93</v>
      </c>
      <c r="K453" s="1">
        <v>1920535</v>
      </c>
      <c r="L453" s="1">
        <v>495370620.10000002</v>
      </c>
      <c r="M453" s="1">
        <v>34083</v>
      </c>
      <c r="N453" s="2">
        <f>IF(ISERR(LN(Wipro[[#This Row],[Close Price]]/I452)),"-",LN(Wipro[[#This Row],[Close Price]]/I452))</f>
        <v>-7.7640141562210973E-3</v>
      </c>
    </row>
    <row r="454" spans="1:14" x14ac:dyDescent="0.3">
      <c r="A454" s="1" t="s">
        <v>16</v>
      </c>
      <c r="B454" s="1" t="s">
        <v>15</v>
      </c>
      <c r="C454" s="3">
        <v>43774</v>
      </c>
      <c r="D454" s="1">
        <v>256.60000000000002</v>
      </c>
      <c r="E454" s="1">
        <v>257.3</v>
      </c>
      <c r="F454" s="1">
        <v>259.39999999999998</v>
      </c>
      <c r="G454" s="1">
        <v>254.7</v>
      </c>
      <c r="H454" s="1">
        <v>258.45</v>
      </c>
      <c r="I454" s="1">
        <v>258.5</v>
      </c>
      <c r="J454" s="1">
        <v>257.05</v>
      </c>
      <c r="K454" s="1">
        <v>1584724</v>
      </c>
      <c r="L454" s="1">
        <v>407356653.25</v>
      </c>
      <c r="M454" s="1">
        <v>22121</v>
      </c>
      <c r="N454" s="2">
        <f>IF(ISERR(LN(Wipro[[#This Row],[Close Price]]/I453)),"-",LN(Wipro[[#This Row],[Close Price]]/I453))</f>
        <v>7.3772417669477871E-3</v>
      </c>
    </row>
    <row r="455" spans="1:14" x14ac:dyDescent="0.3">
      <c r="A455" s="1" t="s">
        <v>16</v>
      </c>
      <c r="B455" s="1" t="s">
        <v>15</v>
      </c>
      <c r="C455" s="3">
        <v>43775</v>
      </c>
      <c r="D455" s="1">
        <v>258.5</v>
      </c>
      <c r="E455" s="1">
        <v>259</v>
      </c>
      <c r="F455" s="1">
        <v>259.45</v>
      </c>
      <c r="G455" s="1">
        <v>256.05</v>
      </c>
      <c r="H455" s="1">
        <v>256.3</v>
      </c>
      <c r="I455" s="1">
        <v>256.85000000000002</v>
      </c>
      <c r="J455" s="1">
        <v>257.56</v>
      </c>
      <c r="K455" s="1">
        <v>1627619</v>
      </c>
      <c r="L455" s="1">
        <v>419212344.35000002</v>
      </c>
      <c r="M455" s="1">
        <v>44455</v>
      </c>
      <c r="N455" s="2">
        <f>IF(ISERR(LN(Wipro[[#This Row],[Close Price]]/I454)),"-",LN(Wipro[[#This Row],[Close Price]]/I454))</f>
        <v>-6.4034370352069126E-3</v>
      </c>
    </row>
    <row r="456" spans="1:14" x14ac:dyDescent="0.3">
      <c r="A456" s="1" t="s">
        <v>16</v>
      </c>
      <c r="B456" s="1" t="s">
        <v>15</v>
      </c>
      <c r="C456" s="3">
        <v>43776</v>
      </c>
      <c r="D456" s="1">
        <v>256.85000000000002</v>
      </c>
      <c r="E456" s="1">
        <v>257</v>
      </c>
      <c r="F456" s="1">
        <v>260.5</v>
      </c>
      <c r="G456" s="1">
        <v>256.60000000000002</v>
      </c>
      <c r="H456" s="1">
        <v>260.14999999999998</v>
      </c>
      <c r="I456" s="1">
        <v>259.64999999999998</v>
      </c>
      <c r="J456" s="1">
        <v>258.44</v>
      </c>
      <c r="K456" s="1">
        <v>2126967</v>
      </c>
      <c r="L456" s="1">
        <v>549701177.14999998</v>
      </c>
      <c r="M456" s="1">
        <v>30885</v>
      </c>
      <c r="N456" s="2">
        <f>IF(ISERR(LN(Wipro[[#This Row],[Close Price]]/I455)),"-",LN(Wipro[[#This Row],[Close Price]]/I455))</f>
        <v>1.084231337705093E-2</v>
      </c>
    </row>
    <row r="457" spans="1:14" x14ac:dyDescent="0.3">
      <c r="A457" s="1" t="s">
        <v>16</v>
      </c>
      <c r="B457" s="1" t="s">
        <v>15</v>
      </c>
      <c r="C457" s="3">
        <v>43777</v>
      </c>
      <c r="D457" s="1">
        <v>259.64999999999998</v>
      </c>
      <c r="E457" s="1">
        <v>260.14999999999998</v>
      </c>
      <c r="F457" s="1">
        <v>260.8</v>
      </c>
      <c r="G457" s="1">
        <v>255.75</v>
      </c>
      <c r="H457" s="1">
        <v>256.60000000000002</v>
      </c>
      <c r="I457" s="1">
        <v>256.39999999999998</v>
      </c>
      <c r="J457" s="1">
        <v>258.5</v>
      </c>
      <c r="K457" s="1">
        <v>1539854</v>
      </c>
      <c r="L457" s="1">
        <v>398045667.85000002</v>
      </c>
      <c r="M457" s="1">
        <v>19422</v>
      </c>
      <c r="N457" s="2">
        <f>IF(ISERR(LN(Wipro[[#This Row],[Close Price]]/I456)),"-",LN(Wipro[[#This Row],[Close Price]]/I456))</f>
        <v>-1.2595845243812957E-2</v>
      </c>
    </row>
    <row r="458" spans="1:14" x14ac:dyDescent="0.3">
      <c r="A458" s="1" t="s">
        <v>16</v>
      </c>
      <c r="B458" s="1" t="s">
        <v>15</v>
      </c>
      <c r="C458" s="3">
        <v>43780</v>
      </c>
      <c r="D458" s="1">
        <v>256.39999999999998</v>
      </c>
      <c r="E458" s="1">
        <v>257.2</v>
      </c>
      <c r="F458" s="1">
        <v>257.5</v>
      </c>
      <c r="G458" s="1">
        <v>253.4</v>
      </c>
      <c r="H458" s="1">
        <v>256.5</v>
      </c>
      <c r="I458" s="1">
        <v>256.45</v>
      </c>
      <c r="J458" s="1">
        <v>255.52</v>
      </c>
      <c r="K458" s="1">
        <v>1902379</v>
      </c>
      <c r="L458" s="1">
        <v>486095807.80000001</v>
      </c>
      <c r="M458" s="1">
        <v>29116</v>
      </c>
      <c r="N458" s="2">
        <f>IF(ISERR(LN(Wipro[[#This Row],[Close Price]]/I457)),"-",LN(Wipro[[#This Row],[Close Price]]/I457))</f>
        <v>1.9498878876258804E-4</v>
      </c>
    </row>
    <row r="459" spans="1:14" x14ac:dyDescent="0.3">
      <c r="A459" s="1" t="s">
        <v>16</v>
      </c>
      <c r="B459" s="1" t="s">
        <v>15</v>
      </c>
      <c r="C459" s="3">
        <v>43782</v>
      </c>
      <c r="D459" s="1">
        <v>256.45</v>
      </c>
      <c r="E459" s="1">
        <v>257.3</v>
      </c>
      <c r="F459" s="1">
        <v>259</v>
      </c>
      <c r="G459" s="1">
        <v>252.15</v>
      </c>
      <c r="H459" s="1">
        <v>252.95</v>
      </c>
      <c r="I459" s="1">
        <v>253.1</v>
      </c>
      <c r="J459" s="1">
        <v>254.56</v>
      </c>
      <c r="K459" s="1">
        <v>1861473</v>
      </c>
      <c r="L459" s="1">
        <v>473852179.14999998</v>
      </c>
      <c r="M459" s="1">
        <v>23233</v>
      </c>
      <c r="N459" s="2">
        <f>IF(ISERR(LN(Wipro[[#This Row],[Close Price]]/I458)),"-",LN(Wipro[[#This Row],[Close Price]]/I458))</f>
        <v>-1.3149046284199032E-2</v>
      </c>
    </row>
    <row r="460" spans="1:14" x14ac:dyDescent="0.3">
      <c r="A460" s="1" t="s">
        <v>16</v>
      </c>
      <c r="B460" s="1" t="s">
        <v>15</v>
      </c>
      <c r="C460" s="3">
        <v>43783</v>
      </c>
      <c r="D460" s="1">
        <v>253.1</v>
      </c>
      <c r="E460" s="1">
        <v>254</v>
      </c>
      <c r="F460" s="1">
        <v>254.75</v>
      </c>
      <c r="G460" s="1">
        <v>251.4</v>
      </c>
      <c r="H460" s="1">
        <v>253.45</v>
      </c>
      <c r="I460" s="1">
        <v>252.75</v>
      </c>
      <c r="J460" s="1">
        <v>252.75</v>
      </c>
      <c r="K460" s="1">
        <v>2898206</v>
      </c>
      <c r="L460" s="1">
        <v>732510127.04999995</v>
      </c>
      <c r="M460" s="1">
        <v>49438</v>
      </c>
      <c r="N460" s="2">
        <f>IF(ISERR(LN(Wipro[[#This Row],[Close Price]]/I459)),"-",LN(Wipro[[#This Row],[Close Price]]/I459))</f>
        <v>-1.3838096504975746E-3</v>
      </c>
    </row>
    <row r="461" spans="1:14" x14ac:dyDescent="0.3">
      <c r="A461" s="1" t="s">
        <v>16</v>
      </c>
      <c r="B461" s="1" t="s">
        <v>15</v>
      </c>
      <c r="C461" s="3">
        <v>43784</v>
      </c>
      <c r="D461" s="1">
        <v>252.75</v>
      </c>
      <c r="E461" s="1">
        <v>254</v>
      </c>
      <c r="F461" s="1">
        <v>254.2</v>
      </c>
      <c r="G461" s="1">
        <v>251.65</v>
      </c>
      <c r="H461" s="1">
        <v>252.55</v>
      </c>
      <c r="I461" s="1">
        <v>252.55</v>
      </c>
      <c r="J461" s="1">
        <v>252.77</v>
      </c>
      <c r="K461" s="1">
        <v>1212917</v>
      </c>
      <c r="L461" s="1">
        <v>306590863.94999999</v>
      </c>
      <c r="M461" s="1">
        <v>16731</v>
      </c>
      <c r="N461" s="2">
        <f>IF(ISERR(LN(Wipro[[#This Row],[Close Price]]/I460)),"-",LN(Wipro[[#This Row],[Close Price]]/I460))</f>
        <v>-7.9160898651912384E-4</v>
      </c>
    </row>
    <row r="462" spans="1:14" x14ac:dyDescent="0.3">
      <c r="A462" s="1" t="s">
        <v>16</v>
      </c>
      <c r="B462" s="1" t="s">
        <v>15</v>
      </c>
      <c r="C462" s="3">
        <v>43787</v>
      </c>
      <c r="D462" s="1">
        <v>252.55</v>
      </c>
      <c r="E462" s="1">
        <v>252.5</v>
      </c>
      <c r="F462" s="1">
        <v>252.5</v>
      </c>
      <c r="G462" s="1">
        <v>248.3</v>
      </c>
      <c r="H462" s="1">
        <v>250</v>
      </c>
      <c r="I462" s="1">
        <v>249.45</v>
      </c>
      <c r="J462" s="1">
        <v>250.07</v>
      </c>
      <c r="K462" s="1">
        <v>2878437</v>
      </c>
      <c r="L462" s="1">
        <v>719796939.64999998</v>
      </c>
      <c r="M462" s="1">
        <v>26319</v>
      </c>
      <c r="N462" s="2">
        <f>IF(ISERR(LN(Wipro[[#This Row],[Close Price]]/I461)),"-",LN(Wipro[[#This Row],[Close Price]]/I461))</f>
        <v>-1.235075460701527E-2</v>
      </c>
    </row>
    <row r="463" spans="1:14" x14ac:dyDescent="0.3">
      <c r="A463" s="1" t="s">
        <v>16</v>
      </c>
      <c r="B463" s="1" t="s">
        <v>15</v>
      </c>
      <c r="C463" s="3">
        <v>43788</v>
      </c>
      <c r="D463" s="1">
        <v>249.45</v>
      </c>
      <c r="E463" s="1">
        <v>248.2</v>
      </c>
      <c r="F463" s="1">
        <v>251.15</v>
      </c>
      <c r="G463" s="1">
        <v>247.7</v>
      </c>
      <c r="H463" s="1">
        <v>250.45</v>
      </c>
      <c r="I463" s="1">
        <v>250.4</v>
      </c>
      <c r="J463" s="1">
        <v>249.75</v>
      </c>
      <c r="K463" s="1">
        <v>2030656</v>
      </c>
      <c r="L463" s="1">
        <v>507150133.14999998</v>
      </c>
      <c r="M463" s="1">
        <v>43715</v>
      </c>
      <c r="N463" s="2">
        <f>IF(ISERR(LN(Wipro[[#This Row],[Close Price]]/I462)),"-",LN(Wipro[[#This Row],[Close Price]]/I462))</f>
        <v>3.8011449188972463E-3</v>
      </c>
    </row>
    <row r="464" spans="1:14" x14ac:dyDescent="0.3">
      <c r="A464" s="1" t="s">
        <v>16</v>
      </c>
      <c r="B464" s="1" t="s">
        <v>15</v>
      </c>
      <c r="C464" s="3">
        <v>43789</v>
      </c>
      <c r="D464" s="1">
        <v>250.4</v>
      </c>
      <c r="E464" s="1">
        <v>251.75</v>
      </c>
      <c r="F464" s="1">
        <v>251.75</v>
      </c>
      <c r="G464" s="1">
        <v>248.4</v>
      </c>
      <c r="H464" s="1">
        <v>248.95</v>
      </c>
      <c r="I464" s="1">
        <v>248.9</v>
      </c>
      <c r="J464" s="1">
        <v>249.28</v>
      </c>
      <c r="K464" s="1">
        <v>1494149</v>
      </c>
      <c r="L464" s="1">
        <v>372463751.05000001</v>
      </c>
      <c r="M464" s="1">
        <v>19843</v>
      </c>
      <c r="N464" s="2">
        <f>IF(ISERR(LN(Wipro[[#This Row],[Close Price]]/I463)),"-",LN(Wipro[[#This Row],[Close Price]]/I463))</f>
        <v>-6.0084298523971772E-3</v>
      </c>
    </row>
    <row r="465" spans="1:14" x14ac:dyDescent="0.3">
      <c r="A465" s="1" t="s">
        <v>16</v>
      </c>
      <c r="B465" s="1" t="s">
        <v>15</v>
      </c>
      <c r="C465" s="3">
        <v>43790</v>
      </c>
      <c r="D465" s="1">
        <v>248.9</v>
      </c>
      <c r="E465" s="1">
        <v>248.4</v>
      </c>
      <c r="F465" s="1">
        <v>249.5</v>
      </c>
      <c r="G465" s="1">
        <v>247</v>
      </c>
      <c r="H465" s="1">
        <v>247.25</v>
      </c>
      <c r="I465" s="1">
        <v>247.55</v>
      </c>
      <c r="J465" s="1">
        <v>247.96</v>
      </c>
      <c r="K465" s="1">
        <v>1744098</v>
      </c>
      <c r="L465" s="1">
        <v>432466493</v>
      </c>
      <c r="M465" s="1">
        <v>25752</v>
      </c>
      <c r="N465" s="2">
        <f>IF(ISERR(LN(Wipro[[#This Row],[Close Price]]/I464)),"-",LN(Wipro[[#This Row],[Close Price]]/I464))</f>
        <v>-5.4386275661142845E-3</v>
      </c>
    </row>
    <row r="466" spans="1:14" x14ac:dyDescent="0.3">
      <c r="A466" s="1" t="s">
        <v>16</v>
      </c>
      <c r="B466" s="1" t="s">
        <v>15</v>
      </c>
      <c r="C466" s="3">
        <v>43791</v>
      </c>
      <c r="D466" s="1">
        <v>247.55</v>
      </c>
      <c r="E466" s="1">
        <v>243.3</v>
      </c>
      <c r="F466" s="1">
        <v>245.65</v>
      </c>
      <c r="G466" s="1">
        <v>242.1</v>
      </c>
      <c r="H466" s="1">
        <v>243.05</v>
      </c>
      <c r="I466" s="1">
        <v>243.1</v>
      </c>
      <c r="J466" s="1">
        <v>243.75</v>
      </c>
      <c r="K466" s="1">
        <v>4091556</v>
      </c>
      <c r="L466" s="1">
        <v>997299128.25</v>
      </c>
      <c r="M466" s="1">
        <v>36414</v>
      </c>
      <c r="N466" s="2">
        <f>IF(ISERR(LN(Wipro[[#This Row],[Close Price]]/I465)),"-",LN(Wipro[[#This Row],[Close Price]]/I465))</f>
        <v>-1.8139700485354415E-2</v>
      </c>
    </row>
    <row r="467" spans="1:14" x14ac:dyDescent="0.3">
      <c r="A467" s="1" t="s">
        <v>16</v>
      </c>
      <c r="B467" s="1" t="s">
        <v>15</v>
      </c>
      <c r="C467" s="3">
        <v>43794</v>
      </c>
      <c r="D467" s="1">
        <v>243.1</v>
      </c>
      <c r="E467" s="1">
        <v>243.05</v>
      </c>
      <c r="F467" s="1">
        <v>243.8</v>
      </c>
      <c r="G467" s="1">
        <v>241.3</v>
      </c>
      <c r="H467" s="1">
        <v>243</v>
      </c>
      <c r="I467" s="1">
        <v>243</v>
      </c>
      <c r="J467" s="1">
        <v>242.48</v>
      </c>
      <c r="K467" s="1">
        <v>1891197</v>
      </c>
      <c r="L467" s="1">
        <v>458569920.69999999</v>
      </c>
      <c r="M467" s="1">
        <v>30214</v>
      </c>
      <c r="N467" s="2">
        <f>IF(ISERR(LN(Wipro[[#This Row],[Close Price]]/I466)),"-",LN(Wipro[[#This Row],[Close Price]]/I466))</f>
        <v>-4.1143798152923811E-4</v>
      </c>
    </row>
    <row r="468" spans="1:14" x14ac:dyDescent="0.3">
      <c r="A468" s="1" t="s">
        <v>16</v>
      </c>
      <c r="B468" s="1" t="s">
        <v>15</v>
      </c>
      <c r="C468" s="3">
        <v>43795</v>
      </c>
      <c r="D468" s="1">
        <v>243</v>
      </c>
      <c r="E468" s="1">
        <v>244.2</v>
      </c>
      <c r="F468" s="1">
        <v>244.6</v>
      </c>
      <c r="G468" s="1">
        <v>236.5</v>
      </c>
      <c r="H468" s="1">
        <v>237.8</v>
      </c>
      <c r="I468" s="1">
        <v>237.55</v>
      </c>
      <c r="J468" s="1">
        <v>238.68</v>
      </c>
      <c r="K468" s="1">
        <v>7690402</v>
      </c>
      <c r="L468" s="1">
        <v>1835556330</v>
      </c>
      <c r="M468" s="1">
        <v>56236</v>
      </c>
      <c r="N468" s="2">
        <f>IF(ISERR(LN(Wipro[[#This Row],[Close Price]]/I467)),"-",LN(Wipro[[#This Row],[Close Price]]/I467))</f>
        <v>-2.268331570761806E-2</v>
      </c>
    </row>
    <row r="469" spans="1:14" x14ac:dyDescent="0.3">
      <c r="A469" s="1" t="s">
        <v>16</v>
      </c>
      <c r="B469" s="1" t="s">
        <v>15</v>
      </c>
      <c r="C469" s="3">
        <v>43796</v>
      </c>
      <c r="D469" s="1">
        <v>237.55</v>
      </c>
      <c r="E469" s="1">
        <v>239</v>
      </c>
      <c r="F469" s="1">
        <v>240.9</v>
      </c>
      <c r="G469" s="1">
        <v>238.05</v>
      </c>
      <c r="H469" s="1">
        <v>240.35</v>
      </c>
      <c r="I469" s="1">
        <v>240.05</v>
      </c>
      <c r="J469" s="1">
        <v>239.95</v>
      </c>
      <c r="K469" s="1">
        <v>1947247</v>
      </c>
      <c r="L469" s="1">
        <v>467242909.25</v>
      </c>
      <c r="M469" s="1">
        <v>23923</v>
      </c>
      <c r="N469" s="2">
        <f>IF(ISERR(LN(Wipro[[#This Row],[Close Price]]/I468)),"-",LN(Wipro[[#This Row],[Close Price]]/I468))</f>
        <v>1.0469107344019062E-2</v>
      </c>
    </row>
    <row r="470" spans="1:14" x14ac:dyDescent="0.3">
      <c r="A470" s="1" t="s">
        <v>16</v>
      </c>
      <c r="B470" s="1" t="s">
        <v>15</v>
      </c>
      <c r="C470" s="3">
        <v>43797</v>
      </c>
      <c r="D470" s="1">
        <v>240.05</v>
      </c>
      <c r="E470" s="1">
        <v>239.95</v>
      </c>
      <c r="F470" s="1">
        <v>240.5</v>
      </c>
      <c r="G470" s="1">
        <v>238.25</v>
      </c>
      <c r="H470" s="1">
        <v>239.95</v>
      </c>
      <c r="I470" s="1">
        <v>239.8</v>
      </c>
      <c r="J470" s="1">
        <v>239.39</v>
      </c>
      <c r="K470" s="1">
        <v>1599370</v>
      </c>
      <c r="L470" s="1">
        <v>382879651.05000001</v>
      </c>
      <c r="M470" s="1">
        <v>19919</v>
      </c>
      <c r="N470" s="2">
        <f>IF(ISERR(LN(Wipro[[#This Row],[Close Price]]/I469)),"-",LN(Wipro[[#This Row],[Close Price]]/I469))</f>
        <v>-1.0419923835354923E-3</v>
      </c>
    </row>
    <row r="471" spans="1:14" x14ac:dyDescent="0.3">
      <c r="A471" s="1" t="s">
        <v>16</v>
      </c>
      <c r="B471" s="1" t="s">
        <v>15</v>
      </c>
      <c r="C471" s="3">
        <v>43798</v>
      </c>
      <c r="D471" s="1">
        <v>239.8</v>
      </c>
      <c r="E471" s="1">
        <v>240.05</v>
      </c>
      <c r="F471" s="1">
        <v>241.2</v>
      </c>
      <c r="G471" s="1">
        <v>236.85</v>
      </c>
      <c r="H471" s="1">
        <v>238.25</v>
      </c>
      <c r="I471" s="1">
        <v>237.7</v>
      </c>
      <c r="J471" s="1">
        <v>238.15</v>
      </c>
      <c r="K471" s="1">
        <v>2666961</v>
      </c>
      <c r="L471" s="1">
        <v>635130826.45000005</v>
      </c>
      <c r="M471" s="1">
        <v>30350</v>
      </c>
      <c r="N471" s="2">
        <f>IF(ISERR(LN(Wipro[[#This Row],[Close Price]]/I470)),"-",LN(Wipro[[#This Row],[Close Price]]/I470))</f>
        <v>-8.7958682272656994E-3</v>
      </c>
    </row>
    <row r="472" spans="1:14" x14ac:dyDescent="0.3">
      <c r="A472" s="1" t="s">
        <v>16</v>
      </c>
      <c r="B472" s="1" t="s">
        <v>15</v>
      </c>
      <c r="C472" s="3">
        <v>43801</v>
      </c>
      <c r="D472" s="1">
        <v>237.7</v>
      </c>
      <c r="E472" s="1">
        <v>238.25</v>
      </c>
      <c r="F472" s="1">
        <v>239.7</v>
      </c>
      <c r="G472" s="1">
        <v>235.55</v>
      </c>
      <c r="H472" s="1">
        <v>238.65</v>
      </c>
      <c r="I472" s="1">
        <v>238.6</v>
      </c>
      <c r="J472" s="1">
        <v>237.7</v>
      </c>
      <c r="K472" s="1">
        <v>3629960</v>
      </c>
      <c r="L472" s="1">
        <v>862843449</v>
      </c>
      <c r="M472" s="1">
        <v>39895</v>
      </c>
      <c r="N472" s="2">
        <f>IF(ISERR(LN(Wipro[[#This Row],[Close Price]]/I471)),"-",LN(Wipro[[#This Row],[Close Price]]/I471))</f>
        <v>3.7791352976674726E-3</v>
      </c>
    </row>
    <row r="473" spans="1:14" x14ac:dyDescent="0.3">
      <c r="A473" s="1" t="s">
        <v>16</v>
      </c>
      <c r="B473" s="1" t="s">
        <v>15</v>
      </c>
      <c r="C473" s="3">
        <v>43802</v>
      </c>
      <c r="D473" s="1">
        <v>238.6</v>
      </c>
      <c r="E473" s="1">
        <v>238.5</v>
      </c>
      <c r="F473" s="1">
        <v>238.5</v>
      </c>
      <c r="G473" s="1">
        <v>235.4</v>
      </c>
      <c r="H473" s="1">
        <v>237.8</v>
      </c>
      <c r="I473" s="1">
        <v>236.8</v>
      </c>
      <c r="J473" s="1">
        <v>236.91</v>
      </c>
      <c r="K473" s="1">
        <v>2865185</v>
      </c>
      <c r="L473" s="1">
        <v>678800642.14999998</v>
      </c>
      <c r="M473" s="1">
        <v>48904</v>
      </c>
      <c r="N473" s="2">
        <f>IF(ISERR(LN(Wipro[[#This Row],[Close Price]]/I472)),"-",LN(Wipro[[#This Row],[Close Price]]/I472))</f>
        <v>-7.5726066539650843E-3</v>
      </c>
    </row>
    <row r="474" spans="1:14" x14ac:dyDescent="0.3">
      <c r="A474" s="1" t="s">
        <v>16</v>
      </c>
      <c r="B474" s="1" t="s">
        <v>15</v>
      </c>
      <c r="C474" s="3">
        <v>43803</v>
      </c>
      <c r="D474" s="1">
        <v>236.8</v>
      </c>
      <c r="E474" s="1">
        <v>236.6</v>
      </c>
      <c r="F474" s="1">
        <v>242.75</v>
      </c>
      <c r="G474" s="1">
        <v>236.5</v>
      </c>
      <c r="H474" s="1">
        <v>242</v>
      </c>
      <c r="I474" s="1">
        <v>242.2</v>
      </c>
      <c r="J474" s="1">
        <v>240.38</v>
      </c>
      <c r="K474" s="1">
        <v>3335966</v>
      </c>
      <c r="L474" s="1">
        <v>801913828.35000002</v>
      </c>
      <c r="M474" s="1">
        <v>59778</v>
      </c>
      <c r="N474" s="2">
        <f>IF(ISERR(LN(Wipro[[#This Row],[Close Price]]/I473)),"-",LN(Wipro[[#This Row],[Close Price]]/I473))</f>
        <v>2.2547928109141156E-2</v>
      </c>
    </row>
    <row r="475" spans="1:14" x14ac:dyDescent="0.3">
      <c r="A475" s="1" t="s">
        <v>16</v>
      </c>
      <c r="B475" s="1" t="s">
        <v>15</v>
      </c>
      <c r="C475" s="3">
        <v>43804</v>
      </c>
      <c r="D475" s="1">
        <v>242.2</v>
      </c>
      <c r="E475" s="1">
        <v>242.7</v>
      </c>
      <c r="F475" s="1">
        <v>244.9</v>
      </c>
      <c r="G475" s="1">
        <v>241.1</v>
      </c>
      <c r="H475" s="1">
        <v>243.7</v>
      </c>
      <c r="I475" s="1">
        <v>243.7</v>
      </c>
      <c r="J475" s="1">
        <v>243.34</v>
      </c>
      <c r="K475" s="1">
        <v>2613145</v>
      </c>
      <c r="L475" s="1">
        <v>635872015</v>
      </c>
      <c r="M475" s="1">
        <v>38285</v>
      </c>
      <c r="N475" s="2">
        <f>IF(ISERR(LN(Wipro[[#This Row],[Close Price]]/I474)),"-",LN(Wipro[[#This Row],[Close Price]]/I474))</f>
        <v>6.1741295121686725E-3</v>
      </c>
    </row>
    <row r="476" spans="1:14" x14ac:dyDescent="0.3">
      <c r="A476" s="1" t="s">
        <v>16</v>
      </c>
      <c r="B476" s="1" t="s">
        <v>15</v>
      </c>
      <c r="C476" s="3">
        <v>43805</v>
      </c>
      <c r="D476" s="1">
        <v>243.7</v>
      </c>
      <c r="E476" s="1">
        <v>243.7</v>
      </c>
      <c r="F476" s="1">
        <v>244.5</v>
      </c>
      <c r="G476" s="1">
        <v>240.35</v>
      </c>
      <c r="H476" s="1">
        <v>241.5</v>
      </c>
      <c r="I476" s="1">
        <v>241</v>
      </c>
      <c r="J476" s="1">
        <v>242.31</v>
      </c>
      <c r="K476" s="1">
        <v>1367558</v>
      </c>
      <c r="L476" s="1">
        <v>331374437.64999998</v>
      </c>
      <c r="M476" s="1">
        <v>18341</v>
      </c>
      <c r="N476" s="2">
        <f>IF(ISERR(LN(Wipro[[#This Row],[Close Price]]/I475)),"-",LN(Wipro[[#This Row],[Close Price]]/I475))</f>
        <v>-1.1141027140505463E-2</v>
      </c>
    </row>
    <row r="477" spans="1:14" x14ac:dyDescent="0.3">
      <c r="A477" s="1" t="s">
        <v>16</v>
      </c>
      <c r="B477" s="1" t="s">
        <v>15</v>
      </c>
      <c r="C477" s="3">
        <v>43808</v>
      </c>
      <c r="D477" s="1">
        <v>241</v>
      </c>
      <c r="E477" s="1">
        <v>240.8</v>
      </c>
      <c r="F477" s="1">
        <v>241.65</v>
      </c>
      <c r="G477" s="1">
        <v>238.6</v>
      </c>
      <c r="H477" s="1">
        <v>240.45</v>
      </c>
      <c r="I477" s="1">
        <v>240.4</v>
      </c>
      <c r="J477" s="1">
        <v>240.03</v>
      </c>
      <c r="K477" s="1">
        <v>1207295</v>
      </c>
      <c r="L477" s="1">
        <v>289781590.64999998</v>
      </c>
      <c r="M477" s="1">
        <v>16754</v>
      </c>
      <c r="N477" s="2">
        <f>IF(ISERR(LN(Wipro[[#This Row],[Close Price]]/I476)),"-",LN(Wipro[[#This Row],[Close Price]]/I476))</f>
        <v>-2.4927308296024725E-3</v>
      </c>
    </row>
    <row r="478" spans="1:14" x14ac:dyDescent="0.3">
      <c r="A478" s="1" t="s">
        <v>16</v>
      </c>
      <c r="B478" s="1" t="s">
        <v>15</v>
      </c>
      <c r="C478" s="3">
        <v>43809</v>
      </c>
      <c r="D478" s="1">
        <v>240.4</v>
      </c>
      <c r="E478" s="1">
        <v>240.4</v>
      </c>
      <c r="F478" s="1">
        <v>240.4</v>
      </c>
      <c r="G478" s="1">
        <v>237.1</v>
      </c>
      <c r="H478" s="1">
        <v>237.9</v>
      </c>
      <c r="I478" s="1">
        <v>238.15</v>
      </c>
      <c r="J478" s="1">
        <v>238.22</v>
      </c>
      <c r="K478" s="1">
        <v>2205613</v>
      </c>
      <c r="L478" s="1">
        <v>525423984.5</v>
      </c>
      <c r="M478" s="1">
        <v>36100</v>
      </c>
      <c r="N478" s="2">
        <f>IF(ISERR(LN(Wipro[[#This Row],[Close Price]]/I477)),"-",LN(Wipro[[#This Row],[Close Price]]/I477))</f>
        <v>-9.4034754141831076E-3</v>
      </c>
    </row>
    <row r="479" spans="1:14" x14ac:dyDescent="0.3">
      <c r="A479" s="1" t="s">
        <v>16</v>
      </c>
      <c r="B479" s="1" t="s">
        <v>15</v>
      </c>
      <c r="C479" s="3">
        <v>43810</v>
      </c>
      <c r="D479" s="1">
        <v>238.15</v>
      </c>
      <c r="E479" s="1">
        <v>237.65</v>
      </c>
      <c r="F479" s="1">
        <v>240.8</v>
      </c>
      <c r="G479" s="1">
        <v>236.35</v>
      </c>
      <c r="H479" s="1">
        <v>239.5</v>
      </c>
      <c r="I479" s="1">
        <v>240.05</v>
      </c>
      <c r="J479" s="1">
        <v>238.33</v>
      </c>
      <c r="K479" s="1">
        <v>2387660</v>
      </c>
      <c r="L479" s="1">
        <v>569051498.79999995</v>
      </c>
      <c r="M479" s="1">
        <v>45944</v>
      </c>
      <c r="N479" s="2">
        <f>IF(ISERR(LN(Wipro[[#This Row],[Close Price]]/I478)),"-",LN(Wipro[[#This Row],[Close Price]]/I478))</f>
        <v>7.9465077300799897E-3</v>
      </c>
    </row>
    <row r="480" spans="1:14" x14ac:dyDescent="0.3">
      <c r="A480" s="1" t="s">
        <v>16</v>
      </c>
      <c r="B480" s="1" t="s">
        <v>15</v>
      </c>
      <c r="C480" s="3">
        <v>43811</v>
      </c>
      <c r="D480" s="1">
        <v>240.05</v>
      </c>
      <c r="E480" s="1">
        <v>240.35</v>
      </c>
      <c r="F480" s="1">
        <v>241.25</v>
      </c>
      <c r="G480" s="1">
        <v>238.7</v>
      </c>
      <c r="H480" s="1">
        <v>239.5</v>
      </c>
      <c r="I480" s="1">
        <v>239.45</v>
      </c>
      <c r="J480" s="1">
        <v>239.72</v>
      </c>
      <c r="K480" s="1">
        <v>1405948</v>
      </c>
      <c r="L480" s="1">
        <v>337035829.5</v>
      </c>
      <c r="M480" s="1">
        <v>24143</v>
      </c>
      <c r="N480" s="2">
        <f>IF(ISERR(LN(Wipro[[#This Row],[Close Price]]/I479)),"-",LN(Wipro[[#This Row],[Close Price]]/I479))</f>
        <v>-2.5026081883311297E-3</v>
      </c>
    </row>
    <row r="481" spans="1:14" x14ac:dyDescent="0.3">
      <c r="A481" s="1" t="s">
        <v>16</v>
      </c>
      <c r="B481" s="1" t="s">
        <v>15</v>
      </c>
      <c r="C481" s="3">
        <v>43812</v>
      </c>
      <c r="D481" s="1">
        <v>239.45</v>
      </c>
      <c r="E481" s="1">
        <v>242</v>
      </c>
      <c r="F481" s="1">
        <v>244.85</v>
      </c>
      <c r="G481" s="1">
        <v>240</v>
      </c>
      <c r="H481" s="1">
        <v>243.7</v>
      </c>
      <c r="I481" s="1">
        <v>243.85</v>
      </c>
      <c r="J481" s="1">
        <v>242.81</v>
      </c>
      <c r="K481" s="1">
        <v>4311833</v>
      </c>
      <c r="L481" s="1">
        <v>1046967506.15</v>
      </c>
      <c r="M481" s="1">
        <v>41456</v>
      </c>
      <c r="N481" s="2">
        <f>IF(ISERR(LN(Wipro[[#This Row],[Close Price]]/I480)),"-",LN(Wipro[[#This Row],[Close Price]]/I480))</f>
        <v>1.8208655367443365E-2</v>
      </c>
    </row>
    <row r="482" spans="1:14" x14ac:dyDescent="0.3">
      <c r="A482" s="1" t="s">
        <v>16</v>
      </c>
      <c r="B482" s="1" t="s">
        <v>15</v>
      </c>
      <c r="C482" s="3">
        <v>43815</v>
      </c>
      <c r="D482" s="1">
        <v>243.85</v>
      </c>
      <c r="E482" s="1">
        <v>243.9</v>
      </c>
      <c r="F482" s="1">
        <v>246.4</v>
      </c>
      <c r="G482" s="1">
        <v>242.6</v>
      </c>
      <c r="H482" s="1">
        <v>243.25</v>
      </c>
      <c r="I482" s="1">
        <v>243.15</v>
      </c>
      <c r="J482" s="1">
        <v>244.84</v>
      </c>
      <c r="K482" s="1">
        <v>2842577</v>
      </c>
      <c r="L482" s="1">
        <v>695980284.85000002</v>
      </c>
      <c r="M482" s="1">
        <v>27858</v>
      </c>
      <c r="N482" s="2">
        <f>IF(ISERR(LN(Wipro[[#This Row],[Close Price]]/I481)),"-",LN(Wipro[[#This Row],[Close Price]]/I481))</f>
        <v>-2.8747453062667391E-3</v>
      </c>
    </row>
    <row r="483" spans="1:14" x14ac:dyDescent="0.3">
      <c r="A483" s="1" t="s">
        <v>16</v>
      </c>
      <c r="B483" s="1" t="s">
        <v>15</v>
      </c>
      <c r="C483" s="3">
        <v>43816</v>
      </c>
      <c r="D483" s="1">
        <v>243.15</v>
      </c>
      <c r="E483" s="1">
        <v>244.25</v>
      </c>
      <c r="F483" s="1">
        <v>245.95</v>
      </c>
      <c r="G483" s="1">
        <v>243.55</v>
      </c>
      <c r="H483" s="1">
        <v>245.1</v>
      </c>
      <c r="I483" s="1">
        <v>244.75</v>
      </c>
      <c r="J483" s="1">
        <v>244.77</v>
      </c>
      <c r="K483" s="1">
        <v>2211379</v>
      </c>
      <c r="L483" s="1">
        <v>541285865.64999998</v>
      </c>
      <c r="M483" s="1">
        <v>27445</v>
      </c>
      <c r="N483" s="2">
        <f>IF(ISERR(LN(Wipro[[#This Row],[Close Price]]/I482)),"-",LN(Wipro[[#This Row],[Close Price]]/I482))</f>
        <v>6.5587445608248545E-3</v>
      </c>
    </row>
    <row r="484" spans="1:14" x14ac:dyDescent="0.3">
      <c r="A484" s="1" t="s">
        <v>16</v>
      </c>
      <c r="B484" s="1" t="s">
        <v>15</v>
      </c>
      <c r="C484" s="3">
        <v>43817</v>
      </c>
      <c r="D484" s="1">
        <v>244.75</v>
      </c>
      <c r="E484" s="1">
        <v>245.85</v>
      </c>
      <c r="F484" s="1">
        <v>249.9</v>
      </c>
      <c r="G484" s="1">
        <v>245.5</v>
      </c>
      <c r="H484" s="1">
        <v>248.6</v>
      </c>
      <c r="I484" s="1">
        <v>248.3</v>
      </c>
      <c r="J484" s="1">
        <v>248.43</v>
      </c>
      <c r="K484" s="1">
        <v>5299107</v>
      </c>
      <c r="L484" s="1">
        <v>1316461391.45</v>
      </c>
      <c r="M484" s="1">
        <v>54505</v>
      </c>
      <c r="N484" s="2">
        <f>IF(ISERR(LN(Wipro[[#This Row],[Close Price]]/I483)),"-",LN(Wipro[[#This Row],[Close Price]]/I483))</f>
        <v>1.4400411103501204E-2</v>
      </c>
    </row>
    <row r="485" spans="1:14" x14ac:dyDescent="0.3">
      <c r="A485" s="1" t="s">
        <v>16</v>
      </c>
      <c r="B485" s="1" t="s">
        <v>15</v>
      </c>
      <c r="C485" s="3">
        <v>43818</v>
      </c>
      <c r="D485" s="1">
        <v>248.3</v>
      </c>
      <c r="E485" s="1">
        <v>248.6</v>
      </c>
      <c r="F485" s="1">
        <v>250.65</v>
      </c>
      <c r="G485" s="1">
        <v>247.65</v>
      </c>
      <c r="H485" s="1">
        <v>248.95</v>
      </c>
      <c r="I485" s="1">
        <v>249.2</v>
      </c>
      <c r="J485" s="1">
        <v>249.28</v>
      </c>
      <c r="K485" s="1">
        <v>2484211</v>
      </c>
      <c r="L485" s="1">
        <v>619253515.14999998</v>
      </c>
      <c r="M485" s="1">
        <v>34312</v>
      </c>
      <c r="N485" s="2">
        <f>IF(ISERR(LN(Wipro[[#This Row],[Close Price]]/I484)),"-",LN(Wipro[[#This Row],[Close Price]]/I484))</f>
        <v>3.6180943991771359E-3</v>
      </c>
    </row>
    <row r="486" spans="1:14" x14ac:dyDescent="0.3">
      <c r="A486" s="1" t="s">
        <v>16</v>
      </c>
      <c r="B486" s="1" t="s">
        <v>15</v>
      </c>
      <c r="C486" s="3">
        <v>43819</v>
      </c>
      <c r="D486" s="1">
        <v>249.2</v>
      </c>
      <c r="E486" s="1">
        <v>248</v>
      </c>
      <c r="F486" s="1">
        <v>253.8</v>
      </c>
      <c r="G486" s="1">
        <v>247.3</v>
      </c>
      <c r="H486" s="1">
        <v>252.4</v>
      </c>
      <c r="I486" s="1">
        <v>251.8</v>
      </c>
      <c r="J486" s="1">
        <v>251.02</v>
      </c>
      <c r="K486" s="1">
        <v>5211626</v>
      </c>
      <c r="L486" s="1">
        <v>1308222488.2</v>
      </c>
      <c r="M486" s="1">
        <v>40914</v>
      </c>
      <c r="N486" s="2">
        <f>IF(ISERR(LN(Wipro[[#This Row],[Close Price]]/I485)),"-",LN(Wipro[[#This Row],[Close Price]]/I485))</f>
        <v>1.0379334696948912E-2</v>
      </c>
    </row>
    <row r="487" spans="1:14" x14ac:dyDescent="0.3">
      <c r="A487" s="1" t="s">
        <v>16</v>
      </c>
      <c r="B487" s="1" t="s">
        <v>15</v>
      </c>
      <c r="C487" s="3">
        <v>43822</v>
      </c>
      <c r="D487" s="1">
        <v>251.8</v>
      </c>
      <c r="E487" s="1">
        <v>252.8</v>
      </c>
      <c r="F487" s="1">
        <v>254.7</v>
      </c>
      <c r="G487" s="1">
        <v>251.6</v>
      </c>
      <c r="H487" s="1">
        <v>253.45</v>
      </c>
      <c r="I487" s="1">
        <v>253.85</v>
      </c>
      <c r="J487" s="1">
        <v>253.1</v>
      </c>
      <c r="K487" s="1">
        <v>1850652</v>
      </c>
      <c r="L487" s="1">
        <v>468391215.39999998</v>
      </c>
      <c r="M487" s="1">
        <v>22052</v>
      </c>
      <c r="N487" s="2">
        <f>IF(ISERR(LN(Wipro[[#This Row],[Close Price]]/I486)),"-",LN(Wipro[[#This Row],[Close Price]]/I486))</f>
        <v>8.1084197831564168E-3</v>
      </c>
    </row>
    <row r="488" spans="1:14" x14ac:dyDescent="0.3">
      <c r="A488" s="1" t="s">
        <v>16</v>
      </c>
      <c r="B488" s="1" t="s">
        <v>15</v>
      </c>
      <c r="C488" s="3">
        <v>43823</v>
      </c>
      <c r="D488" s="1">
        <v>253.85</v>
      </c>
      <c r="E488" s="1">
        <v>253</v>
      </c>
      <c r="F488" s="1">
        <v>253.95</v>
      </c>
      <c r="G488" s="1">
        <v>251.1</v>
      </c>
      <c r="H488" s="1">
        <v>252.25</v>
      </c>
      <c r="I488" s="1">
        <v>252.25</v>
      </c>
      <c r="J488" s="1">
        <v>252.16</v>
      </c>
      <c r="K488" s="1">
        <v>1544480</v>
      </c>
      <c r="L488" s="1">
        <v>389463027</v>
      </c>
      <c r="M488" s="1">
        <v>17696</v>
      </c>
      <c r="N488" s="2">
        <f>IF(ISERR(LN(Wipro[[#This Row],[Close Price]]/I487)),"-",LN(Wipro[[#This Row],[Close Price]]/I487))</f>
        <v>-6.3228821596849902E-3</v>
      </c>
    </row>
    <row r="489" spans="1:14" x14ac:dyDescent="0.3">
      <c r="A489" s="1" t="s">
        <v>16</v>
      </c>
      <c r="B489" s="1" t="s">
        <v>15</v>
      </c>
      <c r="C489" s="3">
        <v>43825</v>
      </c>
      <c r="D489" s="1">
        <v>252.25</v>
      </c>
      <c r="E489" s="1">
        <v>252</v>
      </c>
      <c r="F489" s="1">
        <v>252.4</v>
      </c>
      <c r="G489" s="1">
        <v>249.55</v>
      </c>
      <c r="H489" s="1">
        <v>250.3</v>
      </c>
      <c r="I489" s="1">
        <v>250.3</v>
      </c>
      <c r="J489" s="1">
        <v>250.79</v>
      </c>
      <c r="K489" s="1">
        <v>2026434</v>
      </c>
      <c r="L489" s="1">
        <v>508209622.5</v>
      </c>
      <c r="M489" s="1">
        <v>21642</v>
      </c>
      <c r="N489" s="2">
        <f>IF(ISERR(LN(Wipro[[#This Row],[Close Price]]/I488)),"-",LN(Wipro[[#This Row],[Close Price]]/I488))</f>
        <v>-7.7604607959897249E-3</v>
      </c>
    </row>
    <row r="490" spans="1:14" x14ac:dyDescent="0.3">
      <c r="A490" s="1" t="s">
        <v>16</v>
      </c>
      <c r="B490" s="1" t="s">
        <v>15</v>
      </c>
      <c r="C490" s="3">
        <v>43826</v>
      </c>
      <c r="D490" s="1">
        <v>250.3</v>
      </c>
      <c r="E490" s="1">
        <v>250</v>
      </c>
      <c r="F490" s="1">
        <v>250.75</v>
      </c>
      <c r="G490" s="1">
        <v>246.35</v>
      </c>
      <c r="H490" s="1">
        <v>247.75</v>
      </c>
      <c r="I490" s="1">
        <v>247.55</v>
      </c>
      <c r="J490" s="1">
        <v>248.03</v>
      </c>
      <c r="K490" s="1">
        <v>2511120</v>
      </c>
      <c r="L490" s="1">
        <v>622829307.75</v>
      </c>
      <c r="M490" s="1">
        <v>21491</v>
      </c>
      <c r="N490" s="2">
        <f>IF(ISERR(LN(Wipro[[#This Row],[Close Price]]/I489)),"-",LN(Wipro[[#This Row],[Close Price]]/I489))</f>
        <v>-1.1047616630296483E-2</v>
      </c>
    </row>
    <row r="491" spans="1:14" x14ac:dyDescent="0.3">
      <c r="A491" s="1" t="s">
        <v>16</v>
      </c>
      <c r="B491" s="1" t="s">
        <v>15</v>
      </c>
      <c r="C491" s="3">
        <v>43829</v>
      </c>
      <c r="D491" s="1">
        <v>247.55</v>
      </c>
      <c r="E491" s="1">
        <v>248.45</v>
      </c>
      <c r="F491" s="1">
        <v>249.55</v>
      </c>
      <c r="G491" s="1">
        <v>246.6</v>
      </c>
      <c r="H491" s="1">
        <v>248.45</v>
      </c>
      <c r="I491" s="1">
        <v>248.95</v>
      </c>
      <c r="J491" s="1">
        <v>248.2</v>
      </c>
      <c r="K491" s="1">
        <v>2166807</v>
      </c>
      <c r="L491" s="1">
        <v>537794009.10000002</v>
      </c>
      <c r="M491" s="1">
        <v>19437</v>
      </c>
      <c r="N491" s="2">
        <f>IF(ISERR(LN(Wipro[[#This Row],[Close Price]]/I490)),"-",LN(Wipro[[#This Row],[Close Price]]/I490))</f>
        <v>5.6394912807595189E-3</v>
      </c>
    </row>
    <row r="492" spans="1:14" x14ac:dyDescent="0.3">
      <c r="A492" s="1" t="s">
        <v>16</v>
      </c>
      <c r="B492" s="1" t="s">
        <v>15</v>
      </c>
      <c r="C492" s="3">
        <v>43830</v>
      </c>
      <c r="D492" s="1">
        <v>248.95</v>
      </c>
      <c r="E492" s="1">
        <v>247.7</v>
      </c>
      <c r="F492" s="1">
        <v>248.6</v>
      </c>
      <c r="G492" s="1">
        <v>245.3</v>
      </c>
      <c r="H492" s="1">
        <v>246.1</v>
      </c>
      <c r="I492" s="1">
        <v>245.8</v>
      </c>
      <c r="J492" s="1">
        <v>246.72</v>
      </c>
      <c r="K492" s="1">
        <v>2164914</v>
      </c>
      <c r="L492" s="1">
        <v>534134244.19999999</v>
      </c>
      <c r="M492" s="1">
        <v>21062</v>
      </c>
      <c r="N492" s="2">
        <f>IF(ISERR(LN(Wipro[[#This Row],[Close Price]]/I491)),"-",LN(Wipro[[#This Row],[Close Price]]/I491))</f>
        <v>-1.2733875956257161E-2</v>
      </c>
    </row>
    <row r="493" spans="1:14" x14ac:dyDescent="0.3">
      <c r="A493" s="1" t="s">
        <v>16</v>
      </c>
      <c r="B493" s="1" t="s">
        <v>15</v>
      </c>
      <c r="C493" s="3">
        <v>43831</v>
      </c>
      <c r="D493" s="1">
        <v>245.8</v>
      </c>
      <c r="E493" s="1">
        <v>246.5</v>
      </c>
      <c r="F493" s="1">
        <v>248.65</v>
      </c>
      <c r="G493" s="1">
        <v>246.2</v>
      </c>
      <c r="H493" s="1">
        <v>247.65</v>
      </c>
      <c r="I493" s="1">
        <v>247.7</v>
      </c>
      <c r="J493" s="1">
        <v>247.76</v>
      </c>
      <c r="K493" s="1">
        <v>1413866</v>
      </c>
      <c r="L493" s="1">
        <v>350293363.05000001</v>
      </c>
      <c r="M493" s="1">
        <v>14240</v>
      </c>
      <c r="N493" s="2">
        <f>IF(ISERR(LN(Wipro[[#This Row],[Close Price]]/I492)),"-",LN(Wipro[[#This Row],[Close Price]]/I492))</f>
        <v>7.7001393633793595E-3</v>
      </c>
    </row>
    <row r="494" spans="1:14" x14ac:dyDescent="0.3">
      <c r="A494" s="1" t="s">
        <v>16</v>
      </c>
      <c r="B494" s="1" t="s">
        <v>15</v>
      </c>
      <c r="C494" s="3">
        <v>43832</v>
      </c>
      <c r="D494" s="1">
        <v>247.7</v>
      </c>
      <c r="E494" s="1">
        <v>246.6</v>
      </c>
      <c r="F494" s="1">
        <v>249.9</v>
      </c>
      <c r="G494" s="1">
        <v>246.35</v>
      </c>
      <c r="H494" s="1">
        <v>248.35</v>
      </c>
      <c r="I494" s="1">
        <v>248.3</v>
      </c>
      <c r="J494" s="1">
        <v>248.39</v>
      </c>
      <c r="K494" s="1">
        <v>1443966</v>
      </c>
      <c r="L494" s="1">
        <v>358670699.89999998</v>
      </c>
      <c r="M494" s="1">
        <v>19476</v>
      </c>
      <c r="N494" s="2">
        <f>IF(ISERR(LN(Wipro[[#This Row],[Close Price]]/I493)),"-",LN(Wipro[[#This Row],[Close Price]]/I493))</f>
        <v>2.4193560188072007E-3</v>
      </c>
    </row>
    <row r="495" spans="1:14" x14ac:dyDescent="0.3">
      <c r="A495" s="1" t="s">
        <v>16</v>
      </c>
      <c r="B495" s="1" t="s">
        <v>15</v>
      </c>
      <c r="C495" s="3">
        <v>43833</v>
      </c>
      <c r="D495" s="1">
        <v>248.3</v>
      </c>
      <c r="E495" s="1">
        <v>249.5</v>
      </c>
      <c r="F495" s="1">
        <v>252.7</v>
      </c>
      <c r="G495" s="1">
        <v>247.35</v>
      </c>
      <c r="H495" s="1">
        <v>251</v>
      </c>
      <c r="I495" s="1">
        <v>251.1</v>
      </c>
      <c r="J495" s="1">
        <v>250.99</v>
      </c>
      <c r="K495" s="1">
        <v>3381404</v>
      </c>
      <c r="L495" s="1">
        <v>848688995.10000002</v>
      </c>
      <c r="M495" s="1">
        <v>38677</v>
      </c>
      <c r="N495" s="2">
        <f>IF(ISERR(LN(Wipro[[#This Row],[Close Price]]/I494)),"-",LN(Wipro[[#This Row],[Close Price]]/I494))</f>
        <v>1.1213573649418397E-2</v>
      </c>
    </row>
    <row r="496" spans="1:14" x14ac:dyDescent="0.3">
      <c r="A496" s="1" t="s">
        <v>16</v>
      </c>
      <c r="B496" s="1" t="s">
        <v>15</v>
      </c>
      <c r="C496" s="3">
        <v>43836</v>
      </c>
      <c r="D496" s="1">
        <v>251.1</v>
      </c>
      <c r="E496" s="1">
        <v>251</v>
      </c>
      <c r="F496" s="1">
        <v>254.45</v>
      </c>
      <c r="G496" s="1">
        <v>250.15</v>
      </c>
      <c r="H496" s="1">
        <v>251.95</v>
      </c>
      <c r="I496" s="1">
        <v>252.15</v>
      </c>
      <c r="J496" s="1">
        <v>252.4</v>
      </c>
      <c r="K496" s="1">
        <v>4566695</v>
      </c>
      <c r="L496" s="1">
        <v>1152636703.8499999</v>
      </c>
      <c r="M496" s="1">
        <v>42374</v>
      </c>
      <c r="N496" s="2">
        <f>IF(ISERR(LN(Wipro[[#This Row],[Close Price]]/I495)),"-",LN(Wipro[[#This Row],[Close Price]]/I495))</f>
        <v>4.1728823591949257E-3</v>
      </c>
    </row>
    <row r="497" spans="1:14" x14ac:dyDescent="0.3">
      <c r="A497" s="1" t="s">
        <v>16</v>
      </c>
      <c r="B497" s="1" t="s">
        <v>15</v>
      </c>
      <c r="C497" s="3">
        <v>43837</v>
      </c>
      <c r="D497" s="1">
        <v>252.15</v>
      </c>
      <c r="E497" s="1">
        <v>253.25</v>
      </c>
      <c r="F497" s="1">
        <v>256.35000000000002</v>
      </c>
      <c r="G497" s="1">
        <v>250.2</v>
      </c>
      <c r="H497" s="1">
        <v>255</v>
      </c>
      <c r="I497" s="1">
        <v>255.2</v>
      </c>
      <c r="J497" s="1">
        <v>254.01</v>
      </c>
      <c r="K497" s="1">
        <v>4402787</v>
      </c>
      <c r="L497" s="1">
        <v>1118330017.9000001</v>
      </c>
      <c r="M497" s="1">
        <v>39798</v>
      </c>
      <c r="N497" s="2">
        <f>IF(ISERR(LN(Wipro[[#This Row],[Close Price]]/I496)),"-",LN(Wipro[[#This Row],[Close Price]]/I496))</f>
        <v>1.2023402947900455E-2</v>
      </c>
    </row>
    <row r="498" spans="1:14" x14ac:dyDescent="0.3">
      <c r="A498" s="1" t="s">
        <v>16</v>
      </c>
      <c r="B498" s="1" t="s">
        <v>15</v>
      </c>
      <c r="C498" s="3">
        <v>43838</v>
      </c>
      <c r="D498" s="1">
        <v>255.2</v>
      </c>
      <c r="E498" s="1">
        <v>254</v>
      </c>
      <c r="F498" s="1">
        <v>256.14999999999998</v>
      </c>
      <c r="G498" s="1">
        <v>252.55</v>
      </c>
      <c r="H498" s="1">
        <v>254.6</v>
      </c>
      <c r="I498" s="1">
        <v>254.8</v>
      </c>
      <c r="J498" s="1">
        <v>254.57</v>
      </c>
      <c r="K498" s="1">
        <v>2794410</v>
      </c>
      <c r="L498" s="1">
        <v>711375621.45000005</v>
      </c>
      <c r="M498" s="1">
        <v>33853</v>
      </c>
      <c r="N498" s="2">
        <f>IF(ISERR(LN(Wipro[[#This Row],[Close Price]]/I497)),"-",LN(Wipro[[#This Row],[Close Price]]/I497))</f>
        <v>-1.568627772626487E-3</v>
      </c>
    </row>
    <row r="499" spans="1:14" x14ac:dyDescent="0.3">
      <c r="A499" s="1" t="s">
        <v>16</v>
      </c>
      <c r="B499" s="1" t="s">
        <v>15</v>
      </c>
      <c r="C499" s="3">
        <v>43839</v>
      </c>
      <c r="D499" s="1">
        <v>254.8</v>
      </c>
      <c r="E499" s="1">
        <v>254.25</v>
      </c>
      <c r="F499" s="1">
        <v>256.5</v>
      </c>
      <c r="G499" s="1">
        <v>252.65</v>
      </c>
      <c r="H499" s="1">
        <v>255</v>
      </c>
      <c r="I499" s="1">
        <v>253.65</v>
      </c>
      <c r="J499" s="1">
        <v>254.33</v>
      </c>
      <c r="K499" s="1">
        <v>2495023</v>
      </c>
      <c r="L499" s="1">
        <v>634552359.35000002</v>
      </c>
      <c r="M499" s="1">
        <v>28366</v>
      </c>
      <c r="N499" s="2">
        <f>IF(ISERR(LN(Wipro[[#This Row],[Close Price]]/I498)),"-",LN(Wipro[[#This Row],[Close Price]]/I498))</f>
        <v>-4.5235596853093005E-3</v>
      </c>
    </row>
    <row r="500" spans="1:14" x14ac:dyDescent="0.3">
      <c r="A500" s="1" t="s">
        <v>16</v>
      </c>
      <c r="B500" s="1" t="s">
        <v>15</v>
      </c>
      <c r="C500" s="3">
        <v>43840</v>
      </c>
      <c r="D500" s="1">
        <v>253.65</v>
      </c>
      <c r="E500" s="1">
        <v>253.95</v>
      </c>
      <c r="F500" s="1">
        <v>255.2</v>
      </c>
      <c r="G500" s="1">
        <v>251</v>
      </c>
      <c r="H500" s="1">
        <v>251.95</v>
      </c>
      <c r="I500" s="1">
        <v>251.75</v>
      </c>
      <c r="J500" s="1">
        <v>253.15</v>
      </c>
      <c r="K500" s="1">
        <v>2056577</v>
      </c>
      <c r="L500" s="1">
        <v>520621896.14999998</v>
      </c>
      <c r="M500" s="1">
        <v>31607</v>
      </c>
      <c r="N500" s="2">
        <f>IF(ISERR(LN(Wipro[[#This Row],[Close Price]]/I499)),"-",LN(Wipro[[#This Row],[Close Price]]/I499))</f>
        <v>-7.5188324140273398E-3</v>
      </c>
    </row>
    <row r="501" spans="1:14" x14ac:dyDescent="0.3">
      <c r="A501" s="1" t="s">
        <v>16</v>
      </c>
      <c r="B501" s="1" t="s">
        <v>15</v>
      </c>
      <c r="C501" s="3">
        <v>43843</v>
      </c>
      <c r="D501" s="1">
        <v>251.75</v>
      </c>
      <c r="E501" s="1">
        <v>254</v>
      </c>
      <c r="F501" s="1">
        <v>257.89999999999998</v>
      </c>
      <c r="G501" s="1">
        <v>252.85</v>
      </c>
      <c r="H501" s="1">
        <v>255.3</v>
      </c>
      <c r="I501" s="1">
        <v>254.8</v>
      </c>
      <c r="J501" s="1">
        <v>255.37</v>
      </c>
      <c r="K501" s="1">
        <v>6963599</v>
      </c>
      <c r="L501" s="1">
        <v>1778262374.9000001</v>
      </c>
      <c r="M501" s="1">
        <v>56180</v>
      </c>
      <c r="N501" s="2">
        <f>IF(ISERR(LN(Wipro[[#This Row],[Close Price]]/I500)),"-",LN(Wipro[[#This Row],[Close Price]]/I500))</f>
        <v>1.2042392099336569E-2</v>
      </c>
    </row>
    <row r="502" spans="1:14" x14ac:dyDescent="0.3">
      <c r="A502" s="1" t="s">
        <v>16</v>
      </c>
      <c r="B502" s="1" t="s">
        <v>15</v>
      </c>
      <c r="C502" s="3">
        <v>43844</v>
      </c>
      <c r="D502" s="1">
        <v>254.8</v>
      </c>
      <c r="E502" s="1">
        <v>256.85000000000002</v>
      </c>
      <c r="F502" s="1">
        <v>258.35000000000002</v>
      </c>
      <c r="G502" s="1">
        <v>254.55</v>
      </c>
      <c r="H502" s="1">
        <v>256</v>
      </c>
      <c r="I502" s="1">
        <v>257.2</v>
      </c>
      <c r="J502" s="1">
        <v>256.52999999999997</v>
      </c>
      <c r="K502" s="1">
        <v>7296777</v>
      </c>
      <c r="L502" s="1">
        <v>1871850317.2</v>
      </c>
      <c r="M502" s="1">
        <v>62567</v>
      </c>
      <c r="N502" s="2">
        <f>IF(ISERR(LN(Wipro[[#This Row],[Close Price]]/I501)),"-",LN(Wipro[[#This Row],[Close Price]]/I501))</f>
        <v>9.3750686654558817E-3</v>
      </c>
    </row>
    <row r="503" spans="1:14" x14ac:dyDescent="0.3">
      <c r="A503" s="1" t="s">
        <v>16</v>
      </c>
      <c r="B503" s="1" t="s">
        <v>15</v>
      </c>
      <c r="C503" s="3">
        <v>43845</v>
      </c>
      <c r="D503" s="1">
        <v>257.2</v>
      </c>
      <c r="E503" s="1">
        <v>254</v>
      </c>
      <c r="F503" s="1">
        <v>256</v>
      </c>
      <c r="G503" s="1">
        <v>246.6</v>
      </c>
      <c r="H503" s="1">
        <v>248.2</v>
      </c>
      <c r="I503" s="1">
        <v>248.25</v>
      </c>
      <c r="J503" s="1">
        <v>248.86</v>
      </c>
      <c r="K503" s="1">
        <v>10140451</v>
      </c>
      <c r="L503" s="1">
        <v>2523542001.8000002</v>
      </c>
      <c r="M503" s="1">
        <v>82450</v>
      </c>
      <c r="N503" s="2">
        <f>IF(ISERR(LN(Wipro[[#This Row],[Close Price]]/I502)),"-",LN(Wipro[[#This Row],[Close Price]]/I502))</f>
        <v>-3.541768943818227E-2</v>
      </c>
    </row>
    <row r="504" spans="1:14" x14ac:dyDescent="0.3">
      <c r="A504" s="1" t="s">
        <v>16</v>
      </c>
      <c r="B504" s="1" t="s">
        <v>15</v>
      </c>
      <c r="C504" s="3">
        <v>43846</v>
      </c>
      <c r="D504" s="1">
        <v>248.25</v>
      </c>
      <c r="E504" s="1">
        <v>248</v>
      </c>
      <c r="F504" s="1">
        <v>252.6</v>
      </c>
      <c r="G504" s="1">
        <v>247</v>
      </c>
      <c r="H504" s="1">
        <v>250.3</v>
      </c>
      <c r="I504" s="1">
        <v>250.45</v>
      </c>
      <c r="J504" s="1">
        <v>250.14</v>
      </c>
      <c r="K504" s="1">
        <v>8811836</v>
      </c>
      <c r="L504" s="1">
        <v>2204192485.8000002</v>
      </c>
      <c r="M504" s="1">
        <v>63303</v>
      </c>
      <c r="N504" s="2">
        <f>IF(ISERR(LN(Wipro[[#This Row],[Close Price]]/I503)),"-",LN(Wipro[[#This Row],[Close Price]]/I503))</f>
        <v>8.8229968783437741E-3</v>
      </c>
    </row>
    <row r="505" spans="1:14" x14ac:dyDescent="0.3">
      <c r="A505" s="1" t="s">
        <v>16</v>
      </c>
      <c r="B505" s="1" t="s">
        <v>15</v>
      </c>
      <c r="C505" s="3">
        <v>43847</v>
      </c>
      <c r="D505" s="1">
        <v>250.45</v>
      </c>
      <c r="E505" s="1">
        <v>252</v>
      </c>
      <c r="F505" s="1">
        <v>253.9</v>
      </c>
      <c r="G505" s="1">
        <v>249.65</v>
      </c>
      <c r="H505" s="1">
        <v>250.85</v>
      </c>
      <c r="I505" s="1">
        <v>251.1</v>
      </c>
      <c r="J505" s="1">
        <v>251.84</v>
      </c>
      <c r="K505" s="1">
        <v>4140818</v>
      </c>
      <c r="L505" s="1">
        <v>1042822124.95</v>
      </c>
      <c r="M505" s="1">
        <v>38092</v>
      </c>
      <c r="N505" s="2">
        <f>IF(ISERR(LN(Wipro[[#This Row],[Close Price]]/I504)),"-",LN(Wipro[[#This Row],[Close Price]]/I504))</f>
        <v>2.5919663599134821E-3</v>
      </c>
    </row>
    <row r="506" spans="1:14" x14ac:dyDescent="0.3">
      <c r="A506" s="1" t="s">
        <v>16</v>
      </c>
      <c r="B506" s="1" t="s">
        <v>15</v>
      </c>
      <c r="C506" s="3">
        <v>43850</v>
      </c>
      <c r="D506" s="1">
        <v>251.1</v>
      </c>
      <c r="E506" s="1">
        <v>250.8</v>
      </c>
      <c r="F506" s="1">
        <v>250.8</v>
      </c>
      <c r="G506" s="1">
        <v>247.2</v>
      </c>
      <c r="H506" s="1">
        <v>248.2</v>
      </c>
      <c r="I506" s="1">
        <v>248</v>
      </c>
      <c r="J506" s="1">
        <v>248.48</v>
      </c>
      <c r="K506" s="1">
        <v>1908583</v>
      </c>
      <c r="L506" s="1">
        <v>474250615.64999998</v>
      </c>
      <c r="M506" s="1">
        <v>19877</v>
      </c>
      <c r="N506" s="2">
        <f>IF(ISERR(LN(Wipro[[#This Row],[Close Price]]/I505)),"-",LN(Wipro[[#This Row],[Close Price]]/I505))</f>
        <v>-1.2422519998557096E-2</v>
      </c>
    </row>
    <row r="507" spans="1:14" x14ac:dyDescent="0.3">
      <c r="A507" s="1" t="s">
        <v>16</v>
      </c>
      <c r="B507" s="1" t="s">
        <v>15</v>
      </c>
      <c r="C507" s="3">
        <v>43851</v>
      </c>
      <c r="D507" s="1">
        <v>248</v>
      </c>
      <c r="E507" s="1">
        <v>247.9</v>
      </c>
      <c r="F507" s="1">
        <v>248.2</v>
      </c>
      <c r="G507" s="1">
        <v>246</v>
      </c>
      <c r="H507" s="1">
        <v>246.85</v>
      </c>
      <c r="I507" s="1">
        <v>247.1</v>
      </c>
      <c r="J507" s="1">
        <v>247.13</v>
      </c>
      <c r="K507" s="1">
        <v>1507942</v>
      </c>
      <c r="L507" s="1">
        <v>372661226</v>
      </c>
      <c r="M507" s="1">
        <v>26134</v>
      </c>
      <c r="N507" s="2">
        <f>IF(ISERR(LN(Wipro[[#This Row],[Close Price]]/I506)),"-",LN(Wipro[[#This Row],[Close Price]]/I506))</f>
        <v>-3.6356331704178158E-3</v>
      </c>
    </row>
    <row r="508" spans="1:14" x14ac:dyDescent="0.3">
      <c r="A508" s="1" t="s">
        <v>16</v>
      </c>
      <c r="B508" s="1" t="s">
        <v>15</v>
      </c>
      <c r="C508" s="3">
        <v>43852</v>
      </c>
      <c r="D508" s="1">
        <v>247.1</v>
      </c>
      <c r="E508" s="1">
        <v>248.6</v>
      </c>
      <c r="F508" s="1">
        <v>251.95</v>
      </c>
      <c r="G508" s="1">
        <v>245.4</v>
      </c>
      <c r="H508" s="1">
        <v>246.4</v>
      </c>
      <c r="I508" s="1">
        <v>245.85</v>
      </c>
      <c r="J508" s="1">
        <v>247.89</v>
      </c>
      <c r="K508" s="1">
        <v>3400424</v>
      </c>
      <c r="L508" s="1">
        <v>842947677.29999995</v>
      </c>
      <c r="M508" s="1">
        <v>51607</v>
      </c>
      <c r="N508" s="2">
        <f>IF(ISERR(LN(Wipro[[#This Row],[Close Price]]/I507)),"-",LN(Wipro[[#This Row],[Close Price]]/I507))</f>
        <v>-5.0715191366160553E-3</v>
      </c>
    </row>
    <row r="509" spans="1:14" x14ac:dyDescent="0.3">
      <c r="A509" s="1" t="s">
        <v>16</v>
      </c>
      <c r="B509" s="1" t="s">
        <v>15</v>
      </c>
      <c r="C509" s="3">
        <v>43853</v>
      </c>
      <c r="D509" s="1">
        <v>245.85</v>
      </c>
      <c r="E509" s="1">
        <v>246.45</v>
      </c>
      <c r="F509" s="1">
        <v>249.1</v>
      </c>
      <c r="G509" s="1">
        <v>245.35</v>
      </c>
      <c r="H509" s="1">
        <v>248.95</v>
      </c>
      <c r="I509" s="1">
        <v>248.7</v>
      </c>
      <c r="J509" s="1">
        <v>247.73</v>
      </c>
      <c r="K509" s="1">
        <v>1696544</v>
      </c>
      <c r="L509" s="1">
        <v>420282524</v>
      </c>
      <c r="M509" s="1">
        <v>30500</v>
      </c>
      <c r="N509" s="2">
        <f>IF(ISERR(LN(Wipro[[#This Row],[Close Price]]/I508)),"-",LN(Wipro[[#This Row],[Close Price]]/I508))</f>
        <v>1.1525756951410612E-2</v>
      </c>
    </row>
    <row r="510" spans="1:14" x14ac:dyDescent="0.3">
      <c r="A510" s="1" t="s">
        <v>16</v>
      </c>
      <c r="B510" s="1" t="s">
        <v>15</v>
      </c>
      <c r="C510" s="3">
        <v>43854</v>
      </c>
      <c r="D510" s="1">
        <v>248.7</v>
      </c>
      <c r="E510" s="1">
        <v>248.65</v>
      </c>
      <c r="F510" s="1">
        <v>249.45</v>
      </c>
      <c r="G510" s="1">
        <v>246.25</v>
      </c>
      <c r="H510" s="1">
        <v>247.75</v>
      </c>
      <c r="I510" s="1">
        <v>247.6</v>
      </c>
      <c r="J510" s="1">
        <v>248</v>
      </c>
      <c r="K510" s="1">
        <v>1710777</v>
      </c>
      <c r="L510" s="1">
        <v>424270071.39999998</v>
      </c>
      <c r="M510" s="1">
        <v>23039</v>
      </c>
      <c r="N510" s="2">
        <f>IF(ISERR(LN(Wipro[[#This Row],[Close Price]]/I509)),"-",LN(Wipro[[#This Row],[Close Price]]/I509))</f>
        <v>-4.4328099989179668E-3</v>
      </c>
    </row>
    <row r="511" spans="1:14" x14ac:dyDescent="0.3">
      <c r="A511" s="1" t="s">
        <v>16</v>
      </c>
      <c r="B511" s="1" t="s">
        <v>15</v>
      </c>
      <c r="C511" s="3">
        <v>43857</v>
      </c>
      <c r="D511" s="1">
        <v>247.6</v>
      </c>
      <c r="E511" s="1">
        <v>247.9</v>
      </c>
      <c r="F511" s="1">
        <v>247.9</v>
      </c>
      <c r="G511" s="1">
        <v>244.75</v>
      </c>
      <c r="H511" s="1">
        <v>245.2</v>
      </c>
      <c r="I511" s="1">
        <v>245.35</v>
      </c>
      <c r="J511" s="1">
        <v>245.52</v>
      </c>
      <c r="K511" s="1">
        <v>1653497</v>
      </c>
      <c r="L511" s="1">
        <v>405968520.25</v>
      </c>
      <c r="M511" s="1">
        <v>19616</v>
      </c>
      <c r="N511" s="2">
        <f>IF(ISERR(LN(Wipro[[#This Row],[Close Price]]/I510)),"-",LN(Wipro[[#This Row],[Close Price]]/I510))</f>
        <v>-9.1287782745286053E-3</v>
      </c>
    </row>
    <row r="512" spans="1:14" x14ac:dyDescent="0.3">
      <c r="A512" s="1" t="s">
        <v>16</v>
      </c>
      <c r="B512" s="1" t="s">
        <v>15</v>
      </c>
      <c r="C512" s="3">
        <v>43858</v>
      </c>
      <c r="D512" s="1">
        <v>245.35</v>
      </c>
      <c r="E512" s="1">
        <v>245.9</v>
      </c>
      <c r="F512" s="1">
        <v>246.1</v>
      </c>
      <c r="G512" s="1">
        <v>241.8</v>
      </c>
      <c r="H512" s="1">
        <v>244</v>
      </c>
      <c r="I512" s="1">
        <v>244.05</v>
      </c>
      <c r="J512" s="1">
        <v>243.42</v>
      </c>
      <c r="K512" s="1">
        <v>2136181</v>
      </c>
      <c r="L512" s="1">
        <v>519983662.35000002</v>
      </c>
      <c r="M512" s="1">
        <v>38147</v>
      </c>
      <c r="N512" s="2">
        <f>IF(ISERR(LN(Wipro[[#This Row],[Close Price]]/I511)),"-",LN(Wipro[[#This Row],[Close Price]]/I511))</f>
        <v>-5.3126402027558854E-3</v>
      </c>
    </row>
    <row r="513" spans="1:14" x14ac:dyDescent="0.3">
      <c r="A513" s="1" t="s">
        <v>16</v>
      </c>
      <c r="B513" s="1" t="s">
        <v>15</v>
      </c>
      <c r="C513" s="3">
        <v>43859</v>
      </c>
      <c r="D513" s="1">
        <v>244.05</v>
      </c>
      <c r="E513" s="1">
        <v>244.6</v>
      </c>
      <c r="F513" s="1">
        <v>247.4</v>
      </c>
      <c r="G513" s="1">
        <v>243.25</v>
      </c>
      <c r="H513" s="1">
        <v>246.3</v>
      </c>
      <c r="I513" s="1">
        <v>246.75</v>
      </c>
      <c r="J513" s="1">
        <v>246.22</v>
      </c>
      <c r="K513" s="1">
        <v>2004689</v>
      </c>
      <c r="L513" s="1">
        <v>493600906.14999998</v>
      </c>
      <c r="M513" s="1">
        <v>33122</v>
      </c>
      <c r="N513" s="2">
        <f>IF(ISERR(LN(Wipro[[#This Row],[Close Price]]/I512)),"-",LN(Wipro[[#This Row],[Close Price]]/I512))</f>
        <v>1.1002555980434408E-2</v>
      </c>
    </row>
    <row r="514" spans="1:14" x14ac:dyDescent="0.3">
      <c r="A514" s="1" t="s">
        <v>16</v>
      </c>
      <c r="B514" s="1" t="s">
        <v>15</v>
      </c>
      <c r="C514" s="3">
        <v>43860</v>
      </c>
      <c r="D514" s="1">
        <v>246.75</v>
      </c>
      <c r="E514" s="1">
        <v>247.6</v>
      </c>
      <c r="F514" s="1">
        <v>247.6</v>
      </c>
      <c r="G514" s="1">
        <v>240.2</v>
      </c>
      <c r="H514" s="1">
        <v>240.95</v>
      </c>
      <c r="I514" s="1">
        <v>240.7</v>
      </c>
      <c r="J514" s="1">
        <v>242.41</v>
      </c>
      <c r="K514" s="1">
        <v>2147465</v>
      </c>
      <c r="L514" s="1">
        <v>520557483.14999998</v>
      </c>
      <c r="M514" s="1">
        <v>29602</v>
      </c>
      <c r="N514" s="2">
        <f>IF(ISERR(LN(Wipro[[#This Row],[Close Price]]/I513)),"-",LN(Wipro[[#This Row],[Close Price]]/I513))</f>
        <v>-2.4824333524564784E-2</v>
      </c>
    </row>
    <row r="515" spans="1:14" x14ac:dyDescent="0.3">
      <c r="A515" s="1" t="s">
        <v>16</v>
      </c>
      <c r="B515" s="1" t="s">
        <v>15</v>
      </c>
      <c r="C515" s="3">
        <v>43861</v>
      </c>
      <c r="D515" s="1">
        <v>240.7</v>
      </c>
      <c r="E515" s="1">
        <v>238</v>
      </c>
      <c r="F515" s="1">
        <v>239.15</v>
      </c>
      <c r="G515" s="1">
        <v>235</v>
      </c>
      <c r="H515" s="1">
        <v>236.5</v>
      </c>
      <c r="I515" s="1">
        <v>236.8</v>
      </c>
      <c r="J515" s="1">
        <v>236.84</v>
      </c>
      <c r="K515" s="1">
        <v>5553638</v>
      </c>
      <c r="L515" s="1">
        <v>1315299454.75</v>
      </c>
      <c r="M515" s="1">
        <v>58779</v>
      </c>
      <c r="N515" s="2">
        <f>IF(ISERR(LN(Wipro[[#This Row],[Close Price]]/I514)),"-",LN(Wipro[[#This Row],[Close Price]]/I514))</f>
        <v>-1.6335441779175529E-2</v>
      </c>
    </row>
    <row r="516" spans="1:14" x14ac:dyDescent="0.3">
      <c r="A516" s="1" t="s">
        <v>16</v>
      </c>
      <c r="B516" s="1" t="s">
        <v>15</v>
      </c>
      <c r="C516" s="3">
        <v>43862</v>
      </c>
      <c r="D516" s="1">
        <v>236.8</v>
      </c>
      <c r="E516" s="1">
        <v>236.5</v>
      </c>
      <c r="F516" s="1">
        <v>239.35</v>
      </c>
      <c r="G516" s="1">
        <v>234.3</v>
      </c>
      <c r="H516" s="1">
        <v>237.15</v>
      </c>
      <c r="I516" s="1">
        <v>236.8</v>
      </c>
      <c r="J516" s="1">
        <v>236.5</v>
      </c>
      <c r="K516" s="1">
        <v>2100563</v>
      </c>
      <c r="L516" s="1">
        <v>496778392.80000001</v>
      </c>
      <c r="M516" s="1">
        <v>20180</v>
      </c>
      <c r="N516" s="2">
        <f>IF(ISERR(LN(Wipro[[#This Row],[Close Price]]/I515)),"-",LN(Wipro[[#This Row],[Close Price]]/I515))</f>
        <v>0</v>
      </c>
    </row>
    <row r="517" spans="1:14" x14ac:dyDescent="0.3">
      <c r="A517" s="1" t="s">
        <v>16</v>
      </c>
      <c r="B517" s="1" t="s">
        <v>15</v>
      </c>
      <c r="C517" s="3">
        <v>43864</v>
      </c>
      <c r="D517" s="1">
        <v>236.8</v>
      </c>
      <c r="E517" s="1">
        <v>237.7</v>
      </c>
      <c r="F517" s="1">
        <v>240.15</v>
      </c>
      <c r="G517" s="1">
        <v>235.25</v>
      </c>
      <c r="H517" s="1">
        <v>236.8</v>
      </c>
      <c r="I517" s="1">
        <v>237.4</v>
      </c>
      <c r="J517" s="1">
        <v>237.39</v>
      </c>
      <c r="K517" s="1">
        <v>4231830</v>
      </c>
      <c r="L517" s="1">
        <v>1004574850.75</v>
      </c>
      <c r="M517" s="1">
        <v>47901</v>
      </c>
      <c r="N517" s="2">
        <f>IF(ISERR(LN(Wipro[[#This Row],[Close Price]]/I516)),"-",LN(Wipro[[#This Row],[Close Price]]/I516))</f>
        <v>2.5305791657170337E-3</v>
      </c>
    </row>
    <row r="518" spans="1:14" x14ac:dyDescent="0.3">
      <c r="A518" s="1" t="s">
        <v>16</v>
      </c>
      <c r="B518" s="1" t="s">
        <v>15</v>
      </c>
      <c r="C518" s="3">
        <v>43865</v>
      </c>
      <c r="D518" s="1">
        <v>237.4</v>
      </c>
      <c r="E518" s="1">
        <v>239</v>
      </c>
      <c r="F518" s="1">
        <v>241.25</v>
      </c>
      <c r="G518" s="1">
        <v>237.9</v>
      </c>
      <c r="H518" s="1">
        <v>240.55</v>
      </c>
      <c r="I518" s="1">
        <v>240.25</v>
      </c>
      <c r="J518" s="1">
        <v>239.57</v>
      </c>
      <c r="K518" s="1">
        <v>3164756</v>
      </c>
      <c r="L518" s="1">
        <v>758192230.20000005</v>
      </c>
      <c r="M518" s="1">
        <v>36774</v>
      </c>
      <c r="N518" s="2">
        <f>IF(ISERR(LN(Wipro[[#This Row],[Close Price]]/I517)),"-",LN(Wipro[[#This Row],[Close Price]]/I517))</f>
        <v>1.1933565674834187E-2</v>
      </c>
    </row>
    <row r="519" spans="1:14" x14ac:dyDescent="0.3">
      <c r="A519" s="1" t="s">
        <v>16</v>
      </c>
      <c r="B519" s="1" t="s">
        <v>15</v>
      </c>
      <c r="C519" s="3">
        <v>43866</v>
      </c>
      <c r="D519" s="1">
        <v>240.25</v>
      </c>
      <c r="E519" s="1">
        <v>241.6</v>
      </c>
      <c r="F519" s="1">
        <v>243</v>
      </c>
      <c r="G519" s="1">
        <v>237.3</v>
      </c>
      <c r="H519" s="1">
        <v>242.4</v>
      </c>
      <c r="I519" s="1">
        <v>242.25</v>
      </c>
      <c r="J519" s="1">
        <v>240.58</v>
      </c>
      <c r="K519" s="1">
        <v>3875603</v>
      </c>
      <c r="L519" s="1">
        <v>932408905.14999998</v>
      </c>
      <c r="M519" s="1">
        <v>44897</v>
      </c>
      <c r="N519" s="2">
        <f>IF(ISERR(LN(Wipro[[#This Row],[Close Price]]/I518)),"-",LN(Wipro[[#This Row],[Close Price]]/I518))</f>
        <v>8.2902029204736608E-3</v>
      </c>
    </row>
    <row r="520" spans="1:14" x14ac:dyDescent="0.3">
      <c r="A520" s="1" t="s">
        <v>16</v>
      </c>
      <c r="B520" s="1" t="s">
        <v>15</v>
      </c>
      <c r="C520" s="3">
        <v>43867</v>
      </c>
      <c r="D520" s="1">
        <v>242.25</v>
      </c>
      <c r="E520" s="1">
        <v>242.75</v>
      </c>
      <c r="F520" s="1">
        <v>245.95</v>
      </c>
      <c r="G520" s="1">
        <v>241.65</v>
      </c>
      <c r="H520" s="1">
        <v>243.65</v>
      </c>
      <c r="I520" s="1">
        <v>243.65</v>
      </c>
      <c r="J520" s="1">
        <v>243.87</v>
      </c>
      <c r="K520" s="1">
        <v>3056198</v>
      </c>
      <c r="L520" s="1">
        <v>745328704.70000005</v>
      </c>
      <c r="M520" s="1">
        <v>32387</v>
      </c>
      <c r="N520" s="2">
        <f>IF(ISERR(LN(Wipro[[#This Row],[Close Price]]/I519)),"-",LN(Wipro[[#This Row],[Close Price]]/I519))</f>
        <v>5.7625185186396715E-3</v>
      </c>
    </row>
    <row r="521" spans="1:14" x14ac:dyDescent="0.3">
      <c r="A521" s="1" t="s">
        <v>16</v>
      </c>
      <c r="B521" s="1" t="s">
        <v>15</v>
      </c>
      <c r="C521" s="3">
        <v>43868</v>
      </c>
      <c r="D521" s="1">
        <v>243.65</v>
      </c>
      <c r="E521" s="1">
        <v>247</v>
      </c>
      <c r="F521" s="1">
        <v>247</v>
      </c>
      <c r="G521" s="1">
        <v>242.95</v>
      </c>
      <c r="H521" s="1">
        <v>243.55</v>
      </c>
      <c r="I521" s="1">
        <v>243.95</v>
      </c>
      <c r="J521" s="1">
        <v>244.49</v>
      </c>
      <c r="K521" s="1">
        <v>2759512</v>
      </c>
      <c r="L521" s="1">
        <v>674665035.45000005</v>
      </c>
      <c r="M521" s="1">
        <v>31057</v>
      </c>
      <c r="N521" s="2">
        <f>IF(ISERR(LN(Wipro[[#This Row],[Close Price]]/I520)),"-",LN(Wipro[[#This Row],[Close Price]]/I520))</f>
        <v>1.2305169723308678E-3</v>
      </c>
    </row>
    <row r="522" spans="1:14" x14ac:dyDescent="0.3">
      <c r="A522" s="1" t="s">
        <v>16</v>
      </c>
      <c r="B522" s="1" t="s">
        <v>15</v>
      </c>
      <c r="C522" s="3">
        <v>43871</v>
      </c>
      <c r="D522" s="1">
        <v>243.95</v>
      </c>
      <c r="E522" s="1">
        <v>245.4</v>
      </c>
      <c r="F522" s="1">
        <v>245.65</v>
      </c>
      <c r="G522" s="1">
        <v>239.45</v>
      </c>
      <c r="H522" s="1">
        <v>241.25</v>
      </c>
      <c r="I522" s="1">
        <v>240.9</v>
      </c>
      <c r="J522" s="1">
        <v>241.01</v>
      </c>
      <c r="K522" s="1">
        <v>2258996</v>
      </c>
      <c r="L522" s="1">
        <v>544447009.64999998</v>
      </c>
      <c r="M522" s="1">
        <v>25746</v>
      </c>
      <c r="N522" s="2">
        <f>IF(ISERR(LN(Wipro[[#This Row],[Close Price]]/I521)),"-",LN(Wipro[[#This Row],[Close Price]]/I521))</f>
        <v>-1.2581376641020483E-2</v>
      </c>
    </row>
    <row r="523" spans="1:14" x14ac:dyDescent="0.3">
      <c r="A523" s="1" t="s">
        <v>16</v>
      </c>
      <c r="B523" s="1" t="s">
        <v>15</v>
      </c>
      <c r="C523" s="3">
        <v>43872</v>
      </c>
      <c r="D523" s="1">
        <v>240.9</v>
      </c>
      <c r="E523" s="1">
        <v>240.55</v>
      </c>
      <c r="F523" s="1">
        <v>242.9</v>
      </c>
      <c r="G523" s="1">
        <v>239.8</v>
      </c>
      <c r="H523" s="1">
        <v>241.15</v>
      </c>
      <c r="I523" s="1">
        <v>241.25</v>
      </c>
      <c r="J523" s="1">
        <v>241.15</v>
      </c>
      <c r="K523" s="1">
        <v>2730310</v>
      </c>
      <c r="L523" s="1">
        <v>658426524.75</v>
      </c>
      <c r="M523" s="1">
        <v>29387</v>
      </c>
      <c r="N523" s="2">
        <f>IF(ISERR(LN(Wipro[[#This Row],[Close Price]]/I522)),"-",LN(Wipro[[#This Row],[Close Price]]/I522))</f>
        <v>1.451830598269559E-3</v>
      </c>
    </row>
    <row r="524" spans="1:14" x14ac:dyDescent="0.3">
      <c r="A524" s="1" t="s">
        <v>16</v>
      </c>
      <c r="B524" s="1" t="s">
        <v>15</v>
      </c>
      <c r="C524" s="3">
        <v>43873</v>
      </c>
      <c r="D524" s="1">
        <v>241.25</v>
      </c>
      <c r="E524" s="1">
        <v>241.7</v>
      </c>
      <c r="F524" s="1">
        <v>247.15</v>
      </c>
      <c r="G524" s="1">
        <v>241.7</v>
      </c>
      <c r="H524" s="1">
        <v>244.7</v>
      </c>
      <c r="I524" s="1">
        <v>244.45</v>
      </c>
      <c r="J524" s="1">
        <v>244.84</v>
      </c>
      <c r="K524" s="1">
        <v>3419400</v>
      </c>
      <c r="L524" s="1">
        <v>837220850.85000002</v>
      </c>
      <c r="M524" s="1">
        <v>30707</v>
      </c>
      <c r="N524" s="2">
        <f>IF(ISERR(LN(Wipro[[#This Row],[Close Price]]/I523)),"-",LN(Wipro[[#This Row],[Close Price]]/I523))</f>
        <v>1.3177048805559291E-2</v>
      </c>
    </row>
    <row r="525" spans="1:14" x14ac:dyDescent="0.3">
      <c r="A525" s="1" t="s">
        <v>16</v>
      </c>
      <c r="B525" s="1" t="s">
        <v>15</v>
      </c>
      <c r="C525" s="3">
        <v>43874</v>
      </c>
      <c r="D525" s="1">
        <v>244.45</v>
      </c>
      <c r="E525" s="1">
        <v>245.8</v>
      </c>
      <c r="F525" s="1">
        <v>245.8</v>
      </c>
      <c r="G525" s="1">
        <v>242.5</v>
      </c>
      <c r="H525" s="1">
        <v>243.7</v>
      </c>
      <c r="I525" s="1">
        <v>243.75</v>
      </c>
      <c r="J525" s="1">
        <v>243.73</v>
      </c>
      <c r="K525" s="1">
        <v>2414955</v>
      </c>
      <c r="L525" s="1">
        <v>588606959.85000002</v>
      </c>
      <c r="M525" s="1">
        <v>23979</v>
      </c>
      <c r="N525" s="2">
        <f>IF(ISERR(LN(Wipro[[#This Row],[Close Price]]/I524)),"-",LN(Wipro[[#This Row],[Close Price]]/I524))</f>
        <v>-2.8676791466979846E-3</v>
      </c>
    </row>
    <row r="526" spans="1:14" x14ac:dyDescent="0.3">
      <c r="A526" s="1" t="s">
        <v>16</v>
      </c>
      <c r="B526" s="1" t="s">
        <v>15</v>
      </c>
      <c r="C526" s="3">
        <v>43875</v>
      </c>
      <c r="D526" s="1">
        <v>243.75</v>
      </c>
      <c r="E526" s="1">
        <v>243.8</v>
      </c>
      <c r="F526" s="1">
        <v>245.35</v>
      </c>
      <c r="G526" s="1">
        <v>242</v>
      </c>
      <c r="H526" s="1">
        <v>243.5</v>
      </c>
      <c r="I526" s="1">
        <v>242.9</v>
      </c>
      <c r="J526" s="1">
        <v>243.38</v>
      </c>
      <c r="K526" s="1">
        <v>1809793</v>
      </c>
      <c r="L526" s="1">
        <v>440467337.85000002</v>
      </c>
      <c r="M526" s="1">
        <v>23737</v>
      </c>
      <c r="N526" s="2">
        <f>IF(ISERR(LN(Wipro[[#This Row],[Close Price]]/I525)),"-",LN(Wipro[[#This Row],[Close Price]]/I525))</f>
        <v>-3.4932738698297276E-3</v>
      </c>
    </row>
    <row r="527" spans="1:14" x14ac:dyDescent="0.3">
      <c r="A527" s="1" t="s">
        <v>16</v>
      </c>
      <c r="B527" s="1" t="s">
        <v>15</v>
      </c>
      <c r="C527" s="3">
        <v>43878</v>
      </c>
      <c r="D527" s="1">
        <v>242.9</v>
      </c>
      <c r="E527" s="1">
        <v>242.9</v>
      </c>
      <c r="F527" s="1">
        <v>245</v>
      </c>
      <c r="G527" s="1">
        <v>241.95</v>
      </c>
      <c r="H527" s="1">
        <v>243.85</v>
      </c>
      <c r="I527" s="1">
        <v>243.8</v>
      </c>
      <c r="J527" s="1">
        <v>243.37</v>
      </c>
      <c r="K527" s="1">
        <v>1017778</v>
      </c>
      <c r="L527" s="1">
        <v>247693012.90000001</v>
      </c>
      <c r="M527" s="1">
        <v>12576</v>
      </c>
      <c r="N527" s="2">
        <f>IF(ISERR(LN(Wipro[[#This Row],[Close Price]]/I526)),"-",LN(Wipro[[#This Row],[Close Price]]/I526))</f>
        <v>3.6983810390443387E-3</v>
      </c>
    </row>
    <row r="528" spans="1:14" x14ac:dyDescent="0.3">
      <c r="A528" s="1" t="s">
        <v>16</v>
      </c>
      <c r="B528" s="1" t="s">
        <v>15</v>
      </c>
      <c r="C528" s="3">
        <v>43879</v>
      </c>
      <c r="D528" s="1">
        <v>243.8</v>
      </c>
      <c r="E528" s="1">
        <v>243.75</v>
      </c>
      <c r="F528" s="1">
        <v>244.85</v>
      </c>
      <c r="G528" s="1">
        <v>241.25</v>
      </c>
      <c r="H528" s="1">
        <v>244</v>
      </c>
      <c r="I528" s="1">
        <v>244.05</v>
      </c>
      <c r="J528" s="1">
        <v>242.94</v>
      </c>
      <c r="K528" s="1">
        <v>1252637</v>
      </c>
      <c r="L528" s="1">
        <v>304310138.89999998</v>
      </c>
      <c r="M528" s="1">
        <v>16527</v>
      </c>
      <c r="N528" s="2">
        <f>IF(ISERR(LN(Wipro[[#This Row],[Close Price]]/I527)),"-",LN(Wipro[[#This Row],[Close Price]]/I527))</f>
        <v>1.0249052859852713E-3</v>
      </c>
    </row>
    <row r="529" spans="1:14" x14ac:dyDescent="0.3">
      <c r="A529" s="1" t="s">
        <v>16</v>
      </c>
      <c r="B529" s="1" t="s">
        <v>15</v>
      </c>
      <c r="C529" s="3">
        <v>43880</v>
      </c>
      <c r="D529" s="1">
        <v>244.05</v>
      </c>
      <c r="E529" s="1">
        <v>244.5</v>
      </c>
      <c r="F529" s="1">
        <v>248.35</v>
      </c>
      <c r="G529" s="1">
        <v>244.5</v>
      </c>
      <c r="H529" s="1">
        <v>247.95</v>
      </c>
      <c r="I529" s="1">
        <v>247.6</v>
      </c>
      <c r="J529" s="1">
        <v>246.89</v>
      </c>
      <c r="K529" s="1">
        <v>1785384</v>
      </c>
      <c r="L529" s="1">
        <v>440789981.60000002</v>
      </c>
      <c r="M529" s="1">
        <v>24285</v>
      </c>
      <c r="N529" s="2">
        <f>IF(ISERR(LN(Wipro[[#This Row],[Close Price]]/I528)),"-",LN(Wipro[[#This Row],[Close Price]]/I528))</f>
        <v>1.4441418477284461E-2</v>
      </c>
    </row>
    <row r="530" spans="1:14" x14ac:dyDescent="0.3">
      <c r="A530" s="1" t="s">
        <v>16</v>
      </c>
      <c r="B530" s="1" t="s">
        <v>15</v>
      </c>
      <c r="C530" s="3">
        <v>43881</v>
      </c>
      <c r="D530" s="1">
        <v>247.6</v>
      </c>
      <c r="E530" s="1">
        <v>248</v>
      </c>
      <c r="F530" s="1">
        <v>248.55</v>
      </c>
      <c r="G530" s="1">
        <v>245.1</v>
      </c>
      <c r="H530" s="1">
        <v>245.85</v>
      </c>
      <c r="I530" s="1">
        <v>245.7</v>
      </c>
      <c r="J530" s="1">
        <v>246.71</v>
      </c>
      <c r="K530" s="1">
        <v>2120807</v>
      </c>
      <c r="L530" s="1">
        <v>523234630.89999998</v>
      </c>
      <c r="M530" s="1">
        <v>24362</v>
      </c>
      <c r="N530" s="2">
        <f>IF(ISERR(LN(Wipro[[#This Row],[Close Price]]/I529)),"-",LN(Wipro[[#This Row],[Close Price]]/I529))</f>
        <v>-7.7032612833075756E-3</v>
      </c>
    </row>
    <row r="531" spans="1:14" x14ac:dyDescent="0.3">
      <c r="A531" s="1" t="s">
        <v>16</v>
      </c>
      <c r="B531" s="1" t="s">
        <v>15</v>
      </c>
      <c r="C531" s="3">
        <v>43885</v>
      </c>
      <c r="D531" s="1">
        <v>245.7</v>
      </c>
      <c r="E531" s="1">
        <v>245</v>
      </c>
      <c r="F531" s="1">
        <v>247.8</v>
      </c>
      <c r="G531" s="1">
        <v>242.4</v>
      </c>
      <c r="H531" s="1">
        <v>244.05</v>
      </c>
      <c r="I531" s="1">
        <v>244.2</v>
      </c>
      <c r="J531" s="1">
        <v>245.45</v>
      </c>
      <c r="K531" s="1">
        <v>3521975</v>
      </c>
      <c r="L531" s="1">
        <v>864471815.85000002</v>
      </c>
      <c r="M531" s="1">
        <v>38370</v>
      </c>
      <c r="N531" s="2">
        <f>IF(ISERR(LN(Wipro[[#This Row],[Close Price]]/I530)),"-",LN(Wipro[[#This Row],[Close Price]]/I530))</f>
        <v>-6.1237178505291045E-3</v>
      </c>
    </row>
    <row r="532" spans="1:14" x14ac:dyDescent="0.3">
      <c r="A532" s="1" t="s">
        <v>16</v>
      </c>
      <c r="B532" s="1" t="s">
        <v>15</v>
      </c>
      <c r="C532" s="3">
        <v>43886</v>
      </c>
      <c r="D532" s="1">
        <v>244.2</v>
      </c>
      <c r="E532" s="1">
        <v>244.15</v>
      </c>
      <c r="F532" s="1">
        <v>246.65</v>
      </c>
      <c r="G532" s="1">
        <v>242.45</v>
      </c>
      <c r="H532" s="1">
        <v>244</v>
      </c>
      <c r="I532" s="1">
        <v>244.1</v>
      </c>
      <c r="J532" s="1">
        <v>244.35</v>
      </c>
      <c r="K532" s="1">
        <v>2529786</v>
      </c>
      <c r="L532" s="1">
        <v>618142911.85000002</v>
      </c>
      <c r="M532" s="1">
        <v>23406</v>
      </c>
      <c r="N532" s="2">
        <f>IF(ISERR(LN(Wipro[[#This Row],[Close Price]]/I531)),"-",LN(Wipro[[#This Row],[Close Price]]/I531))</f>
        <v>-4.0958427768989576E-4</v>
      </c>
    </row>
    <row r="533" spans="1:14" x14ac:dyDescent="0.3">
      <c r="A533" s="1" t="s">
        <v>16</v>
      </c>
      <c r="B533" s="1" t="s">
        <v>15</v>
      </c>
      <c r="C533" s="3">
        <v>43887</v>
      </c>
      <c r="D533" s="1">
        <v>244.1</v>
      </c>
      <c r="E533" s="1">
        <v>243.05</v>
      </c>
      <c r="F533" s="1">
        <v>243.45</v>
      </c>
      <c r="G533" s="1">
        <v>238.4</v>
      </c>
      <c r="H533" s="1">
        <v>239.95</v>
      </c>
      <c r="I533" s="1">
        <v>239.9</v>
      </c>
      <c r="J533" s="1">
        <v>239.99</v>
      </c>
      <c r="K533" s="1">
        <v>3994194</v>
      </c>
      <c r="L533" s="1">
        <v>958562328.10000002</v>
      </c>
      <c r="M533" s="1">
        <v>35163</v>
      </c>
      <c r="N533" s="2">
        <f>IF(ISERR(LN(Wipro[[#This Row],[Close Price]]/I532)),"-",LN(Wipro[[#This Row],[Close Price]]/I532))</f>
        <v>-1.7355807553265441E-2</v>
      </c>
    </row>
    <row r="534" spans="1:14" x14ac:dyDescent="0.3">
      <c r="A534" s="1" t="s">
        <v>16</v>
      </c>
      <c r="B534" s="1" t="s">
        <v>15</v>
      </c>
      <c r="C534" s="3">
        <v>43888</v>
      </c>
      <c r="D534" s="1">
        <v>239.9</v>
      </c>
      <c r="E534" s="1">
        <v>238.95</v>
      </c>
      <c r="F534" s="1">
        <v>238.95</v>
      </c>
      <c r="G534" s="1">
        <v>230.5</v>
      </c>
      <c r="H534" s="1">
        <v>231.45</v>
      </c>
      <c r="I534" s="1">
        <v>231.6</v>
      </c>
      <c r="J534" s="1">
        <v>233.24</v>
      </c>
      <c r="K534" s="1">
        <v>4866814</v>
      </c>
      <c r="L534" s="1">
        <v>1135130613.3</v>
      </c>
      <c r="M534" s="1">
        <v>63615</v>
      </c>
      <c r="N534" s="2">
        <f>IF(ISERR(LN(Wipro[[#This Row],[Close Price]]/I533)),"-",LN(Wipro[[#This Row],[Close Price]]/I533))</f>
        <v>-3.5210424146808715E-2</v>
      </c>
    </row>
    <row r="535" spans="1:14" x14ac:dyDescent="0.3">
      <c r="A535" s="1" t="s">
        <v>16</v>
      </c>
      <c r="B535" s="1" t="s">
        <v>15</v>
      </c>
      <c r="C535" s="3">
        <v>43889</v>
      </c>
      <c r="D535" s="1">
        <v>231.6</v>
      </c>
      <c r="E535" s="1">
        <v>228.5</v>
      </c>
      <c r="F535" s="1">
        <v>229.5</v>
      </c>
      <c r="G535" s="1">
        <v>219.7</v>
      </c>
      <c r="H535" s="1">
        <v>222.4</v>
      </c>
      <c r="I535" s="1">
        <v>221.45</v>
      </c>
      <c r="J535" s="1">
        <v>223.36</v>
      </c>
      <c r="K535" s="1">
        <v>5637309</v>
      </c>
      <c r="L535" s="1">
        <v>1259175651.25</v>
      </c>
      <c r="M535" s="1">
        <v>75674</v>
      </c>
      <c r="N535" s="2">
        <f>IF(ISERR(LN(Wipro[[#This Row],[Close Price]]/I534)),"-",LN(Wipro[[#This Row],[Close Price]]/I534))</f>
        <v>-4.4814915329632984E-2</v>
      </c>
    </row>
    <row r="536" spans="1:14" x14ac:dyDescent="0.3">
      <c r="A536" s="1" t="s">
        <v>16</v>
      </c>
      <c r="B536" s="1" t="s">
        <v>15</v>
      </c>
      <c r="C536" s="3">
        <v>43892</v>
      </c>
      <c r="D536" s="1">
        <v>221.45</v>
      </c>
      <c r="E536" s="1">
        <v>225.8</v>
      </c>
      <c r="F536" s="1">
        <v>227</v>
      </c>
      <c r="G536" s="1">
        <v>218.4</v>
      </c>
      <c r="H536" s="1">
        <v>220.65</v>
      </c>
      <c r="I536" s="1">
        <v>220.8</v>
      </c>
      <c r="J536" s="1">
        <v>223.58</v>
      </c>
      <c r="K536" s="1">
        <v>5766175</v>
      </c>
      <c r="L536" s="1">
        <v>1289195929</v>
      </c>
      <c r="M536" s="1">
        <v>65848</v>
      </c>
      <c r="N536" s="2">
        <f>IF(ISERR(LN(Wipro[[#This Row],[Close Price]]/I535)),"-",LN(Wipro[[#This Row],[Close Price]]/I535))</f>
        <v>-2.9395159662668172E-3</v>
      </c>
    </row>
    <row r="537" spans="1:14" x14ac:dyDescent="0.3">
      <c r="A537" s="1" t="s">
        <v>16</v>
      </c>
      <c r="B537" s="1" t="s">
        <v>15</v>
      </c>
      <c r="C537" s="3">
        <v>43893</v>
      </c>
      <c r="D537" s="1">
        <v>220.8</v>
      </c>
      <c r="E537" s="1">
        <v>224</v>
      </c>
      <c r="F537" s="1">
        <v>225.8</v>
      </c>
      <c r="G537" s="1">
        <v>220.6</v>
      </c>
      <c r="H537" s="1">
        <v>223.25</v>
      </c>
      <c r="I537" s="1">
        <v>223.7</v>
      </c>
      <c r="J537" s="1">
        <v>223.1</v>
      </c>
      <c r="K537" s="1">
        <v>5173113</v>
      </c>
      <c r="L537" s="1">
        <v>1154103726.05</v>
      </c>
      <c r="M537" s="1">
        <v>41834</v>
      </c>
      <c r="N537" s="2">
        <f>IF(ISERR(LN(Wipro[[#This Row],[Close Price]]/I536)),"-",LN(Wipro[[#This Row],[Close Price]]/I536))</f>
        <v>1.3048554093143599E-2</v>
      </c>
    </row>
    <row r="538" spans="1:14" x14ac:dyDescent="0.3">
      <c r="A538" s="1" t="s">
        <v>16</v>
      </c>
      <c r="B538" s="1" t="s">
        <v>15</v>
      </c>
      <c r="C538" s="3">
        <v>43894</v>
      </c>
      <c r="D538" s="1">
        <v>223.7</v>
      </c>
      <c r="E538" s="1">
        <v>224.9</v>
      </c>
      <c r="F538" s="1">
        <v>229.75</v>
      </c>
      <c r="G538" s="1">
        <v>222.45</v>
      </c>
      <c r="H538" s="1">
        <v>228.9</v>
      </c>
      <c r="I538" s="1">
        <v>228.85</v>
      </c>
      <c r="J538" s="1">
        <v>225.53</v>
      </c>
      <c r="K538" s="1">
        <v>4518178</v>
      </c>
      <c r="L538" s="1">
        <v>1018974224.15</v>
      </c>
      <c r="M538" s="1">
        <v>81745</v>
      </c>
      <c r="N538" s="2">
        <f>IF(ISERR(LN(Wipro[[#This Row],[Close Price]]/I537)),"-",LN(Wipro[[#This Row],[Close Price]]/I537))</f>
        <v>2.2760898603567239E-2</v>
      </c>
    </row>
    <row r="539" spans="1:14" x14ac:dyDescent="0.3">
      <c r="A539" s="1" t="s">
        <v>16</v>
      </c>
      <c r="B539" s="1" t="s">
        <v>15</v>
      </c>
      <c r="C539" s="3">
        <v>43895</v>
      </c>
      <c r="D539" s="1">
        <v>228.85</v>
      </c>
      <c r="E539" s="1">
        <v>229.05</v>
      </c>
      <c r="F539" s="1">
        <v>233.9</v>
      </c>
      <c r="G539" s="1">
        <v>228.65</v>
      </c>
      <c r="H539" s="1">
        <v>230.3</v>
      </c>
      <c r="I539" s="1">
        <v>229.7</v>
      </c>
      <c r="J539" s="1">
        <v>231.29</v>
      </c>
      <c r="K539" s="1">
        <v>2970778</v>
      </c>
      <c r="L539" s="1">
        <v>687112891.25</v>
      </c>
      <c r="M539" s="1">
        <v>42428</v>
      </c>
      <c r="N539" s="2">
        <f>IF(ISERR(LN(Wipro[[#This Row],[Close Price]]/I538)),"-",LN(Wipro[[#This Row],[Close Price]]/I538))</f>
        <v>3.7073425954014662E-3</v>
      </c>
    </row>
    <row r="540" spans="1:14" x14ac:dyDescent="0.3">
      <c r="A540" s="1" t="s">
        <v>16</v>
      </c>
      <c r="B540" s="1" t="s">
        <v>15</v>
      </c>
      <c r="C540" s="3">
        <v>43896</v>
      </c>
      <c r="D540" s="1">
        <v>229.7</v>
      </c>
      <c r="E540" s="1">
        <v>225</v>
      </c>
      <c r="F540" s="1">
        <v>226</v>
      </c>
      <c r="G540" s="1">
        <v>222.55</v>
      </c>
      <c r="H540" s="1">
        <v>223.25</v>
      </c>
      <c r="I540" s="1">
        <v>223.55</v>
      </c>
      <c r="J540" s="1">
        <v>224.18</v>
      </c>
      <c r="K540" s="1">
        <v>2934283</v>
      </c>
      <c r="L540" s="1">
        <v>657818198.60000002</v>
      </c>
      <c r="M540" s="1">
        <v>30480</v>
      </c>
      <c r="N540" s="2">
        <f>IF(ISERR(LN(Wipro[[#This Row],[Close Price]]/I539)),"-",LN(Wipro[[#This Row],[Close Price]]/I539))</f>
        <v>-2.7139007015062874E-2</v>
      </c>
    </row>
    <row r="541" spans="1:14" x14ac:dyDescent="0.3">
      <c r="A541" s="1" t="s">
        <v>16</v>
      </c>
      <c r="B541" s="1" t="s">
        <v>15</v>
      </c>
      <c r="C541" s="3">
        <v>43899</v>
      </c>
      <c r="D541" s="1">
        <v>223.55</v>
      </c>
      <c r="E541" s="1">
        <v>220.2</v>
      </c>
      <c r="F541" s="1">
        <v>221</v>
      </c>
      <c r="G541" s="1">
        <v>213</v>
      </c>
      <c r="H541" s="1">
        <v>215</v>
      </c>
      <c r="I541" s="1">
        <v>214.4</v>
      </c>
      <c r="J541" s="1">
        <v>215.27</v>
      </c>
      <c r="K541" s="1">
        <v>8731114</v>
      </c>
      <c r="L541" s="1">
        <v>1879529836.9000001</v>
      </c>
      <c r="M541" s="1">
        <v>67373</v>
      </c>
      <c r="N541" s="2">
        <f>IF(ISERR(LN(Wipro[[#This Row],[Close Price]]/I540)),"-",LN(Wipro[[#This Row],[Close Price]]/I540))</f>
        <v>-4.1791673483342701E-2</v>
      </c>
    </row>
    <row r="542" spans="1:14" x14ac:dyDescent="0.3">
      <c r="A542" s="1" t="s">
        <v>16</v>
      </c>
      <c r="B542" s="1" t="s">
        <v>15</v>
      </c>
      <c r="C542" s="3">
        <v>43901</v>
      </c>
      <c r="D542" s="1">
        <v>214.4</v>
      </c>
      <c r="E542" s="1">
        <v>203.7</v>
      </c>
      <c r="F542" s="1">
        <v>214.4</v>
      </c>
      <c r="G542" s="1">
        <v>203.7</v>
      </c>
      <c r="H542" s="1">
        <v>212.95</v>
      </c>
      <c r="I542" s="1">
        <v>213.1</v>
      </c>
      <c r="J542" s="1">
        <v>211.6</v>
      </c>
      <c r="K542" s="1">
        <v>6135166</v>
      </c>
      <c r="L542" s="1">
        <v>1298193543.4000001</v>
      </c>
      <c r="M542" s="1">
        <v>73294</v>
      </c>
      <c r="N542" s="2">
        <f>IF(ISERR(LN(Wipro[[#This Row],[Close Price]]/I541)),"-",LN(Wipro[[#This Row],[Close Price]]/I541))</f>
        <v>-6.0818900920755758E-3</v>
      </c>
    </row>
    <row r="543" spans="1:14" x14ac:dyDescent="0.3">
      <c r="A543" s="1" t="s">
        <v>16</v>
      </c>
      <c r="B543" s="1" t="s">
        <v>15</v>
      </c>
      <c r="C543" s="3">
        <v>43902</v>
      </c>
      <c r="D543" s="1">
        <v>213.1</v>
      </c>
      <c r="E543" s="1">
        <v>204</v>
      </c>
      <c r="F543" s="1">
        <v>206.95</v>
      </c>
      <c r="G543" s="1">
        <v>197.5</v>
      </c>
      <c r="H543" s="1">
        <v>200</v>
      </c>
      <c r="I543" s="1">
        <v>199.1</v>
      </c>
      <c r="J543" s="1">
        <v>202.82</v>
      </c>
      <c r="K543" s="1">
        <v>5382005</v>
      </c>
      <c r="L543" s="1">
        <v>1091585740.5</v>
      </c>
      <c r="M543" s="1">
        <v>63340</v>
      </c>
      <c r="N543" s="2">
        <f>IF(ISERR(LN(Wipro[[#This Row],[Close Price]]/I542)),"-",LN(Wipro[[#This Row],[Close Price]]/I542))</f>
        <v>-6.7954328034420891E-2</v>
      </c>
    </row>
    <row r="544" spans="1:14" x14ac:dyDescent="0.3">
      <c r="A544" s="1" t="s">
        <v>16</v>
      </c>
      <c r="B544" s="1" t="s">
        <v>15</v>
      </c>
      <c r="C544" s="3">
        <v>43903</v>
      </c>
      <c r="D544" s="1">
        <v>199.1</v>
      </c>
      <c r="E544" s="1">
        <v>199</v>
      </c>
      <c r="F544" s="1">
        <v>204.45</v>
      </c>
      <c r="G544" s="1">
        <v>169.25</v>
      </c>
      <c r="H544" s="1">
        <v>199</v>
      </c>
      <c r="I544" s="1">
        <v>197.4</v>
      </c>
      <c r="J544" s="1">
        <v>192.96</v>
      </c>
      <c r="K544" s="1">
        <v>6521699</v>
      </c>
      <c r="L544" s="1">
        <v>1258410025.25</v>
      </c>
      <c r="M544" s="1">
        <v>76155</v>
      </c>
      <c r="N544" s="2">
        <f>IF(ISERR(LN(Wipro[[#This Row],[Close Price]]/I543)),"-",LN(Wipro[[#This Row],[Close Price]]/I543))</f>
        <v>-8.575084070769335E-3</v>
      </c>
    </row>
    <row r="545" spans="1:14" x14ac:dyDescent="0.3">
      <c r="A545" s="1" t="s">
        <v>16</v>
      </c>
      <c r="B545" s="1" t="s">
        <v>15</v>
      </c>
      <c r="C545" s="3">
        <v>43906</v>
      </c>
      <c r="D545" s="1">
        <v>197.4</v>
      </c>
      <c r="E545" s="1">
        <v>193.95</v>
      </c>
      <c r="F545" s="1">
        <v>193.95</v>
      </c>
      <c r="G545" s="1">
        <v>178.55</v>
      </c>
      <c r="H545" s="1">
        <v>180</v>
      </c>
      <c r="I545" s="1">
        <v>179.75</v>
      </c>
      <c r="J545" s="1">
        <v>184.72</v>
      </c>
      <c r="K545" s="1">
        <v>5600578</v>
      </c>
      <c r="L545" s="1">
        <v>1034524025.3</v>
      </c>
      <c r="M545" s="1">
        <v>91089</v>
      </c>
      <c r="N545" s="2">
        <f>IF(ISERR(LN(Wipro[[#This Row],[Close Price]]/I544)),"-",LN(Wipro[[#This Row],[Close Price]]/I544))</f>
        <v>-9.3665130398225119E-2</v>
      </c>
    </row>
    <row r="546" spans="1:14" x14ac:dyDescent="0.3">
      <c r="A546" s="1" t="s">
        <v>16</v>
      </c>
      <c r="B546" s="1" t="s">
        <v>15</v>
      </c>
      <c r="C546" s="3">
        <v>43907</v>
      </c>
      <c r="D546" s="1">
        <v>179.75</v>
      </c>
      <c r="E546" s="1">
        <v>178.55</v>
      </c>
      <c r="F546" s="1">
        <v>185.55</v>
      </c>
      <c r="G546" s="1">
        <v>170.75</v>
      </c>
      <c r="H546" s="1">
        <v>173.2</v>
      </c>
      <c r="I546" s="1">
        <v>173.1</v>
      </c>
      <c r="J546" s="1">
        <v>179.3</v>
      </c>
      <c r="K546" s="1">
        <v>6087886</v>
      </c>
      <c r="L546" s="1">
        <v>1091565835.05</v>
      </c>
      <c r="M546" s="1">
        <v>53650</v>
      </c>
      <c r="N546" s="2">
        <f>IF(ISERR(LN(Wipro[[#This Row],[Close Price]]/I545)),"-",LN(Wipro[[#This Row],[Close Price]]/I545))</f>
        <v>-3.7697534418992533E-2</v>
      </c>
    </row>
    <row r="547" spans="1:14" x14ac:dyDescent="0.3">
      <c r="A547" s="1" t="s">
        <v>16</v>
      </c>
      <c r="B547" s="1" t="s">
        <v>15</v>
      </c>
      <c r="C547" s="3">
        <v>43908</v>
      </c>
      <c r="D547" s="1">
        <v>173.1</v>
      </c>
      <c r="E547" s="1">
        <v>176.7</v>
      </c>
      <c r="F547" s="1">
        <v>178.5</v>
      </c>
      <c r="G547" s="1">
        <v>168.5</v>
      </c>
      <c r="H547" s="1">
        <v>171.9</v>
      </c>
      <c r="I547" s="1">
        <v>169.95</v>
      </c>
      <c r="J547" s="1">
        <v>173.17</v>
      </c>
      <c r="K547" s="1">
        <v>6367196</v>
      </c>
      <c r="L547" s="1">
        <v>1102614407.8</v>
      </c>
      <c r="M547" s="1">
        <v>65169</v>
      </c>
      <c r="N547" s="2">
        <f>IF(ISERR(LN(Wipro[[#This Row],[Close Price]]/I546)),"-",LN(Wipro[[#This Row],[Close Price]]/I546))</f>
        <v>-1.8365186040038627E-2</v>
      </c>
    </row>
    <row r="548" spans="1:14" x14ac:dyDescent="0.3">
      <c r="A548" s="1" t="s">
        <v>16</v>
      </c>
      <c r="B548" s="1" t="s">
        <v>15</v>
      </c>
      <c r="C548" s="3">
        <v>43909</v>
      </c>
      <c r="D548" s="1">
        <v>169.95</v>
      </c>
      <c r="E548" s="1">
        <v>165</v>
      </c>
      <c r="F548" s="1">
        <v>171.35</v>
      </c>
      <c r="G548" s="1">
        <v>159.4</v>
      </c>
      <c r="H548" s="1">
        <v>161.80000000000001</v>
      </c>
      <c r="I548" s="1">
        <v>162.35</v>
      </c>
      <c r="J548" s="1">
        <v>166.44</v>
      </c>
      <c r="K548" s="1">
        <v>5990642</v>
      </c>
      <c r="L548" s="1">
        <v>997069281.45000005</v>
      </c>
      <c r="M548" s="1">
        <v>69150</v>
      </c>
      <c r="N548" s="2">
        <f>IF(ISERR(LN(Wipro[[#This Row],[Close Price]]/I547)),"-",LN(Wipro[[#This Row],[Close Price]]/I547))</f>
        <v>-4.5749777593270077E-2</v>
      </c>
    </row>
    <row r="549" spans="1:14" x14ac:dyDescent="0.3">
      <c r="A549" s="1" t="s">
        <v>16</v>
      </c>
      <c r="B549" s="1" t="s">
        <v>15</v>
      </c>
      <c r="C549" s="3">
        <v>43910</v>
      </c>
      <c r="D549" s="1">
        <v>162.35</v>
      </c>
      <c r="E549" s="1">
        <v>163.1</v>
      </c>
      <c r="F549" s="1">
        <v>185.8</v>
      </c>
      <c r="G549" s="1">
        <v>162.5</v>
      </c>
      <c r="H549" s="1">
        <v>178</v>
      </c>
      <c r="I549" s="1">
        <v>179.2</v>
      </c>
      <c r="J549" s="1">
        <v>176.72</v>
      </c>
      <c r="K549" s="1">
        <v>10160070</v>
      </c>
      <c r="L549" s="1">
        <v>1795536401.6500001</v>
      </c>
      <c r="M549" s="1">
        <v>86219</v>
      </c>
      <c r="N549" s="2">
        <f>IF(ISERR(LN(Wipro[[#This Row],[Close Price]]/I548)),"-",LN(Wipro[[#This Row],[Close Price]]/I548))</f>
        <v>9.874800199197506E-2</v>
      </c>
    </row>
    <row r="550" spans="1:14" x14ac:dyDescent="0.3">
      <c r="A550" s="1" t="s">
        <v>16</v>
      </c>
      <c r="B550" s="1" t="s">
        <v>15</v>
      </c>
      <c r="C550" s="3">
        <v>43913</v>
      </c>
      <c r="D550" s="1">
        <v>179.2</v>
      </c>
      <c r="E550" s="1">
        <v>165</v>
      </c>
      <c r="F550" s="1">
        <v>177</v>
      </c>
      <c r="G550" s="1">
        <v>165</v>
      </c>
      <c r="H550" s="1">
        <v>171.5</v>
      </c>
      <c r="I550" s="1">
        <v>170.15</v>
      </c>
      <c r="J550" s="1">
        <v>173</v>
      </c>
      <c r="K550" s="1">
        <v>5360393</v>
      </c>
      <c r="L550" s="1">
        <v>927343313.45000005</v>
      </c>
      <c r="M550" s="1">
        <v>56816</v>
      </c>
      <c r="N550" s="2">
        <f>IF(ISERR(LN(Wipro[[#This Row],[Close Price]]/I549)),"-",LN(Wipro[[#This Row],[Close Price]]/I549))</f>
        <v>-5.1822099593915309E-2</v>
      </c>
    </row>
    <row r="551" spans="1:14" x14ac:dyDescent="0.3">
      <c r="A551" s="1" t="s">
        <v>16</v>
      </c>
      <c r="B551" s="1" t="s">
        <v>15</v>
      </c>
      <c r="C551" s="3">
        <v>43914</v>
      </c>
      <c r="D551" s="1">
        <v>170.15</v>
      </c>
      <c r="E551" s="1">
        <v>168.5</v>
      </c>
      <c r="F551" s="1">
        <v>181.75</v>
      </c>
      <c r="G551" s="1">
        <v>168.05</v>
      </c>
      <c r="H551" s="1">
        <v>178.25</v>
      </c>
      <c r="I551" s="1">
        <v>176.35</v>
      </c>
      <c r="J551" s="1">
        <v>176.78</v>
      </c>
      <c r="K551" s="1">
        <v>6037867</v>
      </c>
      <c r="L551" s="1">
        <v>1067378793.5</v>
      </c>
      <c r="M551" s="1">
        <v>78461</v>
      </c>
      <c r="N551" s="2">
        <f>IF(ISERR(LN(Wipro[[#This Row],[Close Price]]/I550)),"-",LN(Wipro[[#This Row],[Close Price]]/I550))</f>
        <v>3.5790255735146215E-2</v>
      </c>
    </row>
    <row r="552" spans="1:14" x14ac:dyDescent="0.3">
      <c r="A552" s="1" t="s">
        <v>16</v>
      </c>
      <c r="B552" s="1" t="s">
        <v>15</v>
      </c>
      <c r="C552" s="3">
        <v>43915</v>
      </c>
      <c r="D552" s="1">
        <v>176.35</v>
      </c>
      <c r="E552" s="1">
        <v>177.4</v>
      </c>
      <c r="F552" s="1">
        <v>188</v>
      </c>
      <c r="G552" s="1">
        <v>170.2</v>
      </c>
      <c r="H552" s="1">
        <v>172.5</v>
      </c>
      <c r="I552" s="1">
        <v>174.65</v>
      </c>
      <c r="J552" s="1">
        <v>175.95</v>
      </c>
      <c r="K552" s="1">
        <v>6728276</v>
      </c>
      <c r="L552" s="1">
        <v>1183853668.2</v>
      </c>
      <c r="M552" s="1">
        <v>81762</v>
      </c>
      <c r="N552" s="2">
        <f>IF(ISERR(LN(Wipro[[#This Row],[Close Price]]/I551)),"-",LN(Wipro[[#This Row],[Close Price]]/I551))</f>
        <v>-9.6866854292200107E-3</v>
      </c>
    </row>
    <row r="553" spans="1:14" x14ac:dyDescent="0.3">
      <c r="A553" s="1" t="s">
        <v>16</v>
      </c>
      <c r="B553" s="1" t="s">
        <v>15</v>
      </c>
      <c r="C553" s="3">
        <v>43916</v>
      </c>
      <c r="D553" s="1">
        <v>174.65</v>
      </c>
      <c r="E553" s="1">
        <v>176.95</v>
      </c>
      <c r="F553" s="1">
        <v>186.8</v>
      </c>
      <c r="G553" s="1">
        <v>172.5</v>
      </c>
      <c r="H553" s="1">
        <v>180.6</v>
      </c>
      <c r="I553" s="1">
        <v>182.6</v>
      </c>
      <c r="J553" s="1">
        <v>180.17</v>
      </c>
      <c r="K553" s="1">
        <v>5124357</v>
      </c>
      <c r="L553" s="1">
        <v>923251037.29999995</v>
      </c>
      <c r="M553" s="1">
        <v>46356</v>
      </c>
      <c r="N553" s="2">
        <f>IF(ISERR(LN(Wipro[[#This Row],[Close Price]]/I552)),"-",LN(Wipro[[#This Row],[Close Price]]/I552))</f>
        <v>4.4513996908027147E-2</v>
      </c>
    </row>
    <row r="554" spans="1:14" x14ac:dyDescent="0.3">
      <c r="A554" s="1" t="s">
        <v>16</v>
      </c>
      <c r="B554" s="1" t="s">
        <v>15</v>
      </c>
      <c r="C554" s="3">
        <v>43917</v>
      </c>
      <c r="D554" s="1">
        <v>182.6</v>
      </c>
      <c r="E554" s="1">
        <v>183.15</v>
      </c>
      <c r="F554" s="1">
        <v>189.5</v>
      </c>
      <c r="G554" s="1">
        <v>181.5</v>
      </c>
      <c r="H554" s="1">
        <v>184.65</v>
      </c>
      <c r="I554" s="1">
        <v>183.5</v>
      </c>
      <c r="J554" s="1">
        <v>185.15</v>
      </c>
      <c r="K554" s="1">
        <v>6767560</v>
      </c>
      <c r="L554" s="1">
        <v>1253023967.6500001</v>
      </c>
      <c r="M554" s="1">
        <v>40065</v>
      </c>
      <c r="N554" s="2">
        <f>IF(ISERR(LN(Wipro[[#This Row],[Close Price]]/I553)),"-",LN(Wipro[[#This Row],[Close Price]]/I553))</f>
        <v>4.9166993337569102E-3</v>
      </c>
    </row>
    <row r="555" spans="1:14" x14ac:dyDescent="0.3">
      <c r="A555" s="1" t="s">
        <v>16</v>
      </c>
      <c r="B555" s="1" t="s">
        <v>15</v>
      </c>
      <c r="C555" s="3">
        <v>43920</v>
      </c>
      <c r="D555" s="1">
        <v>183.5</v>
      </c>
      <c r="E555" s="1">
        <v>181.1</v>
      </c>
      <c r="F555" s="1">
        <v>187.4</v>
      </c>
      <c r="G555" s="1">
        <v>179.35</v>
      </c>
      <c r="H555" s="1">
        <v>185.25</v>
      </c>
      <c r="I555" s="1">
        <v>184.15</v>
      </c>
      <c r="J555" s="1">
        <v>184.5</v>
      </c>
      <c r="K555" s="1">
        <v>3667803</v>
      </c>
      <c r="L555" s="1">
        <v>676692029.25</v>
      </c>
      <c r="M555" s="1">
        <v>47445</v>
      </c>
      <c r="N555" s="2">
        <f>IF(ISERR(LN(Wipro[[#This Row],[Close Price]]/I554)),"-",LN(Wipro[[#This Row],[Close Price]]/I554))</f>
        <v>3.5359753964494521E-3</v>
      </c>
    </row>
    <row r="556" spans="1:14" x14ac:dyDescent="0.3">
      <c r="A556" s="1" t="s">
        <v>16</v>
      </c>
      <c r="B556" s="1" t="s">
        <v>15</v>
      </c>
      <c r="C556" s="3">
        <v>43921</v>
      </c>
      <c r="D556" s="1">
        <v>184.15</v>
      </c>
      <c r="E556" s="1">
        <v>187</v>
      </c>
      <c r="F556" s="1">
        <v>199.8</v>
      </c>
      <c r="G556" s="1">
        <v>185.65</v>
      </c>
      <c r="H556" s="1">
        <v>196.1</v>
      </c>
      <c r="I556" s="1">
        <v>196.7</v>
      </c>
      <c r="J556" s="1">
        <v>194.94</v>
      </c>
      <c r="K556" s="1">
        <v>5307678</v>
      </c>
      <c r="L556" s="1">
        <v>1034656565.35</v>
      </c>
      <c r="M556" s="1">
        <v>62061</v>
      </c>
      <c r="N556" s="2">
        <f>IF(ISERR(LN(Wipro[[#This Row],[Close Price]]/I555)),"-",LN(Wipro[[#This Row],[Close Price]]/I555))</f>
        <v>6.5929082503938988E-2</v>
      </c>
    </row>
    <row r="557" spans="1:14" x14ac:dyDescent="0.3">
      <c r="A557" s="1" t="s">
        <v>16</v>
      </c>
      <c r="B557" s="1" t="s">
        <v>15</v>
      </c>
      <c r="C557" s="3">
        <v>43922</v>
      </c>
      <c r="D557" s="1">
        <v>196.7</v>
      </c>
      <c r="E557" s="1">
        <v>195.7</v>
      </c>
      <c r="F557" s="1">
        <v>195.7</v>
      </c>
      <c r="G557" s="1">
        <v>187</v>
      </c>
      <c r="H557" s="1">
        <v>188.65</v>
      </c>
      <c r="I557" s="1">
        <v>189.5</v>
      </c>
      <c r="J557" s="1">
        <v>190.06</v>
      </c>
      <c r="K557" s="1">
        <v>4937836</v>
      </c>
      <c r="L557" s="1">
        <v>938489498.35000002</v>
      </c>
      <c r="M557" s="1">
        <v>63336</v>
      </c>
      <c r="N557" s="2">
        <f>IF(ISERR(LN(Wipro[[#This Row],[Close Price]]/I556)),"-",LN(Wipro[[#This Row],[Close Price]]/I556))</f>
        <v>-3.7290700872532244E-2</v>
      </c>
    </row>
    <row r="558" spans="1:14" x14ac:dyDescent="0.3">
      <c r="A558" s="1" t="s">
        <v>16</v>
      </c>
      <c r="B558" s="1" t="s">
        <v>15</v>
      </c>
      <c r="C558" s="3">
        <v>43924</v>
      </c>
      <c r="D558" s="1">
        <v>189.5</v>
      </c>
      <c r="E558" s="1">
        <v>188</v>
      </c>
      <c r="F558" s="1">
        <v>189.6</v>
      </c>
      <c r="G558" s="1">
        <v>177.75</v>
      </c>
      <c r="H558" s="1">
        <v>180.15</v>
      </c>
      <c r="I558" s="1">
        <v>180</v>
      </c>
      <c r="J558" s="1">
        <v>181.23</v>
      </c>
      <c r="K558" s="1">
        <v>6573737</v>
      </c>
      <c r="L558" s="1">
        <v>1191349404.1500001</v>
      </c>
      <c r="M558" s="1">
        <v>79843</v>
      </c>
      <c r="N558" s="2">
        <f>IF(ISERR(LN(Wipro[[#This Row],[Close Price]]/I557)),"-",LN(Wipro[[#This Row],[Close Price]]/I557))</f>
        <v>-5.1432173632270706E-2</v>
      </c>
    </row>
    <row r="559" spans="1:14" x14ac:dyDescent="0.3">
      <c r="A559" s="1" t="s">
        <v>16</v>
      </c>
      <c r="B559" s="1" t="s">
        <v>15</v>
      </c>
      <c r="C559" s="3">
        <v>43928</v>
      </c>
      <c r="D559" s="1">
        <v>180</v>
      </c>
      <c r="E559" s="1">
        <v>188.25</v>
      </c>
      <c r="F559" s="1">
        <v>192.7</v>
      </c>
      <c r="G559" s="1">
        <v>183.05</v>
      </c>
      <c r="H559" s="1">
        <v>191.95</v>
      </c>
      <c r="I559" s="1">
        <v>191.9</v>
      </c>
      <c r="J559" s="1">
        <v>189.5</v>
      </c>
      <c r="K559" s="1">
        <v>4781444</v>
      </c>
      <c r="L559" s="1">
        <v>906101475.25</v>
      </c>
      <c r="M559" s="1">
        <v>56566</v>
      </c>
      <c r="N559" s="2">
        <f>IF(ISERR(LN(Wipro[[#This Row],[Close Price]]/I558)),"-",LN(Wipro[[#This Row],[Close Price]]/I558))</f>
        <v>6.4017552123443969E-2</v>
      </c>
    </row>
    <row r="560" spans="1:14" x14ac:dyDescent="0.3">
      <c r="A560" s="1" t="s">
        <v>16</v>
      </c>
      <c r="B560" s="1" t="s">
        <v>15</v>
      </c>
      <c r="C560" s="3">
        <v>43929</v>
      </c>
      <c r="D560" s="1">
        <v>191.9</v>
      </c>
      <c r="E560" s="1">
        <v>191.5</v>
      </c>
      <c r="F560" s="1">
        <v>200</v>
      </c>
      <c r="G560" s="1">
        <v>188.8</v>
      </c>
      <c r="H560" s="1">
        <v>193</v>
      </c>
      <c r="I560" s="1">
        <v>192.9</v>
      </c>
      <c r="J560" s="1">
        <v>194.98</v>
      </c>
      <c r="K560" s="1">
        <v>5137654</v>
      </c>
      <c r="L560" s="1">
        <v>1001741684.35</v>
      </c>
      <c r="M560" s="1">
        <v>53517</v>
      </c>
      <c r="N560" s="2">
        <f>IF(ISERR(LN(Wipro[[#This Row],[Close Price]]/I559)),"-",LN(Wipro[[#This Row],[Close Price]]/I559))</f>
        <v>5.1975168980292188E-3</v>
      </c>
    </row>
    <row r="561" spans="1:14" x14ac:dyDescent="0.3">
      <c r="A561" s="1" t="s">
        <v>16</v>
      </c>
      <c r="B561" s="1" t="s">
        <v>15</v>
      </c>
      <c r="C561" s="3">
        <v>43930</v>
      </c>
      <c r="D561" s="1">
        <v>192.9</v>
      </c>
      <c r="E561" s="1">
        <v>198.4</v>
      </c>
      <c r="F561" s="1">
        <v>202.95</v>
      </c>
      <c r="G561" s="1">
        <v>195.05</v>
      </c>
      <c r="H561" s="1">
        <v>196.6</v>
      </c>
      <c r="I561" s="1">
        <v>196.7</v>
      </c>
      <c r="J561" s="1">
        <v>197.6</v>
      </c>
      <c r="K561" s="1">
        <v>3465831</v>
      </c>
      <c r="L561" s="1">
        <v>684832185.95000005</v>
      </c>
      <c r="M561" s="1">
        <v>36684</v>
      </c>
      <c r="N561" s="2">
        <f>IF(ISERR(LN(Wipro[[#This Row],[Close Price]]/I560)),"-",LN(Wipro[[#This Row],[Close Price]]/I560))</f>
        <v>1.9507805483329917E-2</v>
      </c>
    </row>
    <row r="562" spans="1:14" x14ac:dyDescent="0.3">
      <c r="A562" s="1" t="s">
        <v>16</v>
      </c>
      <c r="B562" s="1" t="s">
        <v>15</v>
      </c>
      <c r="C562" s="3">
        <v>43934</v>
      </c>
      <c r="D562" s="1">
        <v>196.7</v>
      </c>
      <c r="E562" s="1">
        <v>198</v>
      </c>
      <c r="F562" s="1">
        <v>198</v>
      </c>
      <c r="G562" s="1">
        <v>182.9</v>
      </c>
      <c r="H562" s="1">
        <v>189.6</v>
      </c>
      <c r="I562" s="1">
        <v>189.2</v>
      </c>
      <c r="J562" s="1">
        <v>189.05</v>
      </c>
      <c r="K562" s="1">
        <v>6193223</v>
      </c>
      <c r="L562" s="1">
        <v>1170801308.1500001</v>
      </c>
      <c r="M562" s="1">
        <v>69489</v>
      </c>
      <c r="N562" s="2">
        <f>IF(ISERR(LN(Wipro[[#This Row],[Close Price]]/I561)),"-",LN(Wipro[[#This Row],[Close Price]]/I561))</f>
        <v>-3.8875068777235455E-2</v>
      </c>
    </row>
    <row r="563" spans="1:14" x14ac:dyDescent="0.3">
      <c r="A563" s="1" t="s">
        <v>16</v>
      </c>
      <c r="B563" s="1" t="s">
        <v>15</v>
      </c>
      <c r="C563" s="3">
        <v>43936</v>
      </c>
      <c r="D563" s="1">
        <v>189.2</v>
      </c>
      <c r="E563" s="1">
        <v>190.05</v>
      </c>
      <c r="F563" s="1">
        <v>193.6</v>
      </c>
      <c r="G563" s="1">
        <v>185.8</v>
      </c>
      <c r="H563" s="1">
        <v>186.45</v>
      </c>
      <c r="I563" s="1">
        <v>186.55</v>
      </c>
      <c r="J563" s="1">
        <v>189.46</v>
      </c>
      <c r="K563" s="1">
        <v>11326600</v>
      </c>
      <c r="L563" s="1">
        <v>2145934350.4000001</v>
      </c>
      <c r="M563" s="1">
        <v>112441</v>
      </c>
      <c r="N563" s="2">
        <f>IF(ISERR(LN(Wipro[[#This Row],[Close Price]]/I562)),"-",LN(Wipro[[#This Row],[Close Price]]/I562))</f>
        <v>-1.4105356950610902E-2</v>
      </c>
    </row>
    <row r="564" spans="1:14" x14ac:dyDescent="0.3">
      <c r="A564" s="1" t="s">
        <v>16</v>
      </c>
      <c r="B564" s="1" t="s">
        <v>15</v>
      </c>
      <c r="C564" s="3">
        <v>43937</v>
      </c>
      <c r="D564" s="1">
        <v>186.55</v>
      </c>
      <c r="E564" s="1">
        <v>180</v>
      </c>
      <c r="F564" s="1">
        <v>189.75</v>
      </c>
      <c r="G564" s="1">
        <v>180</v>
      </c>
      <c r="H564" s="1">
        <v>189</v>
      </c>
      <c r="I564" s="1">
        <v>187.85</v>
      </c>
      <c r="J564" s="1">
        <v>185.9</v>
      </c>
      <c r="K564" s="1">
        <v>21690456</v>
      </c>
      <c r="L564" s="1">
        <v>4032251772.1999998</v>
      </c>
      <c r="M564" s="1">
        <v>150354</v>
      </c>
      <c r="N564" s="2">
        <f>IF(ISERR(LN(Wipro[[#This Row],[Close Price]]/I563)),"-",LN(Wipro[[#This Row],[Close Price]]/I563))</f>
        <v>6.944472352810995E-3</v>
      </c>
    </row>
    <row r="565" spans="1:14" x14ac:dyDescent="0.3">
      <c r="A565" s="1" t="s">
        <v>16</v>
      </c>
      <c r="B565" s="1" t="s">
        <v>15</v>
      </c>
      <c r="C565" s="3">
        <v>43938</v>
      </c>
      <c r="D565" s="1">
        <v>187.85</v>
      </c>
      <c r="E565" s="1">
        <v>192.5</v>
      </c>
      <c r="F565" s="1">
        <v>193.75</v>
      </c>
      <c r="G565" s="1">
        <v>185.55</v>
      </c>
      <c r="H565" s="1">
        <v>187.2</v>
      </c>
      <c r="I565" s="1">
        <v>187</v>
      </c>
      <c r="J565" s="1">
        <v>188.26</v>
      </c>
      <c r="K565" s="1">
        <v>6606453</v>
      </c>
      <c r="L565" s="1">
        <v>1243751579.1500001</v>
      </c>
      <c r="M565" s="1">
        <v>96023</v>
      </c>
      <c r="N565" s="2">
        <f>IF(ISERR(LN(Wipro[[#This Row],[Close Price]]/I564)),"-",LN(Wipro[[#This Row],[Close Price]]/I564))</f>
        <v>-4.5351551653912622E-3</v>
      </c>
    </row>
    <row r="566" spans="1:14" x14ac:dyDescent="0.3">
      <c r="A566" s="1" t="s">
        <v>16</v>
      </c>
      <c r="B566" s="1" t="s">
        <v>15</v>
      </c>
      <c r="C566" s="3">
        <v>43941</v>
      </c>
      <c r="D566" s="1">
        <v>187</v>
      </c>
      <c r="E566" s="1">
        <v>189</v>
      </c>
      <c r="F566" s="1">
        <v>189</v>
      </c>
      <c r="G566" s="1">
        <v>180.15</v>
      </c>
      <c r="H566" s="1">
        <v>180.55</v>
      </c>
      <c r="I566" s="1">
        <v>181.1</v>
      </c>
      <c r="J566" s="1">
        <v>183.33</v>
      </c>
      <c r="K566" s="1">
        <v>8101663</v>
      </c>
      <c r="L566" s="1">
        <v>1485310274.95</v>
      </c>
      <c r="M566" s="1">
        <v>79381</v>
      </c>
      <c r="N566" s="2">
        <f>IF(ISERR(LN(Wipro[[#This Row],[Close Price]]/I565)),"-",LN(Wipro[[#This Row],[Close Price]]/I565))</f>
        <v>-3.2059251965218985E-2</v>
      </c>
    </row>
    <row r="567" spans="1:14" x14ac:dyDescent="0.3">
      <c r="A567" s="1" t="s">
        <v>16</v>
      </c>
      <c r="B567" s="1" t="s">
        <v>15</v>
      </c>
      <c r="C567" s="3">
        <v>43942</v>
      </c>
      <c r="D567" s="1">
        <v>181.1</v>
      </c>
      <c r="E567" s="1">
        <v>179</v>
      </c>
      <c r="F567" s="1">
        <v>179.9</v>
      </c>
      <c r="G567" s="1">
        <v>173.8</v>
      </c>
      <c r="H567" s="1">
        <v>178.3</v>
      </c>
      <c r="I567" s="1">
        <v>178.05</v>
      </c>
      <c r="J567" s="1">
        <v>176.98</v>
      </c>
      <c r="K567" s="1">
        <v>9043319</v>
      </c>
      <c r="L567" s="1">
        <v>1600479912.5</v>
      </c>
      <c r="M567" s="1">
        <v>75722</v>
      </c>
      <c r="N567" s="2">
        <f>IF(ISERR(LN(Wipro[[#This Row],[Close Price]]/I566)),"-",LN(Wipro[[#This Row],[Close Price]]/I566))</f>
        <v>-1.6984955165580812E-2</v>
      </c>
    </row>
    <row r="568" spans="1:14" x14ac:dyDescent="0.3">
      <c r="A568" s="1" t="s">
        <v>16</v>
      </c>
      <c r="B568" s="1" t="s">
        <v>15</v>
      </c>
      <c r="C568" s="3">
        <v>43943</v>
      </c>
      <c r="D568" s="1">
        <v>178.05</v>
      </c>
      <c r="E568" s="1">
        <v>177</v>
      </c>
      <c r="F568" s="1">
        <v>179.5</v>
      </c>
      <c r="G568" s="1">
        <v>175.05</v>
      </c>
      <c r="H568" s="1">
        <v>178.3</v>
      </c>
      <c r="I568" s="1">
        <v>178.55</v>
      </c>
      <c r="J568" s="1">
        <v>177.59</v>
      </c>
      <c r="K568" s="1">
        <v>5311640</v>
      </c>
      <c r="L568" s="1">
        <v>943280894.54999995</v>
      </c>
      <c r="M568" s="1">
        <v>62150</v>
      </c>
      <c r="N568" s="2">
        <f>IF(ISERR(LN(Wipro[[#This Row],[Close Price]]/I567)),"-",LN(Wipro[[#This Row],[Close Price]]/I567))</f>
        <v>2.8042643166707906E-3</v>
      </c>
    </row>
    <row r="569" spans="1:14" x14ac:dyDescent="0.3">
      <c r="A569" s="1" t="s">
        <v>16</v>
      </c>
      <c r="B569" s="1" t="s">
        <v>15</v>
      </c>
      <c r="C569" s="3">
        <v>43944</v>
      </c>
      <c r="D569" s="1">
        <v>178.55</v>
      </c>
      <c r="E569" s="1">
        <v>179.4</v>
      </c>
      <c r="F569" s="1">
        <v>182.6</v>
      </c>
      <c r="G569" s="1">
        <v>177.1</v>
      </c>
      <c r="H569" s="1">
        <v>181</v>
      </c>
      <c r="I569" s="1">
        <v>180.9</v>
      </c>
      <c r="J569" s="1">
        <v>180.23</v>
      </c>
      <c r="K569" s="1">
        <v>5555420</v>
      </c>
      <c r="L569" s="1">
        <v>1001236515.5</v>
      </c>
      <c r="M569" s="1">
        <v>54314</v>
      </c>
      <c r="N569" s="2">
        <f>IF(ISERR(LN(Wipro[[#This Row],[Close Price]]/I568)),"-",LN(Wipro[[#This Row],[Close Price]]/I568))</f>
        <v>1.3075718360792033E-2</v>
      </c>
    </row>
    <row r="570" spans="1:14" x14ac:dyDescent="0.3">
      <c r="A570" s="1" t="s">
        <v>16</v>
      </c>
      <c r="B570" s="1" t="s">
        <v>15</v>
      </c>
      <c r="C570" s="3">
        <v>43945</v>
      </c>
      <c r="D570" s="1">
        <v>180.9</v>
      </c>
      <c r="E570" s="1">
        <v>179.95</v>
      </c>
      <c r="F570" s="1">
        <v>180.8</v>
      </c>
      <c r="G570" s="1">
        <v>177.15</v>
      </c>
      <c r="H570" s="1">
        <v>178.2</v>
      </c>
      <c r="I570" s="1">
        <v>177.75</v>
      </c>
      <c r="J570" s="1">
        <v>178.12</v>
      </c>
      <c r="K570" s="1">
        <v>4641140</v>
      </c>
      <c r="L570" s="1">
        <v>826673995.70000005</v>
      </c>
      <c r="M570" s="1">
        <v>50379</v>
      </c>
      <c r="N570" s="2">
        <f>IF(ISERR(LN(Wipro[[#This Row],[Close Price]]/I569)),"-",LN(Wipro[[#This Row],[Close Price]]/I569))</f>
        <v>-1.7566323717899169E-2</v>
      </c>
    </row>
    <row r="571" spans="1:14" x14ac:dyDescent="0.3">
      <c r="A571" s="1" t="s">
        <v>16</v>
      </c>
      <c r="B571" s="1" t="s">
        <v>15</v>
      </c>
      <c r="C571" s="3">
        <v>43948</v>
      </c>
      <c r="D571" s="1">
        <v>177.75</v>
      </c>
      <c r="E571" s="1">
        <v>180</v>
      </c>
      <c r="F571" s="1">
        <v>182.9</v>
      </c>
      <c r="G571" s="1">
        <v>175.5</v>
      </c>
      <c r="H571" s="1">
        <v>182.4</v>
      </c>
      <c r="I571" s="1">
        <v>182.05</v>
      </c>
      <c r="J571" s="1">
        <v>179.43</v>
      </c>
      <c r="K571" s="1">
        <v>9141635</v>
      </c>
      <c r="L571" s="1">
        <v>1640288478</v>
      </c>
      <c r="M571" s="1">
        <v>84011</v>
      </c>
      <c r="N571" s="2">
        <f>IF(ISERR(LN(Wipro[[#This Row],[Close Price]]/I570)),"-",LN(Wipro[[#This Row],[Close Price]]/I570))</f>
        <v>2.3903305938092152E-2</v>
      </c>
    </row>
    <row r="572" spans="1:14" x14ac:dyDescent="0.3">
      <c r="A572" s="1" t="s">
        <v>16</v>
      </c>
      <c r="B572" s="1" t="s">
        <v>15</v>
      </c>
      <c r="C572" s="3">
        <v>43949</v>
      </c>
      <c r="D572" s="1">
        <v>182.05</v>
      </c>
      <c r="E572" s="1">
        <v>182.1</v>
      </c>
      <c r="F572" s="1">
        <v>182.95</v>
      </c>
      <c r="G572" s="1">
        <v>178</v>
      </c>
      <c r="H572" s="1">
        <v>180.35</v>
      </c>
      <c r="I572" s="1">
        <v>179.7</v>
      </c>
      <c r="J572" s="1">
        <v>179.49</v>
      </c>
      <c r="K572" s="1">
        <v>6664917</v>
      </c>
      <c r="L572" s="1">
        <v>1196286572.25</v>
      </c>
      <c r="M572" s="1">
        <v>51736</v>
      </c>
      <c r="N572" s="2">
        <f>IF(ISERR(LN(Wipro[[#This Row],[Close Price]]/I571)),"-",LN(Wipro[[#This Row],[Close Price]]/I571))</f>
        <v>-1.2992580831929243E-2</v>
      </c>
    </row>
    <row r="573" spans="1:14" x14ac:dyDescent="0.3">
      <c r="A573" s="1" t="s">
        <v>16</v>
      </c>
      <c r="B573" s="1" t="s">
        <v>15</v>
      </c>
      <c r="C573" s="3">
        <v>43950</v>
      </c>
      <c r="D573" s="1">
        <v>179.7</v>
      </c>
      <c r="E573" s="1">
        <v>180.1</v>
      </c>
      <c r="F573" s="1">
        <v>182.45</v>
      </c>
      <c r="G573" s="1">
        <v>179.4</v>
      </c>
      <c r="H573" s="1">
        <v>180.8</v>
      </c>
      <c r="I573" s="1">
        <v>180.65</v>
      </c>
      <c r="J573" s="1">
        <v>180.9</v>
      </c>
      <c r="K573" s="1">
        <v>5030900</v>
      </c>
      <c r="L573" s="1">
        <v>910110030.60000002</v>
      </c>
      <c r="M573" s="1">
        <v>50928</v>
      </c>
      <c r="N573" s="2">
        <f>IF(ISERR(LN(Wipro[[#This Row],[Close Price]]/I572)),"-",LN(Wipro[[#This Row],[Close Price]]/I572))</f>
        <v>5.2726638041360012E-3</v>
      </c>
    </row>
    <row r="574" spans="1:14" x14ac:dyDescent="0.3">
      <c r="A574" s="1" t="s">
        <v>16</v>
      </c>
      <c r="B574" s="1" t="s">
        <v>15</v>
      </c>
      <c r="C574" s="3">
        <v>43951</v>
      </c>
      <c r="D574" s="1">
        <v>180.65</v>
      </c>
      <c r="E574" s="1">
        <v>185</v>
      </c>
      <c r="F574" s="1">
        <v>192.6</v>
      </c>
      <c r="G574" s="1">
        <v>183.55</v>
      </c>
      <c r="H574" s="1">
        <v>191.15</v>
      </c>
      <c r="I574" s="1">
        <v>190.95</v>
      </c>
      <c r="J574" s="1">
        <v>188.19</v>
      </c>
      <c r="K574" s="1">
        <v>8833932</v>
      </c>
      <c r="L574" s="1">
        <v>1662419830.8499999</v>
      </c>
      <c r="M574" s="1">
        <v>83434</v>
      </c>
      <c r="N574" s="2">
        <f>IF(ISERR(LN(Wipro[[#This Row],[Close Price]]/I573)),"-",LN(Wipro[[#This Row],[Close Price]]/I573))</f>
        <v>5.5450156077875859E-2</v>
      </c>
    </row>
    <row r="575" spans="1:14" x14ac:dyDescent="0.3">
      <c r="A575" s="1" t="s">
        <v>16</v>
      </c>
      <c r="B575" s="1" t="s">
        <v>15</v>
      </c>
      <c r="C575" s="3">
        <v>43955</v>
      </c>
      <c r="D575" s="1">
        <v>190.95</v>
      </c>
      <c r="E575" s="1">
        <v>184.5</v>
      </c>
      <c r="F575" s="1">
        <v>191.3</v>
      </c>
      <c r="G575" s="1">
        <v>183.05</v>
      </c>
      <c r="H575" s="1">
        <v>190.3</v>
      </c>
      <c r="I575" s="1">
        <v>190.05</v>
      </c>
      <c r="J575" s="1">
        <v>188.51</v>
      </c>
      <c r="K575" s="1">
        <v>8570375</v>
      </c>
      <c r="L575" s="1">
        <v>1615634269.45</v>
      </c>
      <c r="M575" s="1">
        <v>72943</v>
      </c>
      <c r="N575" s="2">
        <f>IF(ISERR(LN(Wipro[[#This Row],[Close Price]]/I574)),"-",LN(Wipro[[#This Row],[Close Price]]/I574))</f>
        <v>-4.7244182362673991E-3</v>
      </c>
    </row>
    <row r="576" spans="1:14" x14ac:dyDescent="0.3">
      <c r="A576" s="1" t="s">
        <v>16</v>
      </c>
      <c r="B576" s="1" t="s">
        <v>15</v>
      </c>
      <c r="C576" s="3">
        <v>43956</v>
      </c>
      <c r="D576" s="1">
        <v>190.05</v>
      </c>
      <c r="E576" s="1">
        <v>191.45</v>
      </c>
      <c r="F576" s="1">
        <v>194</v>
      </c>
      <c r="G576" s="1">
        <v>182.2</v>
      </c>
      <c r="H576" s="1">
        <v>185.85</v>
      </c>
      <c r="I576" s="1">
        <v>184.2</v>
      </c>
      <c r="J576" s="1">
        <v>187.31</v>
      </c>
      <c r="K576" s="1">
        <v>6932589</v>
      </c>
      <c r="L576" s="1">
        <v>1298557823.45</v>
      </c>
      <c r="M576" s="1">
        <v>59026</v>
      </c>
      <c r="N576" s="2">
        <f>IF(ISERR(LN(Wipro[[#This Row],[Close Price]]/I575)),"-",LN(Wipro[[#This Row],[Close Price]]/I575))</f>
        <v>-3.1265071614051447E-2</v>
      </c>
    </row>
    <row r="577" spans="1:14" x14ac:dyDescent="0.3">
      <c r="A577" s="1" t="s">
        <v>16</v>
      </c>
      <c r="B577" s="1" t="s">
        <v>15</v>
      </c>
      <c r="C577" s="3">
        <v>43957</v>
      </c>
      <c r="D577" s="1">
        <v>184.2</v>
      </c>
      <c r="E577" s="1">
        <v>185.7</v>
      </c>
      <c r="F577" s="1">
        <v>188</v>
      </c>
      <c r="G577" s="1">
        <v>181</v>
      </c>
      <c r="H577" s="1">
        <v>186.95</v>
      </c>
      <c r="I577" s="1">
        <v>187.05</v>
      </c>
      <c r="J577" s="1">
        <v>185.91</v>
      </c>
      <c r="K577" s="1">
        <v>5442793</v>
      </c>
      <c r="L577" s="1">
        <v>1011872178.9</v>
      </c>
      <c r="M577" s="1">
        <v>54797</v>
      </c>
      <c r="N577" s="2">
        <f>IF(ISERR(LN(Wipro[[#This Row],[Close Price]]/I576)),"-",LN(Wipro[[#This Row],[Close Price]]/I576))</f>
        <v>1.5353836972948794E-2</v>
      </c>
    </row>
    <row r="578" spans="1:14" x14ac:dyDescent="0.3">
      <c r="A578" s="1" t="s">
        <v>16</v>
      </c>
      <c r="B578" s="1" t="s">
        <v>15</v>
      </c>
      <c r="C578" s="3">
        <v>43958</v>
      </c>
      <c r="D578" s="1">
        <v>187.05</v>
      </c>
      <c r="E578" s="1">
        <v>184</v>
      </c>
      <c r="F578" s="1">
        <v>185.4</v>
      </c>
      <c r="G578" s="1">
        <v>181.2</v>
      </c>
      <c r="H578" s="1">
        <v>184.25</v>
      </c>
      <c r="I578" s="1">
        <v>184.1</v>
      </c>
      <c r="J578" s="1">
        <v>183.62</v>
      </c>
      <c r="K578" s="1">
        <v>5701094</v>
      </c>
      <c r="L578" s="1">
        <v>1046832104.55</v>
      </c>
      <c r="M578" s="1">
        <v>66725</v>
      </c>
      <c r="N578" s="2">
        <f>IF(ISERR(LN(Wipro[[#This Row],[Close Price]]/I577)),"-",LN(Wipro[[#This Row],[Close Price]]/I577))</f>
        <v>-1.5896872555123075E-2</v>
      </c>
    </row>
    <row r="579" spans="1:14" x14ac:dyDescent="0.3">
      <c r="A579" s="1" t="s">
        <v>16</v>
      </c>
      <c r="B579" s="1" t="s">
        <v>15</v>
      </c>
      <c r="C579" s="3">
        <v>43959</v>
      </c>
      <c r="D579" s="1">
        <v>184.1</v>
      </c>
      <c r="E579" s="1">
        <v>185.2</v>
      </c>
      <c r="F579" s="1">
        <v>186</v>
      </c>
      <c r="G579" s="1">
        <v>182.55</v>
      </c>
      <c r="H579" s="1">
        <v>183.85</v>
      </c>
      <c r="I579" s="1">
        <v>184</v>
      </c>
      <c r="J579" s="1">
        <v>184.24</v>
      </c>
      <c r="K579" s="1">
        <v>4113747</v>
      </c>
      <c r="L579" s="1">
        <v>757908000.35000002</v>
      </c>
      <c r="M579" s="1">
        <v>52916</v>
      </c>
      <c r="N579" s="2">
        <f>IF(ISERR(LN(Wipro[[#This Row],[Close Price]]/I578)),"-",LN(Wipro[[#This Row],[Close Price]]/I578))</f>
        <v>-5.4333063004654192E-4</v>
      </c>
    </row>
    <row r="580" spans="1:14" x14ac:dyDescent="0.3">
      <c r="A580" s="1" t="s">
        <v>16</v>
      </c>
      <c r="B580" s="1" t="s">
        <v>15</v>
      </c>
      <c r="C580" s="3">
        <v>43962</v>
      </c>
      <c r="D580" s="1">
        <v>184</v>
      </c>
      <c r="E580" s="1">
        <v>185</v>
      </c>
      <c r="F580" s="1">
        <v>189.95</v>
      </c>
      <c r="G580" s="1">
        <v>184.1</v>
      </c>
      <c r="H580" s="1">
        <v>184.95</v>
      </c>
      <c r="I580" s="1">
        <v>184.7</v>
      </c>
      <c r="J580" s="1">
        <v>187.07</v>
      </c>
      <c r="K580" s="1">
        <v>4393928</v>
      </c>
      <c r="L580" s="1">
        <v>821993995.95000005</v>
      </c>
      <c r="M580" s="1">
        <v>37691</v>
      </c>
      <c r="N580" s="2">
        <f>IF(ISERR(LN(Wipro[[#This Row],[Close Price]]/I579)),"-",LN(Wipro[[#This Row],[Close Price]]/I579))</f>
        <v>3.7971295962086643E-3</v>
      </c>
    </row>
    <row r="581" spans="1:14" x14ac:dyDescent="0.3">
      <c r="A581" s="1" t="s">
        <v>16</v>
      </c>
      <c r="B581" s="1" t="s">
        <v>15</v>
      </c>
      <c r="C581" s="3">
        <v>43963</v>
      </c>
      <c r="D581" s="1">
        <v>184.7</v>
      </c>
      <c r="E581" s="1">
        <v>184.2</v>
      </c>
      <c r="F581" s="1">
        <v>188</v>
      </c>
      <c r="G581" s="1">
        <v>182.6</v>
      </c>
      <c r="H581" s="1">
        <v>186.5</v>
      </c>
      <c r="I581" s="1">
        <v>187.05</v>
      </c>
      <c r="J581" s="1">
        <v>185.81</v>
      </c>
      <c r="K581" s="1">
        <v>3515679</v>
      </c>
      <c r="L581" s="1">
        <v>653261536.20000005</v>
      </c>
      <c r="M581" s="1">
        <v>47880</v>
      </c>
      <c r="N581" s="2">
        <f>IF(ISERR(LN(Wipro[[#This Row],[Close Price]]/I580)),"-",LN(Wipro[[#This Row],[Close Price]]/I580))</f>
        <v>1.2643073588960935E-2</v>
      </c>
    </row>
    <row r="582" spans="1:14" x14ac:dyDescent="0.3">
      <c r="A582" s="1" t="s">
        <v>16</v>
      </c>
      <c r="B582" s="1" t="s">
        <v>15</v>
      </c>
      <c r="C582" s="3">
        <v>43964</v>
      </c>
      <c r="D582" s="1">
        <v>187.05</v>
      </c>
      <c r="E582" s="1">
        <v>191.5</v>
      </c>
      <c r="F582" s="1">
        <v>191.5</v>
      </c>
      <c r="G582" s="1">
        <v>185.15</v>
      </c>
      <c r="H582" s="1">
        <v>190.3</v>
      </c>
      <c r="I582" s="1">
        <v>189.7</v>
      </c>
      <c r="J582" s="1">
        <v>188.53</v>
      </c>
      <c r="K582" s="1">
        <v>5280548</v>
      </c>
      <c r="L582" s="1">
        <v>995524952.70000005</v>
      </c>
      <c r="M582" s="1">
        <v>56504</v>
      </c>
      <c r="N582" s="2">
        <f>IF(ISERR(LN(Wipro[[#This Row],[Close Price]]/I581)),"-",LN(Wipro[[#This Row],[Close Price]]/I581))</f>
        <v>1.4067916146813277E-2</v>
      </c>
    </row>
    <row r="583" spans="1:14" x14ac:dyDescent="0.3">
      <c r="A583" s="1" t="s">
        <v>16</v>
      </c>
      <c r="B583" s="1" t="s">
        <v>15</v>
      </c>
      <c r="C583" s="3">
        <v>43965</v>
      </c>
      <c r="D583" s="1">
        <v>189.7</v>
      </c>
      <c r="E583" s="1">
        <v>184.75</v>
      </c>
      <c r="F583" s="1">
        <v>187.35</v>
      </c>
      <c r="G583" s="1">
        <v>183.1</v>
      </c>
      <c r="H583" s="1">
        <v>185.7</v>
      </c>
      <c r="I583" s="1">
        <v>186</v>
      </c>
      <c r="J583" s="1">
        <v>185.49</v>
      </c>
      <c r="K583" s="1">
        <v>5162330</v>
      </c>
      <c r="L583" s="1">
        <v>957557788.79999995</v>
      </c>
      <c r="M583" s="1">
        <v>51701</v>
      </c>
      <c r="N583" s="2">
        <f>IF(ISERR(LN(Wipro[[#This Row],[Close Price]]/I582)),"-",LN(Wipro[[#This Row],[Close Price]]/I582))</f>
        <v>-1.9697203227767246E-2</v>
      </c>
    </row>
    <row r="584" spans="1:14" x14ac:dyDescent="0.3">
      <c r="A584" s="1" t="s">
        <v>16</v>
      </c>
      <c r="B584" s="1" t="s">
        <v>15</v>
      </c>
      <c r="C584" s="3">
        <v>43966</v>
      </c>
      <c r="D584" s="1">
        <v>186</v>
      </c>
      <c r="E584" s="1">
        <v>186</v>
      </c>
      <c r="F584" s="1">
        <v>186</v>
      </c>
      <c r="G584" s="1">
        <v>182.65</v>
      </c>
      <c r="H584" s="1">
        <v>183.6</v>
      </c>
      <c r="I584" s="1">
        <v>183.8</v>
      </c>
      <c r="J584" s="1">
        <v>184.48</v>
      </c>
      <c r="K584" s="1">
        <v>3425171</v>
      </c>
      <c r="L584" s="1">
        <v>631883825.10000002</v>
      </c>
      <c r="M584" s="1">
        <v>35083</v>
      </c>
      <c r="N584" s="2">
        <f>IF(ISERR(LN(Wipro[[#This Row],[Close Price]]/I583)),"-",LN(Wipro[[#This Row],[Close Price]]/I583))</f>
        <v>-1.1898463791614472E-2</v>
      </c>
    </row>
    <row r="585" spans="1:14" x14ac:dyDescent="0.3">
      <c r="A585" s="1" t="s">
        <v>16</v>
      </c>
      <c r="B585" s="1" t="s">
        <v>15</v>
      </c>
      <c r="C585" s="3">
        <v>43969</v>
      </c>
      <c r="D585" s="1">
        <v>183.8</v>
      </c>
      <c r="E585" s="1">
        <v>182.05</v>
      </c>
      <c r="F585" s="1">
        <v>185</v>
      </c>
      <c r="G585" s="1">
        <v>179.6</v>
      </c>
      <c r="H585" s="1">
        <v>182.25</v>
      </c>
      <c r="I585" s="1">
        <v>182.2</v>
      </c>
      <c r="J585" s="1">
        <v>182.35</v>
      </c>
      <c r="K585" s="1">
        <v>7227687</v>
      </c>
      <c r="L585" s="1">
        <v>1317989565.75</v>
      </c>
      <c r="M585" s="1">
        <v>52137</v>
      </c>
      <c r="N585" s="2">
        <f>IF(ISERR(LN(Wipro[[#This Row],[Close Price]]/I584)),"-",LN(Wipro[[#This Row],[Close Price]]/I584))</f>
        <v>-8.7432250957288626E-3</v>
      </c>
    </row>
    <row r="586" spans="1:14" x14ac:dyDescent="0.3">
      <c r="A586" s="1" t="s">
        <v>16</v>
      </c>
      <c r="B586" s="1" t="s">
        <v>15</v>
      </c>
      <c r="C586" s="3">
        <v>43970</v>
      </c>
      <c r="D586" s="1">
        <v>182.2</v>
      </c>
      <c r="E586" s="1">
        <v>182.25</v>
      </c>
      <c r="F586" s="1">
        <v>186</v>
      </c>
      <c r="G586" s="1">
        <v>178</v>
      </c>
      <c r="H586" s="1">
        <v>184.8</v>
      </c>
      <c r="I586" s="1">
        <v>184.4</v>
      </c>
      <c r="J586" s="1">
        <v>183.01</v>
      </c>
      <c r="K586" s="1">
        <v>5743344</v>
      </c>
      <c r="L586" s="1">
        <v>1051111542.25</v>
      </c>
      <c r="M586" s="1">
        <v>59514</v>
      </c>
      <c r="N586" s="2">
        <f>IF(ISERR(LN(Wipro[[#This Row],[Close Price]]/I585)),"-",LN(Wipro[[#This Row],[Close Price]]/I585))</f>
        <v>1.2002326296635508E-2</v>
      </c>
    </row>
    <row r="587" spans="1:14" x14ac:dyDescent="0.3">
      <c r="A587" s="1" t="s">
        <v>16</v>
      </c>
      <c r="B587" s="1" t="s">
        <v>15</v>
      </c>
      <c r="C587" s="3">
        <v>43971</v>
      </c>
      <c r="D587" s="1">
        <v>184.4</v>
      </c>
      <c r="E587" s="1">
        <v>185</v>
      </c>
      <c r="F587" s="1">
        <v>185.9</v>
      </c>
      <c r="G587" s="1">
        <v>182.2</v>
      </c>
      <c r="H587" s="1">
        <v>185</v>
      </c>
      <c r="I587" s="1">
        <v>184.95</v>
      </c>
      <c r="J587" s="1">
        <v>184.14</v>
      </c>
      <c r="K587" s="1">
        <v>7707953</v>
      </c>
      <c r="L587" s="1">
        <v>1419320421.5</v>
      </c>
      <c r="M587" s="1">
        <v>58552</v>
      </c>
      <c r="N587" s="2">
        <f>IF(ISERR(LN(Wipro[[#This Row],[Close Price]]/I586)),"-",LN(Wipro[[#This Row],[Close Price]]/I586))</f>
        <v>2.97820715596949E-3</v>
      </c>
    </row>
    <row r="588" spans="1:14" x14ac:dyDescent="0.3">
      <c r="A588" s="1" t="s">
        <v>16</v>
      </c>
      <c r="B588" s="1" t="s">
        <v>15</v>
      </c>
      <c r="C588" s="3">
        <v>43972</v>
      </c>
      <c r="D588" s="1">
        <v>184.95</v>
      </c>
      <c r="E588" s="1">
        <v>183.4</v>
      </c>
      <c r="F588" s="1">
        <v>191.7</v>
      </c>
      <c r="G588" s="1">
        <v>183.4</v>
      </c>
      <c r="H588" s="1">
        <v>189.05</v>
      </c>
      <c r="I588" s="1">
        <v>189.1</v>
      </c>
      <c r="J588" s="1">
        <v>188.7</v>
      </c>
      <c r="K588" s="1">
        <v>7129397</v>
      </c>
      <c r="L588" s="1">
        <v>1345314993.45</v>
      </c>
      <c r="M588" s="1">
        <v>52137</v>
      </c>
      <c r="N588" s="2">
        <f>IF(ISERR(LN(Wipro[[#This Row],[Close Price]]/I587)),"-",LN(Wipro[[#This Row],[Close Price]]/I587))</f>
        <v>2.2190457385948777E-2</v>
      </c>
    </row>
    <row r="589" spans="1:14" x14ac:dyDescent="0.3">
      <c r="A589" s="1" t="s">
        <v>16</v>
      </c>
      <c r="B589" s="1" t="s">
        <v>15</v>
      </c>
      <c r="C589" s="3">
        <v>43973</v>
      </c>
      <c r="D589" s="1">
        <v>189.1</v>
      </c>
      <c r="E589" s="1">
        <v>189.05</v>
      </c>
      <c r="F589" s="1">
        <v>190.85</v>
      </c>
      <c r="G589" s="1">
        <v>186.45</v>
      </c>
      <c r="H589" s="1">
        <v>189.5</v>
      </c>
      <c r="I589" s="1">
        <v>189</v>
      </c>
      <c r="J589" s="1">
        <v>188.73</v>
      </c>
      <c r="K589" s="1">
        <v>4588831</v>
      </c>
      <c r="L589" s="1">
        <v>866035350.60000002</v>
      </c>
      <c r="M589" s="1">
        <v>35230</v>
      </c>
      <c r="N589" s="2">
        <f>IF(ISERR(LN(Wipro[[#This Row],[Close Price]]/I588)),"-",LN(Wipro[[#This Row],[Close Price]]/I588))</f>
        <v>-5.2896060476938537E-4</v>
      </c>
    </row>
    <row r="590" spans="1:14" x14ac:dyDescent="0.3">
      <c r="A590" s="1" t="s">
        <v>16</v>
      </c>
      <c r="B590" s="1" t="s">
        <v>15</v>
      </c>
      <c r="C590" s="3">
        <v>43977</v>
      </c>
      <c r="D590" s="1">
        <v>189</v>
      </c>
      <c r="E590" s="1">
        <v>189</v>
      </c>
      <c r="F590" s="1">
        <v>193.2</v>
      </c>
      <c r="G590" s="1">
        <v>185.7</v>
      </c>
      <c r="H590" s="1">
        <v>189.6</v>
      </c>
      <c r="I590" s="1">
        <v>188.8</v>
      </c>
      <c r="J590" s="1">
        <v>190.05</v>
      </c>
      <c r="K590" s="1">
        <v>5911144</v>
      </c>
      <c r="L590" s="1">
        <v>1123421413.6500001</v>
      </c>
      <c r="M590" s="1">
        <v>63196</v>
      </c>
      <c r="N590" s="2">
        <f>IF(ISERR(LN(Wipro[[#This Row],[Close Price]]/I589)),"-",LN(Wipro[[#This Row],[Close Price]]/I589))</f>
        <v>-1.0587613482419878E-3</v>
      </c>
    </row>
    <row r="591" spans="1:14" x14ac:dyDescent="0.3">
      <c r="A591" s="1" t="s">
        <v>16</v>
      </c>
      <c r="B591" s="1" t="s">
        <v>15</v>
      </c>
      <c r="C591" s="3">
        <v>43978</v>
      </c>
      <c r="D591" s="1">
        <v>188.8</v>
      </c>
      <c r="E591" s="1">
        <v>189.6</v>
      </c>
      <c r="F591" s="1">
        <v>205.5</v>
      </c>
      <c r="G591" s="1">
        <v>187.7</v>
      </c>
      <c r="H591" s="1">
        <v>201.8</v>
      </c>
      <c r="I591" s="1">
        <v>201.25</v>
      </c>
      <c r="J591" s="1">
        <v>195.53</v>
      </c>
      <c r="K591" s="1">
        <v>18083494</v>
      </c>
      <c r="L591" s="1">
        <v>3535790761.0999999</v>
      </c>
      <c r="M591" s="1">
        <v>106522</v>
      </c>
      <c r="N591" s="2">
        <f>IF(ISERR(LN(Wipro[[#This Row],[Close Price]]/I590)),"-",LN(Wipro[[#This Row],[Close Price]]/I590))</f>
        <v>6.3859662587272284E-2</v>
      </c>
    </row>
    <row r="592" spans="1:14" x14ac:dyDescent="0.3">
      <c r="A592" s="1" t="s">
        <v>16</v>
      </c>
      <c r="B592" s="1" t="s">
        <v>15</v>
      </c>
      <c r="C592" s="3">
        <v>43979</v>
      </c>
      <c r="D592" s="1">
        <v>201.25</v>
      </c>
      <c r="E592" s="1">
        <v>203.5</v>
      </c>
      <c r="F592" s="1">
        <v>203.5</v>
      </c>
      <c r="G592" s="1">
        <v>196.05</v>
      </c>
      <c r="H592" s="1">
        <v>199.4</v>
      </c>
      <c r="I592" s="1">
        <v>199.35</v>
      </c>
      <c r="J592" s="1">
        <v>198.81</v>
      </c>
      <c r="K592" s="1">
        <v>12347801</v>
      </c>
      <c r="L592" s="1">
        <v>2454887720.1999998</v>
      </c>
      <c r="M592" s="1">
        <v>101956</v>
      </c>
      <c r="N592" s="2">
        <f>IF(ISERR(LN(Wipro[[#This Row],[Close Price]]/I591)),"-",LN(Wipro[[#This Row],[Close Price]]/I591))</f>
        <v>-9.4858424713087554E-3</v>
      </c>
    </row>
    <row r="593" spans="1:14" x14ac:dyDescent="0.3">
      <c r="A593" s="1" t="s">
        <v>16</v>
      </c>
      <c r="B593" s="1" t="s">
        <v>15</v>
      </c>
      <c r="C593" s="3">
        <v>43980</v>
      </c>
      <c r="D593" s="1">
        <v>199.35</v>
      </c>
      <c r="E593" s="1">
        <v>199.35</v>
      </c>
      <c r="F593" s="1">
        <v>214.9</v>
      </c>
      <c r="G593" s="1">
        <v>196.15</v>
      </c>
      <c r="H593" s="1">
        <v>211.9</v>
      </c>
      <c r="I593" s="1">
        <v>212.8</v>
      </c>
      <c r="J593" s="1">
        <v>208.47</v>
      </c>
      <c r="K593" s="1">
        <v>30630218</v>
      </c>
      <c r="L593" s="1">
        <v>6385618888.8000002</v>
      </c>
      <c r="M593" s="1">
        <v>205122</v>
      </c>
      <c r="N593" s="2">
        <f>IF(ISERR(LN(Wipro[[#This Row],[Close Price]]/I592)),"-",LN(Wipro[[#This Row],[Close Price]]/I592))</f>
        <v>6.5290683640125316E-2</v>
      </c>
    </row>
    <row r="594" spans="1:14" x14ac:dyDescent="0.3">
      <c r="A594" s="1" t="s">
        <v>16</v>
      </c>
      <c r="B594" s="1" t="s">
        <v>15</v>
      </c>
      <c r="C594" s="3">
        <v>43983</v>
      </c>
      <c r="D594" s="1">
        <v>212.8</v>
      </c>
      <c r="E594" s="1">
        <v>215.5</v>
      </c>
      <c r="F594" s="1">
        <v>221</v>
      </c>
      <c r="G594" s="1">
        <v>213.4</v>
      </c>
      <c r="H594" s="1">
        <v>214.8</v>
      </c>
      <c r="I594" s="1">
        <v>215.05</v>
      </c>
      <c r="J594" s="1">
        <v>217.29</v>
      </c>
      <c r="K594" s="1">
        <v>13374769</v>
      </c>
      <c r="L594" s="1">
        <v>2906226343.4499998</v>
      </c>
      <c r="M594" s="1">
        <v>107515</v>
      </c>
      <c r="N594" s="2">
        <f>IF(ISERR(LN(Wipro[[#This Row],[Close Price]]/I593)),"-",LN(Wipro[[#This Row],[Close Price]]/I593))</f>
        <v>1.0517801762256017E-2</v>
      </c>
    </row>
    <row r="595" spans="1:14" x14ac:dyDescent="0.3">
      <c r="A595" s="1" t="s">
        <v>16</v>
      </c>
      <c r="B595" s="1" t="s">
        <v>15</v>
      </c>
      <c r="C595" s="3">
        <v>43984</v>
      </c>
      <c r="D595" s="1">
        <v>215.05</v>
      </c>
      <c r="E595" s="1">
        <v>215.1</v>
      </c>
      <c r="F595" s="1">
        <v>218.55</v>
      </c>
      <c r="G595" s="1">
        <v>210.95</v>
      </c>
      <c r="H595" s="1">
        <v>216.45</v>
      </c>
      <c r="I595" s="1">
        <v>215.85</v>
      </c>
      <c r="J595" s="1">
        <v>215.74</v>
      </c>
      <c r="K595" s="1">
        <v>6407279</v>
      </c>
      <c r="L595" s="1">
        <v>1382294913.6500001</v>
      </c>
      <c r="M595" s="1">
        <v>60225</v>
      </c>
      <c r="N595" s="2">
        <f>IF(ISERR(LN(Wipro[[#This Row],[Close Price]]/I594)),"-",LN(Wipro[[#This Row],[Close Price]]/I594))</f>
        <v>3.7131627717410156E-3</v>
      </c>
    </row>
    <row r="596" spans="1:14" x14ac:dyDescent="0.3">
      <c r="A596" s="1" t="s">
        <v>16</v>
      </c>
      <c r="B596" s="1" t="s">
        <v>15</v>
      </c>
      <c r="C596" s="3">
        <v>43985</v>
      </c>
      <c r="D596" s="1">
        <v>215.85</v>
      </c>
      <c r="E596" s="1">
        <v>216.1</v>
      </c>
      <c r="F596" s="1">
        <v>217.45</v>
      </c>
      <c r="G596" s="1">
        <v>210.55</v>
      </c>
      <c r="H596" s="1">
        <v>212.1</v>
      </c>
      <c r="I596" s="1">
        <v>211.35</v>
      </c>
      <c r="J596" s="1">
        <v>212.6</v>
      </c>
      <c r="K596" s="1">
        <v>8422156</v>
      </c>
      <c r="L596" s="1">
        <v>1790570348.3</v>
      </c>
      <c r="M596" s="1">
        <v>77553</v>
      </c>
      <c r="N596" s="2">
        <f>IF(ISERR(LN(Wipro[[#This Row],[Close Price]]/I595)),"-",LN(Wipro[[#This Row],[Close Price]]/I595))</f>
        <v>-2.1068194988687599E-2</v>
      </c>
    </row>
    <row r="597" spans="1:14" x14ac:dyDescent="0.3">
      <c r="A597" s="1" t="s">
        <v>16</v>
      </c>
      <c r="B597" s="1" t="s">
        <v>15</v>
      </c>
      <c r="C597" s="3">
        <v>43986</v>
      </c>
      <c r="D597" s="1">
        <v>211.35</v>
      </c>
      <c r="E597" s="1">
        <v>211.35</v>
      </c>
      <c r="F597" s="1">
        <v>219.95</v>
      </c>
      <c r="G597" s="1">
        <v>210.15</v>
      </c>
      <c r="H597" s="1">
        <v>219.6</v>
      </c>
      <c r="I597" s="1">
        <v>216.25</v>
      </c>
      <c r="J597" s="1">
        <v>213.84</v>
      </c>
      <c r="K597" s="1">
        <v>7397708</v>
      </c>
      <c r="L597" s="1">
        <v>1581944981.7</v>
      </c>
      <c r="M597" s="1">
        <v>63620</v>
      </c>
      <c r="N597" s="2">
        <f>IF(ISERR(LN(Wipro[[#This Row],[Close Price]]/I596)),"-",LN(Wipro[[#This Row],[Close Price]]/I596))</f>
        <v>2.2919618799189776E-2</v>
      </c>
    </row>
    <row r="598" spans="1:14" x14ac:dyDescent="0.3">
      <c r="A598" s="1" t="s">
        <v>16</v>
      </c>
      <c r="B598" s="1" t="s">
        <v>15</v>
      </c>
      <c r="C598" s="3">
        <v>43987</v>
      </c>
      <c r="D598" s="1">
        <v>216.25</v>
      </c>
      <c r="E598" s="1">
        <v>220</v>
      </c>
      <c r="F598" s="1">
        <v>220.25</v>
      </c>
      <c r="G598" s="1">
        <v>215</v>
      </c>
      <c r="H598" s="1">
        <v>218.8</v>
      </c>
      <c r="I598" s="1">
        <v>218.75</v>
      </c>
      <c r="J598" s="1">
        <v>217.89</v>
      </c>
      <c r="K598" s="1">
        <v>7245834</v>
      </c>
      <c r="L598" s="1">
        <v>1578777565.45</v>
      </c>
      <c r="M598" s="1">
        <v>65850</v>
      </c>
      <c r="N598" s="2">
        <f>IF(ISERR(LN(Wipro[[#This Row],[Close Price]]/I597)),"-",LN(Wipro[[#This Row],[Close Price]]/I597))</f>
        <v>1.1494379425735212E-2</v>
      </c>
    </row>
    <row r="599" spans="1:14" x14ac:dyDescent="0.3">
      <c r="A599" s="1" t="s">
        <v>16</v>
      </c>
      <c r="B599" s="1" t="s">
        <v>15</v>
      </c>
      <c r="C599" s="3">
        <v>43990</v>
      </c>
      <c r="D599" s="1">
        <v>218.75</v>
      </c>
      <c r="E599" s="1">
        <v>219</v>
      </c>
      <c r="F599" s="1">
        <v>227.3</v>
      </c>
      <c r="G599" s="1">
        <v>215.85</v>
      </c>
      <c r="H599" s="1">
        <v>225.5</v>
      </c>
      <c r="I599" s="1">
        <v>226.45</v>
      </c>
      <c r="J599" s="1">
        <v>222.96</v>
      </c>
      <c r="K599" s="1">
        <v>12213696</v>
      </c>
      <c r="L599" s="1">
        <v>2723206065.5500002</v>
      </c>
      <c r="M599" s="1">
        <v>107881</v>
      </c>
      <c r="N599" s="2">
        <f>IF(ISERR(LN(Wipro[[#This Row],[Close Price]]/I598)),"-",LN(Wipro[[#This Row],[Close Price]]/I598))</f>
        <v>3.4594644764498965E-2</v>
      </c>
    </row>
    <row r="600" spans="1:14" x14ac:dyDescent="0.3">
      <c r="A600" s="1" t="s">
        <v>16</v>
      </c>
      <c r="B600" s="1" t="s">
        <v>15</v>
      </c>
      <c r="C600" s="3">
        <v>43991</v>
      </c>
      <c r="D600" s="1">
        <v>226.45</v>
      </c>
      <c r="E600" s="1">
        <v>224.1</v>
      </c>
      <c r="F600" s="1">
        <v>226.3</v>
      </c>
      <c r="G600" s="1">
        <v>217.15</v>
      </c>
      <c r="H600" s="1">
        <v>218.1</v>
      </c>
      <c r="I600" s="1">
        <v>218.35</v>
      </c>
      <c r="J600" s="1">
        <v>222.64</v>
      </c>
      <c r="K600" s="1">
        <v>7845381</v>
      </c>
      <c r="L600" s="1">
        <v>1746679122.25</v>
      </c>
      <c r="M600" s="1">
        <v>66958</v>
      </c>
      <c r="N600" s="2">
        <f>IF(ISERR(LN(Wipro[[#This Row],[Close Price]]/I599)),"-",LN(Wipro[[#This Row],[Close Price]]/I599))</f>
        <v>-3.6424890070652881E-2</v>
      </c>
    </row>
    <row r="601" spans="1:14" x14ac:dyDescent="0.3">
      <c r="A601" s="1" t="s">
        <v>16</v>
      </c>
      <c r="B601" s="1" t="s">
        <v>15</v>
      </c>
      <c r="C601" s="3">
        <v>43992</v>
      </c>
      <c r="D601" s="1">
        <v>218.35</v>
      </c>
      <c r="E601" s="1">
        <v>220</v>
      </c>
      <c r="F601" s="1">
        <v>221.05</v>
      </c>
      <c r="G601" s="1">
        <v>215.6</v>
      </c>
      <c r="H601" s="1">
        <v>216.4</v>
      </c>
      <c r="I601" s="1">
        <v>217</v>
      </c>
      <c r="J601" s="1">
        <v>217.98</v>
      </c>
      <c r="K601" s="1">
        <v>7394276</v>
      </c>
      <c r="L601" s="1">
        <v>1611771352.05</v>
      </c>
      <c r="M601" s="1">
        <v>62139</v>
      </c>
      <c r="N601" s="2">
        <f>IF(ISERR(LN(Wipro[[#This Row],[Close Price]]/I600)),"-",LN(Wipro[[#This Row],[Close Price]]/I600))</f>
        <v>-6.2019263911104044E-3</v>
      </c>
    </row>
    <row r="602" spans="1:14" x14ac:dyDescent="0.3">
      <c r="A602" s="1" t="s">
        <v>16</v>
      </c>
      <c r="B602" s="1" t="s">
        <v>15</v>
      </c>
      <c r="C602" s="3">
        <v>43993</v>
      </c>
      <c r="D602" s="1">
        <v>217</v>
      </c>
      <c r="E602" s="1">
        <v>217</v>
      </c>
      <c r="F602" s="1">
        <v>217.65</v>
      </c>
      <c r="G602" s="1">
        <v>212.35</v>
      </c>
      <c r="H602" s="1">
        <v>213.05</v>
      </c>
      <c r="I602" s="1">
        <v>212.9</v>
      </c>
      <c r="J602" s="1">
        <v>215.5</v>
      </c>
      <c r="K602" s="1">
        <v>6248955</v>
      </c>
      <c r="L602" s="1">
        <v>1346648649.5</v>
      </c>
      <c r="M602" s="1">
        <v>58639</v>
      </c>
      <c r="N602" s="2">
        <f>IF(ISERR(LN(Wipro[[#This Row],[Close Price]]/I601)),"-",LN(Wipro[[#This Row],[Close Price]]/I601))</f>
        <v>-1.9074781641025693E-2</v>
      </c>
    </row>
    <row r="603" spans="1:14" x14ac:dyDescent="0.3">
      <c r="A603" s="1" t="s">
        <v>16</v>
      </c>
      <c r="B603" s="1" t="s">
        <v>15</v>
      </c>
      <c r="C603" s="3">
        <v>43994</v>
      </c>
      <c r="D603" s="1">
        <v>212.9</v>
      </c>
      <c r="E603" s="1">
        <v>208</v>
      </c>
      <c r="F603" s="1">
        <v>209.5</v>
      </c>
      <c r="G603" s="1">
        <v>206.3</v>
      </c>
      <c r="H603" s="1">
        <v>208.1</v>
      </c>
      <c r="I603" s="1">
        <v>207.9</v>
      </c>
      <c r="J603" s="1">
        <v>207.96</v>
      </c>
      <c r="K603" s="1">
        <v>6209370</v>
      </c>
      <c r="L603" s="1">
        <v>1291303999.1500001</v>
      </c>
      <c r="M603" s="1">
        <v>56578</v>
      </c>
      <c r="N603" s="2">
        <f>IF(ISERR(LN(Wipro[[#This Row],[Close Price]]/I602)),"-",LN(Wipro[[#This Row],[Close Price]]/I602))</f>
        <v>-2.3765377035466492E-2</v>
      </c>
    </row>
    <row r="604" spans="1:14" x14ac:dyDescent="0.3">
      <c r="A604" s="1" t="s">
        <v>16</v>
      </c>
      <c r="B604" s="1" t="s">
        <v>15</v>
      </c>
      <c r="C604" s="3">
        <v>43997</v>
      </c>
      <c r="D604" s="1">
        <v>207.9</v>
      </c>
      <c r="E604" s="1">
        <v>211.95</v>
      </c>
      <c r="F604" s="1">
        <v>217.9</v>
      </c>
      <c r="G604" s="1">
        <v>208.15</v>
      </c>
      <c r="H604" s="1">
        <v>213.3</v>
      </c>
      <c r="I604" s="1">
        <v>213.8</v>
      </c>
      <c r="J604" s="1">
        <v>213.18</v>
      </c>
      <c r="K604" s="1">
        <v>14256050</v>
      </c>
      <c r="L604" s="1">
        <v>3039167942.3499999</v>
      </c>
      <c r="M604" s="1">
        <v>82008</v>
      </c>
      <c r="N604" s="2">
        <f>IF(ISERR(LN(Wipro[[#This Row],[Close Price]]/I603)),"-",LN(Wipro[[#This Row],[Close Price]]/I603))</f>
        <v>2.7983803726977625E-2</v>
      </c>
    </row>
    <row r="605" spans="1:14" x14ac:dyDescent="0.3">
      <c r="A605" s="1" t="s">
        <v>16</v>
      </c>
      <c r="B605" s="1" t="s">
        <v>15</v>
      </c>
      <c r="C605" s="3">
        <v>43998</v>
      </c>
      <c r="D605" s="1">
        <v>213.8</v>
      </c>
      <c r="E605" s="1">
        <v>217.45</v>
      </c>
      <c r="F605" s="1">
        <v>217.9</v>
      </c>
      <c r="G605" s="1">
        <v>209.6</v>
      </c>
      <c r="H605" s="1">
        <v>211.9</v>
      </c>
      <c r="I605" s="1">
        <v>212.4</v>
      </c>
      <c r="J605" s="1">
        <v>213.89</v>
      </c>
      <c r="K605" s="1">
        <v>7960887</v>
      </c>
      <c r="L605" s="1">
        <v>1702751724.8499999</v>
      </c>
      <c r="M605" s="1">
        <v>60317</v>
      </c>
      <c r="N605" s="2">
        <f>IF(ISERR(LN(Wipro[[#This Row],[Close Price]]/I604)),"-",LN(Wipro[[#This Row],[Close Price]]/I604))</f>
        <v>-6.5697092231610729E-3</v>
      </c>
    </row>
    <row r="606" spans="1:14" x14ac:dyDescent="0.3">
      <c r="A606" s="1" t="s">
        <v>16</v>
      </c>
      <c r="B606" s="1" t="s">
        <v>15</v>
      </c>
      <c r="C606" s="3">
        <v>43999</v>
      </c>
      <c r="D606" s="1">
        <v>212.4</v>
      </c>
      <c r="E606" s="1">
        <v>212</v>
      </c>
      <c r="F606" s="1">
        <v>218.75</v>
      </c>
      <c r="G606" s="1">
        <v>211.05</v>
      </c>
      <c r="H606" s="1">
        <v>217.6</v>
      </c>
      <c r="I606" s="1">
        <v>217.8</v>
      </c>
      <c r="J606" s="1">
        <v>216.87</v>
      </c>
      <c r="K606" s="1">
        <v>13969454</v>
      </c>
      <c r="L606" s="1">
        <v>3029546133.6999998</v>
      </c>
      <c r="M606" s="1">
        <v>80014</v>
      </c>
      <c r="N606" s="2">
        <f>IF(ISERR(LN(Wipro[[#This Row],[Close Price]]/I605)),"-",LN(Wipro[[#This Row],[Close Price]]/I605))</f>
        <v>2.5105921131076261E-2</v>
      </c>
    </row>
    <row r="607" spans="1:14" x14ac:dyDescent="0.3">
      <c r="A607" s="1" t="s">
        <v>16</v>
      </c>
      <c r="B607" s="1" t="s">
        <v>15</v>
      </c>
      <c r="C607" s="3">
        <v>44000</v>
      </c>
      <c r="D607" s="1">
        <v>217.8</v>
      </c>
      <c r="E607" s="1">
        <v>216.8</v>
      </c>
      <c r="F607" s="1">
        <v>219.3</v>
      </c>
      <c r="G607" s="1">
        <v>214.65</v>
      </c>
      <c r="H607" s="1">
        <v>218.3</v>
      </c>
      <c r="I607" s="1">
        <v>218.15</v>
      </c>
      <c r="J607" s="1">
        <v>217.51</v>
      </c>
      <c r="K607" s="1">
        <v>6204216</v>
      </c>
      <c r="L607" s="1">
        <v>1349453473.0999999</v>
      </c>
      <c r="M607" s="1">
        <v>63152</v>
      </c>
      <c r="N607" s="2">
        <f>IF(ISERR(LN(Wipro[[#This Row],[Close Price]]/I606)),"-",LN(Wipro[[#This Row],[Close Price]]/I606))</f>
        <v>1.6056890707585407E-3</v>
      </c>
    </row>
    <row r="608" spans="1:14" x14ac:dyDescent="0.3">
      <c r="A608" s="1" t="s">
        <v>16</v>
      </c>
      <c r="B608" s="1" t="s">
        <v>15</v>
      </c>
      <c r="C608" s="3">
        <v>44001</v>
      </c>
      <c r="D608" s="1">
        <v>218.15</v>
      </c>
      <c r="E608" s="1">
        <v>218</v>
      </c>
      <c r="F608" s="1">
        <v>224.1</v>
      </c>
      <c r="G608" s="1">
        <v>215</v>
      </c>
      <c r="H608" s="1">
        <v>222.9</v>
      </c>
      <c r="I608" s="1">
        <v>222.05</v>
      </c>
      <c r="J608" s="1">
        <v>219.42</v>
      </c>
      <c r="K608" s="1">
        <v>11223711</v>
      </c>
      <c r="L608" s="1">
        <v>2462761015.9499998</v>
      </c>
      <c r="M608" s="1">
        <v>63633</v>
      </c>
      <c r="N608" s="2">
        <f>IF(ISERR(LN(Wipro[[#This Row],[Close Price]]/I607)),"-",LN(Wipro[[#This Row],[Close Price]]/I607))</f>
        <v>1.771968216849272E-2</v>
      </c>
    </row>
    <row r="609" spans="1:14" x14ac:dyDescent="0.3">
      <c r="A609" s="1" t="s">
        <v>16</v>
      </c>
      <c r="B609" s="1" t="s">
        <v>15</v>
      </c>
      <c r="C609" s="3">
        <v>44004</v>
      </c>
      <c r="D609" s="1">
        <v>222.05</v>
      </c>
      <c r="E609" s="1">
        <v>221.15</v>
      </c>
      <c r="F609" s="1">
        <v>221.75</v>
      </c>
      <c r="G609" s="1">
        <v>216.8</v>
      </c>
      <c r="H609" s="1">
        <v>218.2</v>
      </c>
      <c r="I609" s="1">
        <v>218.05</v>
      </c>
      <c r="J609" s="1">
        <v>218.21</v>
      </c>
      <c r="K609" s="1">
        <v>6481204</v>
      </c>
      <c r="L609" s="1">
        <v>1414264914.9000001</v>
      </c>
      <c r="M609" s="1">
        <v>46237</v>
      </c>
      <c r="N609" s="2">
        <f>IF(ISERR(LN(Wipro[[#This Row],[Close Price]]/I608)),"-",LN(Wipro[[#This Row],[Close Price]]/I608))</f>
        <v>-1.8178187449335848E-2</v>
      </c>
    </row>
    <row r="610" spans="1:14" x14ac:dyDescent="0.3">
      <c r="A610" s="1" t="s">
        <v>16</v>
      </c>
      <c r="B610" s="1" t="s">
        <v>15</v>
      </c>
      <c r="C610" s="3">
        <v>44005</v>
      </c>
      <c r="D610" s="1">
        <v>218.05</v>
      </c>
      <c r="E610" s="1">
        <v>215</v>
      </c>
      <c r="F610" s="1">
        <v>222.3</v>
      </c>
      <c r="G610" s="1">
        <v>213</v>
      </c>
      <c r="H610" s="1">
        <v>220.2</v>
      </c>
      <c r="I610" s="1">
        <v>220.6</v>
      </c>
      <c r="J610" s="1">
        <v>219.1</v>
      </c>
      <c r="K610" s="1">
        <v>7425152</v>
      </c>
      <c r="L610" s="1">
        <v>1626821732.3</v>
      </c>
      <c r="M610" s="1">
        <v>57371</v>
      </c>
      <c r="N610" s="2">
        <f>IF(ISERR(LN(Wipro[[#This Row],[Close Price]]/I609)),"-",LN(Wipro[[#This Row],[Close Price]]/I609))</f>
        <v>1.1626712530626603E-2</v>
      </c>
    </row>
    <row r="611" spans="1:14" x14ac:dyDescent="0.3">
      <c r="A611" s="1" t="s">
        <v>16</v>
      </c>
      <c r="B611" s="1" t="s">
        <v>15</v>
      </c>
      <c r="C611" s="3">
        <v>44006</v>
      </c>
      <c r="D611" s="1">
        <v>220.6</v>
      </c>
      <c r="E611" s="1">
        <v>224</v>
      </c>
      <c r="F611" s="1">
        <v>224</v>
      </c>
      <c r="G611" s="1">
        <v>217.55</v>
      </c>
      <c r="H611" s="1">
        <v>218.6</v>
      </c>
      <c r="I611" s="1">
        <v>218.2</v>
      </c>
      <c r="J611" s="1">
        <v>219.54</v>
      </c>
      <c r="K611" s="1">
        <v>8246086</v>
      </c>
      <c r="L611" s="1">
        <v>1810377891.3</v>
      </c>
      <c r="M611" s="1">
        <v>54655</v>
      </c>
      <c r="N611" s="2">
        <f>IF(ISERR(LN(Wipro[[#This Row],[Close Price]]/I610)),"-",LN(Wipro[[#This Row],[Close Price]]/I610))</f>
        <v>-1.0939033420431721E-2</v>
      </c>
    </row>
    <row r="612" spans="1:14" x14ac:dyDescent="0.3">
      <c r="A612" s="1" t="s">
        <v>16</v>
      </c>
      <c r="B612" s="1" t="s">
        <v>15</v>
      </c>
      <c r="C612" s="3">
        <v>44007</v>
      </c>
      <c r="D612" s="1">
        <v>218.2</v>
      </c>
      <c r="E612" s="1">
        <v>216.95</v>
      </c>
      <c r="F612" s="1">
        <v>222</v>
      </c>
      <c r="G612" s="1">
        <v>215.3</v>
      </c>
      <c r="H612" s="1">
        <v>217.75</v>
      </c>
      <c r="I612" s="1">
        <v>218.2</v>
      </c>
      <c r="J612" s="1">
        <v>219.18</v>
      </c>
      <c r="K612" s="1">
        <v>5096856</v>
      </c>
      <c r="L612" s="1">
        <v>1117147298.8</v>
      </c>
      <c r="M612" s="1">
        <v>50544</v>
      </c>
      <c r="N612" s="2">
        <f>IF(ISERR(LN(Wipro[[#This Row],[Close Price]]/I611)),"-",LN(Wipro[[#This Row],[Close Price]]/I611))</f>
        <v>0</v>
      </c>
    </row>
    <row r="613" spans="1:14" x14ac:dyDescent="0.3">
      <c r="A613" s="1" t="s">
        <v>16</v>
      </c>
      <c r="B613" s="1" t="s">
        <v>15</v>
      </c>
      <c r="C613" s="3">
        <v>44008</v>
      </c>
      <c r="D613" s="1">
        <v>218.2</v>
      </c>
      <c r="E613" s="1">
        <v>219.3</v>
      </c>
      <c r="F613" s="1">
        <v>230</v>
      </c>
      <c r="G613" s="1">
        <v>218.3</v>
      </c>
      <c r="H613" s="1">
        <v>225.35</v>
      </c>
      <c r="I613" s="1">
        <v>225.45</v>
      </c>
      <c r="J613" s="1">
        <v>226.27</v>
      </c>
      <c r="K613" s="1">
        <v>19194612</v>
      </c>
      <c r="L613" s="1">
        <v>4343131086.1499996</v>
      </c>
      <c r="M613" s="1">
        <v>123724</v>
      </c>
      <c r="N613" s="2">
        <f>IF(ISERR(LN(Wipro[[#This Row],[Close Price]]/I612)),"-",LN(Wipro[[#This Row],[Close Price]]/I612))</f>
        <v>3.2686331468122644E-2</v>
      </c>
    </row>
    <row r="614" spans="1:14" x14ac:dyDescent="0.3">
      <c r="A614" s="1" t="s">
        <v>16</v>
      </c>
      <c r="B614" s="1" t="s">
        <v>15</v>
      </c>
      <c r="C614" s="3">
        <v>44011</v>
      </c>
      <c r="D614" s="1">
        <v>225.45</v>
      </c>
      <c r="E614" s="1">
        <v>222.05</v>
      </c>
      <c r="F614" s="1">
        <v>225.9</v>
      </c>
      <c r="G614" s="1">
        <v>218.7</v>
      </c>
      <c r="H614" s="1">
        <v>219.2</v>
      </c>
      <c r="I614" s="1">
        <v>219.7</v>
      </c>
      <c r="J614" s="1">
        <v>221.82</v>
      </c>
      <c r="K614" s="1">
        <v>6687961</v>
      </c>
      <c r="L614" s="1">
        <v>1483520953.0999999</v>
      </c>
      <c r="M614" s="1">
        <v>52424</v>
      </c>
      <c r="N614" s="2">
        <f>IF(ISERR(LN(Wipro[[#This Row],[Close Price]]/I613)),"-",LN(Wipro[[#This Row],[Close Price]]/I613))</f>
        <v>-2.5835425476528711E-2</v>
      </c>
    </row>
    <row r="615" spans="1:14" x14ac:dyDescent="0.3">
      <c r="A615" s="1" t="s">
        <v>16</v>
      </c>
      <c r="B615" s="1" t="s">
        <v>15</v>
      </c>
      <c r="C615" s="3">
        <v>44012</v>
      </c>
      <c r="D615" s="1">
        <v>219.7</v>
      </c>
      <c r="E615" s="1">
        <v>219.6</v>
      </c>
      <c r="F615" s="1">
        <v>221.95</v>
      </c>
      <c r="G615" s="1">
        <v>218</v>
      </c>
      <c r="H615" s="1">
        <v>219.7</v>
      </c>
      <c r="I615" s="1">
        <v>219.65</v>
      </c>
      <c r="J615" s="1">
        <v>220.06</v>
      </c>
      <c r="K615" s="1">
        <v>5501193</v>
      </c>
      <c r="L615" s="1">
        <v>1210605092.3499999</v>
      </c>
      <c r="M615" s="1">
        <v>47416</v>
      </c>
      <c r="N615" s="2">
        <f>IF(ISERR(LN(Wipro[[#This Row],[Close Price]]/I614)),"-",LN(Wipro[[#This Row],[Close Price]]/I614))</f>
        <v>-2.2760896877586966E-4</v>
      </c>
    </row>
    <row r="616" spans="1:14" x14ac:dyDescent="0.3">
      <c r="A616" s="1" t="s">
        <v>16</v>
      </c>
      <c r="B616" s="1" t="s">
        <v>15</v>
      </c>
      <c r="C616" s="3">
        <v>44013</v>
      </c>
      <c r="D616" s="1">
        <v>219.65</v>
      </c>
      <c r="E616" s="1">
        <v>221</v>
      </c>
      <c r="F616" s="1">
        <v>222.4</v>
      </c>
      <c r="G616" s="1">
        <v>218.35</v>
      </c>
      <c r="H616" s="1">
        <v>218.9</v>
      </c>
      <c r="I616" s="1">
        <v>219.05</v>
      </c>
      <c r="J616" s="1">
        <v>219.69</v>
      </c>
      <c r="K616" s="1">
        <v>3952617</v>
      </c>
      <c r="L616" s="1">
        <v>868334796.60000002</v>
      </c>
      <c r="M616" s="1">
        <v>30349</v>
      </c>
      <c r="N616" s="2">
        <f>IF(ISERR(LN(Wipro[[#This Row],[Close Price]]/I615)),"-",LN(Wipro[[#This Row],[Close Price]]/I615))</f>
        <v>-2.7353561618811205E-3</v>
      </c>
    </row>
    <row r="617" spans="1:14" x14ac:dyDescent="0.3">
      <c r="A617" s="1" t="s">
        <v>16</v>
      </c>
      <c r="B617" s="1" t="s">
        <v>15</v>
      </c>
      <c r="C617" s="3">
        <v>44014</v>
      </c>
      <c r="D617" s="1">
        <v>219.05</v>
      </c>
      <c r="E617" s="1">
        <v>221</v>
      </c>
      <c r="F617" s="1">
        <v>225.45</v>
      </c>
      <c r="G617" s="1">
        <v>219.55</v>
      </c>
      <c r="H617" s="1">
        <v>223.65</v>
      </c>
      <c r="I617" s="1">
        <v>224.2</v>
      </c>
      <c r="J617" s="1">
        <v>223.95</v>
      </c>
      <c r="K617" s="1">
        <v>7179975</v>
      </c>
      <c r="L617" s="1">
        <v>1607960839.3499999</v>
      </c>
      <c r="M617" s="1">
        <v>69076</v>
      </c>
      <c r="N617" s="2">
        <f>IF(ISERR(LN(Wipro[[#This Row],[Close Price]]/I616)),"-",LN(Wipro[[#This Row],[Close Price]]/I616))</f>
        <v>2.3238496378151952E-2</v>
      </c>
    </row>
    <row r="618" spans="1:14" x14ac:dyDescent="0.3">
      <c r="A618" s="1" t="s">
        <v>16</v>
      </c>
      <c r="B618" s="1" t="s">
        <v>15</v>
      </c>
      <c r="C618" s="3">
        <v>44015</v>
      </c>
      <c r="D618" s="1">
        <v>224.2</v>
      </c>
      <c r="E618" s="1">
        <v>224.2</v>
      </c>
      <c r="F618" s="1">
        <v>228.5</v>
      </c>
      <c r="G618" s="1">
        <v>222.65</v>
      </c>
      <c r="H618" s="1">
        <v>224.5</v>
      </c>
      <c r="I618" s="1">
        <v>224.8</v>
      </c>
      <c r="J618" s="1">
        <v>225.63</v>
      </c>
      <c r="K618" s="1">
        <v>5420863</v>
      </c>
      <c r="L618" s="1">
        <v>1223096843.0999999</v>
      </c>
      <c r="M618" s="1">
        <v>39671</v>
      </c>
      <c r="N618" s="2">
        <f>IF(ISERR(LN(Wipro[[#This Row],[Close Price]]/I617)),"-",LN(Wipro[[#This Row],[Close Price]]/I617))</f>
        <v>2.672607381476478E-3</v>
      </c>
    </row>
    <row r="619" spans="1:14" x14ac:dyDescent="0.3">
      <c r="A619" s="1" t="s">
        <v>16</v>
      </c>
      <c r="B619" s="1" t="s">
        <v>15</v>
      </c>
      <c r="C619" s="3">
        <v>44018</v>
      </c>
      <c r="D619" s="1">
        <v>224.8</v>
      </c>
      <c r="E619" s="1">
        <v>225.9</v>
      </c>
      <c r="F619" s="1">
        <v>227.25</v>
      </c>
      <c r="G619" s="1">
        <v>221.6</v>
      </c>
      <c r="H619" s="1">
        <v>223</v>
      </c>
      <c r="I619" s="1">
        <v>222.65</v>
      </c>
      <c r="J619" s="1">
        <v>224.1</v>
      </c>
      <c r="K619" s="1">
        <v>7588014</v>
      </c>
      <c r="L619" s="1">
        <v>1700484171.5</v>
      </c>
      <c r="M619" s="1">
        <v>48036</v>
      </c>
      <c r="N619" s="2">
        <f>IF(ISERR(LN(Wipro[[#This Row],[Close Price]]/I618)),"-",LN(Wipro[[#This Row],[Close Price]]/I618))</f>
        <v>-9.6100862518246431E-3</v>
      </c>
    </row>
    <row r="620" spans="1:14" x14ac:dyDescent="0.3">
      <c r="A620" s="1" t="s">
        <v>16</v>
      </c>
      <c r="B620" s="1" t="s">
        <v>15</v>
      </c>
      <c r="C620" s="3">
        <v>44019</v>
      </c>
      <c r="D620" s="1">
        <v>222.65</v>
      </c>
      <c r="E620" s="1">
        <v>223.2</v>
      </c>
      <c r="F620" s="1">
        <v>228.4</v>
      </c>
      <c r="G620" s="1">
        <v>222</v>
      </c>
      <c r="H620" s="1">
        <v>224.2</v>
      </c>
      <c r="I620" s="1">
        <v>224.9</v>
      </c>
      <c r="J620" s="1">
        <v>225.49</v>
      </c>
      <c r="K620" s="1">
        <v>9117569</v>
      </c>
      <c r="L620" s="1">
        <v>2055903355.55</v>
      </c>
      <c r="M620" s="1">
        <v>69201</v>
      </c>
      <c r="N620" s="2">
        <f>IF(ISERR(LN(Wipro[[#This Row],[Close Price]]/I619)),"-",LN(Wipro[[#This Row],[Close Price]]/I619))</f>
        <v>1.0054827197558644E-2</v>
      </c>
    </row>
    <row r="621" spans="1:14" x14ac:dyDescent="0.3">
      <c r="A621" s="1" t="s">
        <v>16</v>
      </c>
      <c r="B621" s="1" t="s">
        <v>15</v>
      </c>
      <c r="C621" s="3">
        <v>44020</v>
      </c>
      <c r="D621" s="1">
        <v>224.9</v>
      </c>
      <c r="E621" s="1">
        <v>226.65</v>
      </c>
      <c r="F621" s="1">
        <v>227.7</v>
      </c>
      <c r="G621" s="1">
        <v>222.5</v>
      </c>
      <c r="H621" s="1">
        <v>223.75</v>
      </c>
      <c r="I621" s="1">
        <v>223.1</v>
      </c>
      <c r="J621" s="1">
        <v>224.96</v>
      </c>
      <c r="K621" s="1">
        <v>7076184</v>
      </c>
      <c r="L621" s="1">
        <v>1591845260.9000001</v>
      </c>
      <c r="M621" s="1">
        <v>56906</v>
      </c>
      <c r="N621" s="2">
        <f>IF(ISERR(LN(Wipro[[#This Row],[Close Price]]/I620)),"-",LN(Wipro[[#This Row],[Close Price]]/I620))</f>
        <v>-8.035757526783191E-3</v>
      </c>
    </row>
    <row r="622" spans="1:14" x14ac:dyDescent="0.3">
      <c r="A622" s="1" t="s">
        <v>16</v>
      </c>
      <c r="B622" s="1" t="s">
        <v>15</v>
      </c>
      <c r="C622" s="3">
        <v>44021</v>
      </c>
      <c r="D622" s="1">
        <v>223.1</v>
      </c>
      <c r="E622" s="1">
        <v>224.25</v>
      </c>
      <c r="F622" s="1">
        <v>224.6</v>
      </c>
      <c r="G622" s="1">
        <v>219.65</v>
      </c>
      <c r="H622" s="1">
        <v>221.9</v>
      </c>
      <c r="I622" s="1">
        <v>221.6</v>
      </c>
      <c r="J622" s="1">
        <v>221.3</v>
      </c>
      <c r="K622" s="1">
        <v>6709048</v>
      </c>
      <c r="L622" s="1">
        <v>1484745426.7</v>
      </c>
      <c r="M622" s="1">
        <v>47571</v>
      </c>
      <c r="N622" s="2">
        <f>IF(ISERR(LN(Wipro[[#This Row],[Close Price]]/I621)),"-",LN(Wipro[[#This Row],[Close Price]]/I621))</f>
        <v>-6.7461465653581047E-3</v>
      </c>
    </row>
    <row r="623" spans="1:14" x14ac:dyDescent="0.3">
      <c r="A623" s="1" t="s">
        <v>16</v>
      </c>
      <c r="B623" s="1" t="s">
        <v>15</v>
      </c>
      <c r="C623" s="3">
        <v>44022</v>
      </c>
      <c r="D623" s="1">
        <v>221.6</v>
      </c>
      <c r="E623" s="1">
        <v>221</v>
      </c>
      <c r="F623" s="1">
        <v>223.45</v>
      </c>
      <c r="G623" s="1">
        <v>219.5</v>
      </c>
      <c r="H623" s="1">
        <v>222</v>
      </c>
      <c r="I623" s="1">
        <v>222.1</v>
      </c>
      <c r="J623" s="1">
        <v>221.68</v>
      </c>
      <c r="K623" s="1">
        <v>4548779</v>
      </c>
      <c r="L623" s="1">
        <v>1008350695.8</v>
      </c>
      <c r="M623" s="1">
        <v>36953</v>
      </c>
      <c r="N623" s="2">
        <f>IF(ISERR(LN(Wipro[[#This Row],[Close Price]]/I622)),"-",LN(Wipro[[#This Row],[Close Price]]/I622))</f>
        <v>2.2537760272530465E-3</v>
      </c>
    </row>
    <row r="624" spans="1:14" x14ac:dyDescent="0.3">
      <c r="A624" s="1" t="s">
        <v>16</v>
      </c>
      <c r="B624" s="1" t="s">
        <v>15</v>
      </c>
      <c r="C624" s="3">
        <v>44025</v>
      </c>
      <c r="D624" s="1">
        <v>222.1</v>
      </c>
      <c r="E624" s="1">
        <v>223.95</v>
      </c>
      <c r="F624" s="1">
        <v>229</v>
      </c>
      <c r="G624" s="1">
        <v>222.55</v>
      </c>
      <c r="H624" s="1">
        <v>227.8</v>
      </c>
      <c r="I624" s="1">
        <v>227.6</v>
      </c>
      <c r="J624" s="1">
        <v>226.74</v>
      </c>
      <c r="K624" s="1">
        <v>12347310</v>
      </c>
      <c r="L624" s="1">
        <v>2799582311.1999998</v>
      </c>
      <c r="M624" s="1">
        <v>77983</v>
      </c>
      <c r="N624" s="2">
        <f>IF(ISERR(LN(Wipro[[#This Row],[Close Price]]/I623)),"-",LN(Wipro[[#This Row],[Close Price]]/I623))</f>
        <v>2.4461971351794128E-2</v>
      </c>
    </row>
    <row r="625" spans="1:14" x14ac:dyDescent="0.3">
      <c r="A625" s="1" t="s">
        <v>16</v>
      </c>
      <c r="B625" s="1" t="s">
        <v>15</v>
      </c>
      <c r="C625" s="3">
        <v>44026</v>
      </c>
      <c r="D625" s="1">
        <v>227.6</v>
      </c>
      <c r="E625" s="1">
        <v>228.4</v>
      </c>
      <c r="F625" s="1">
        <v>231.7</v>
      </c>
      <c r="G625" s="1">
        <v>224.1</v>
      </c>
      <c r="H625" s="1">
        <v>225.3</v>
      </c>
      <c r="I625" s="1">
        <v>225</v>
      </c>
      <c r="J625" s="1">
        <v>227.66</v>
      </c>
      <c r="K625" s="1">
        <v>13939467</v>
      </c>
      <c r="L625" s="1">
        <v>3173525161.4499998</v>
      </c>
      <c r="M625" s="1">
        <v>90444</v>
      </c>
      <c r="N625" s="2">
        <f>IF(ISERR(LN(Wipro[[#This Row],[Close Price]]/I624)),"-",LN(Wipro[[#This Row],[Close Price]]/I624))</f>
        <v>-1.1489300047755696E-2</v>
      </c>
    </row>
    <row r="626" spans="1:14" x14ac:dyDescent="0.3">
      <c r="A626" s="1" t="s">
        <v>16</v>
      </c>
      <c r="B626" s="1" t="s">
        <v>15</v>
      </c>
      <c r="C626" s="3">
        <v>44027</v>
      </c>
      <c r="D626" s="1">
        <v>225</v>
      </c>
      <c r="E626" s="1">
        <v>236</v>
      </c>
      <c r="F626" s="1">
        <v>268.7</v>
      </c>
      <c r="G626" s="1">
        <v>235</v>
      </c>
      <c r="H626" s="1">
        <v>263</v>
      </c>
      <c r="I626" s="1">
        <v>262.75</v>
      </c>
      <c r="J626" s="1">
        <v>257.52999999999997</v>
      </c>
      <c r="K626" s="1">
        <v>130367693</v>
      </c>
      <c r="L626" s="1">
        <v>33573266451.200001</v>
      </c>
      <c r="M626" s="1">
        <v>756365</v>
      </c>
      <c r="N626" s="2">
        <f>IF(ISERR(LN(Wipro[[#This Row],[Close Price]]/I625)),"-",LN(Wipro[[#This Row],[Close Price]]/I625))</f>
        <v>0.15510260755264041</v>
      </c>
    </row>
    <row r="627" spans="1:14" x14ac:dyDescent="0.3">
      <c r="A627" s="1" t="s">
        <v>16</v>
      </c>
      <c r="B627" s="1" t="s">
        <v>15</v>
      </c>
      <c r="C627" s="3">
        <v>44028</v>
      </c>
      <c r="D627" s="1">
        <v>262.75</v>
      </c>
      <c r="E627" s="1">
        <v>262.5</v>
      </c>
      <c r="F627" s="1">
        <v>268.45</v>
      </c>
      <c r="G627" s="1">
        <v>255.05</v>
      </c>
      <c r="H627" s="1">
        <v>261.25</v>
      </c>
      <c r="I627" s="1">
        <v>261.89999999999998</v>
      </c>
      <c r="J627" s="1">
        <v>261.77</v>
      </c>
      <c r="K627" s="1">
        <v>52277954</v>
      </c>
      <c r="L627" s="1">
        <v>13684580629.25</v>
      </c>
      <c r="M627" s="1">
        <v>323654</v>
      </c>
      <c r="N627" s="2">
        <f>IF(ISERR(LN(Wipro[[#This Row],[Close Price]]/I626)),"-",LN(Wipro[[#This Row],[Close Price]]/I626))</f>
        <v>-3.2402582433944229E-3</v>
      </c>
    </row>
    <row r="628" spans="1:14" x14ac:dyDescent="0.3">
      <c r="A628" s="1" t="s">
        <v>16</v>
      </c>
      <c r="B628" s="1" t="s">
        <v>15</v>
      </c>
      <c r="C628" s="3">
        <v>44029</v>
      </c>
      <c r="D628" s="1">
        <v>261.89999999999998</v>
      </c>
      <c r="E628" s="1">
        <v>258.60000000000002</v>
      </c>
      <c r="F628" s="1">
        <v>263.85000000000002</v>
      </c>
      <c r="G628" s="1">
        <v>257</v>
      </c>
      <c r="H628" s="1">
        <v>261.64999999999998</v>
      </c>
      <c r="I628" s="1">
        <v>261.35000000000002</v>
      </c>
      <c r="J628" s="1">
        <v>260.31</v>
      </c>
      <c r="K628" s="1">
        <v>18856512</v>
      </c>
      <c r="L628" s="1">
        <v>4908454092.0500002</v>
      </c>
      <c r="M628" s="1">
        <v>128305</v>
      </c>
      <c r="N628" s="2">
        <f>IF(ISERR(LN(Wipro[[#This Row],[Close Price]]/I627)),"-",LN(Wipro[[#This Row],[Close Price]]/I627))</f>
        <v>-2.1022463547352085E-3</v>
      </c>
    </row>
    <row r="629" spans="1:14" x14ac:dyDescent="0.3">
      <c r="A629" s="1" t="s">
        <v>16</v>
      </c>
      <c r="B629" s="1" t="s">
        <v>15</v>
      </c>
      <c r="C629" s="3">
        <v>44032</v>
      </c>
      <c r="D629" s="1">
        <v>261.35000000000002</v>
      </c>
      <c r="E629" s="1">
        <v>261.35000000000002</v>
      </c>
      <c r="F629" s="1">
        <v>273.55</v>
      </c>
      <c r="G629" s="1">
        <v>259</v>
      </c>
      <c r="H629" s="1">
        <v>272.95</v>
      </c>
      <c r="I629" s="1">
        <v>270.8</v>
      </c>
      <c r="J629" s="1">
        <v>265.08</v>
      </c>
      <c r="K629" s="1">
        <v>21395182</v>
      </c>
      <c r="L629" s="1">
        <v>5671426847.3999996</v>
      </c>
      <c r="M629" s="1">
        <v>201055</v>
      </c>
      <c r="N629" s="2">
        <f>IF(ISERR(LN(Wipro[[#This Row],[Close Price]]/I628)),"-",LN(Wipro[[#This Row],[Close Price]]/I628))</f>
        <v>3.5520035879189053E-2</v>
      </c>
    </row>
    <row r="630" spans="1:14" x14ac:dyDescent="0.3">
      <c r="A630" s="1" t="s">
        <v>16</v>
      </c>
      <c r="B630" s="1" t="s">
        <v>15</v>
      </c>
      <c r="C630" s="3">
        <v>44033</v>
      </c>
      <c r="D630" s="1">
        <v>270.8</v>
      </c>
      <c r="E630" s="1">
        <v>278.5</v>
      </c>
      <c r="F630" s="1">
        <v>281.60000000000002</v>
      </c>
      <c r="G630" s="1">
        <v>269.39999999999998</v>
      </c>
      <c r="H630" s="1">
        <v>270.95</v>
      </c>
      <c r="I630" s="1">
        <v>271.35000000000002</v>
      </c>
      <c r="J630" s="1">
        <v>275.77999999999997</v>
      </c>
      <c r="K630" s="1">
        <v>32999595</v>
      </c>
      <c r="L630" s="1">
        <v>9100491670.8500004</v>
      </c>
      <c r="M630" s="1">
        <v>232870</v>
      </c>
      <c r="N630" s="2">
        <f>IF(ISERR(LN(Wipro[[#This Row],[Close Price]]/I629)),"-",LN(Wipro[[#This Row],[Close Price]]/I629))</f>
        <v>2.028959471293907E-3</v>
      </c>
    </row>
    <row r="631" spans="1:14" x14ac:dyDescent="0.3">
      <c r="A631" s="1" t="s">
        <v>16</v>
      </c>
      <c r="B631" s="1" t="s">
        <v>15</v>
      </c>
      <c r="C631" s="3">
        <v>44034</v>
      </c>
      <c r="D631" s="1">
        <v>271.35000000000002</v>
      </c>
      <c r="E631" s="1">
        <v>272.45</v>
      </c>
      <c r="F631" s="1">
        <v>272.85000000000002</v>
      </c>
      <c r="G631" s="1">
        <v>263.64999999999998</v>
      </c>
      <c r="H631" s="1">
        <v>265.60000000000002</v>
      </c>
      <c r="I631" s="1">
        <v>266</v>
      </c>
      <c r="J631" s="1">
        <v>266.42</v>
      </c>
      <c r="K631" s="1">
        <v>12583854</v>
      </c>
      <c r="L631" s="1">
        <v>3352648898.6500001</v>
      </c>
      <c r="M631" s="1">
        <v>106209</v>
      </c>
      <c r="N631" s="2">
        <f>IF(ISERR(LN(Wipro[[#This Row],[Close Price]]/I630)),"-",LN(Wipro[[#This Row],[Close Price]]/I630))</f>
        <v>-1.9913191727714892E-2</v>
      </c>
    </row>
    <row r="632" spans="1:14" x14ac:dyDescent="0.3">
      <c r="A632" s="1" t="s">
        <v>16</v>
      </c>
      <c r="B632" s="1" t="s">
        <v>15</v>
      </c>
      <c r="C632" s="3">
        <v>44035</v>
      </c>
      <c r="D632" s="1">
        <v>266</v>
      </c>
      <c r="E632" s="1">
        <v>268.3</v>
      </c>
      <c r="F632" s="1">
        <v>268.45</v>
      </c>
      <c r="G632" s="1">
        <v>262.55</v>
      </c>
      <c r="H632" s="1">
        <v>267</v>
      </c>
      <c r="I632" s="1">
        <v>266.60000000000002</v>
      </c>
      <c r="J632" s="1">
        <v>265.47000000000003</v>
      </c>
      <c r="K632" s="1">
        <v>10368338</v>
      </c>
      <c r="L632" s="1">
        <v>2752446365.9499998</v>
      </c>
      <c r="M632" s="1">
        <v>74102</v>
      </c>
      <c r="N632" s="2">
        <f>IF(ISERR(LN(Wipro[[#This Row],[Close Price]]/I631)),"-",LN(Wipro[[#This Row],[Close Price]]/I631))</f>
        <v>2.2530989629092591E-3</v>
      </c>
    </row>
    <row r="633" spans="1:14" x14ac:dyDescent="0.3">
      <c r="A633" s="1" t="s">
        <v>16</v>
      </c>
      <c r="B633" s="1" t="s">
        <v>15</v>
      </c>
      <c r="C633" s="3">
        <v>44036</v>
      </c>
      <c r="D633" s="1">
        <v>266.60000000000002</v>
      </c>
      <c r="E633" s="1">
        <v>267</v>
      </c>
      <c r="F633" s="1">
        <v>271.8</v>
      </c>
      <c r="G633" s="1">
        <v>265.55</v>
      </c>
      <c r="H633" s="1">
        <v>270.05</v>
      </c>
      <c r="I633" s="1">
        <v>270.55</v>
      </c>
      <c r="J633" s="1">
        <v>268.73</v>
      </c>
      <c r="K633" s="1">
        <v>22122258</v>
      </c>
      <c r="L633" s="1">
        <v>5944882719</v>
      </c>
      <c r="M633" s="1">
        <v>154707</v>
      </c>
      <c r="N633" s="2">
        <f>IF(ISERR(LN(Wipro[[#This Row],[Close Price]]/I632)),"-",LN(Wipro[[#This Row],[Close Price]]/I632))</f>
        <v>1.470751634413592E-2</v>
      </c>
    </row>
    <row r="634" spans="1:14" x14ac:dyDescent="0.3">
      <c r="A634" s="1" t="s">
        <v>16</v>
      </c>
      <c r="B634" s="1" t="s">
        <v>15</v>
      </c>
      <c r="C634" s="3">
        <v>44039</v>
      </c>
      <c r="D634" s="1">
        <v>270.55</v>
      </c>
      <c r="E634" s="1">
        <v>270.55</v>
      </c>
      <c r="F634" s="1">
        <v>273.2</v>
      </c>
      <c r="G634" s="1">
        <v>267.14999999999998</v>
      </c>
      <c r="H634" s="1">
        <v>268.25</v>
      </c>
      <c r="I634" s="1">
        <v>268.85000000000002</v>
      </c>
      <c r="J634" s="1">
        <v>270.33999999999997</v>
      </c>
      <c r="K634" s="1">
        <v>13990387</v>
      </c>
      <c r="L634" s="1">
        <v>3782133238.8000002</v>
      </c>
      <c r="M634" s="1">
        <v>92377</v>
      </c>
      <c r="N634" s="2">
        <f>IF(ISERR(LN(Wipro[[#This Row],[Close Price]]/I633)),"-",LN(Wipro[[#This Row],[Close Price]]/I633))</f>
        <v>-6.3033208330571071E-3</v>
      </c>
    </row>
    <row r="635" spans="1:14" x14ac:dyDescent="0.3">
      <c r="A635" s="1" t="s">
        <v>16</v>
      </c>
      <c r="B635" s="1" t="s">
        <v>15</v>
      </c>
      <c r="C635" s="3">
        <v>44040</v>
      </c>
      <c r="D635" s="1">
        <v>268.85000000000002</v>
      </c>
      <c r="E635" s="1">
        <v>269.3</v>
      </c>
      <c r="F635" s="1">
        <v>276.75</v>
      </c>
      <c r="G635" s="1">
        <v>269.3</v>
      </c>
      <c r="H635" s="1">
        <v>274.3</v>
      </c>
      <c r="I635" s="1">
        <v>275.45</v>
      </c>
      <c r="J635" s="1">
        <v>273.67</v>
      </c>
      <c r="K635" s="1">
        <v>14043918</v>
      </c>
      <c r="L635" s="1">
        <v>3843441211.0999999</v>
      </c>
      <c r="M635" s="1">
        <v>106736</v>
      </c>
      <c r="N635" s="2">
        <f>IF(ISERR(LN(Wipro[[#This Row],[Close Price]]/I634)),"-",LN(Wipro[[#This Row],[Close Price]]/I634))</f>
        <v>2.4252520663038298E-2</v>
      </c>
    </row>
    <row r="636" spans="1:14" x14ac:dyDescent="0.3">
      <c r="A636" s="1" t="s">
        <v>16</v>
      </c>
      <c r="B636" s="1" t="s">
        <v>15</v>
      </c>
      <c r="C636" s="3">
        <v>44041</v>
      </c>
      <c r="D636" s="1">
        <v>275.45</v>
      </c>
      <c r="E636" s="1">
        <v>273.8</v>
      </c>
      <c r="F636" s="1">
        <v>278</v>
      </c>
      <c r="G636" s="1">
        <v>272.35000000000002</v>
      </c>
      <c r="H636" s="1">
        <v>276.8</v>
      </c>
      <c r="I636" s="1">
        <v>277</v>
      </c>
      <c r="J636" s="1">
        <v>276.3</v>
      </c>
      <c r="K636" s="1">
        <v>10783679</v>
      </c>
      <c r="L636" s="1">
        <v>2979512171.0999999</v>
      </c>
      <c r="M636" s="1">
        <v>96688</v>
      </c>
      <c r="N636" s="2">
        <f>IF(ISERR(LN(Wipro[[#This Row],[Close Price]]/I635)),"-",LN(Wipro[[#This Row],[Close Price]]/I635))</f>
        <v>5.6113822686129416E-3</v>
      </c>
    </row>
    <row r="637" spans="1:14" x14ac:dyDescent="0.3">
      <c r="A637" s="1" t="s">
        <v>16</v>
      </c>
      <c r="B637" s="1" t="s">
        <v>15</v>
      </c>
      <c r="C637" s="3">
        <v>44042</v>
      </c>
      <c r="D637" s="1">
        <v>277</v>
      </c>
      <c r="E637" s="1">
        <v>280.10000000000002</v>
      </c>
      <c r="F637" s="1">
        <v>286.8</v>
      </c>
      <c r="G637" s="1">
        <v>280.10000000000002</v>
      </c>
      <c r="H637" s="1">
        <v>283.89999999999998</v>
      </c>
      <c r="I637" s="1">
        <v>284.10000000000002</v>
      </c>
      <c r="J637" s="1">
        <v>284.39999999999998</v>
      </c>
      <c r="K637" s="1">
        <v>25847766</v>
      </c>
      <c r="L637" s="1">
        <v>7351109554.6499996</v>
      </c>
      <c r="M637" s="1">
        <v>191462</v>
      </c>
      <c r="N637" s="2">
        <f>IF(ISERR(LN(Wipro[[#This Row],[Close Price]]/I636)),"-",LN(Wipro[[#This Row],[Close Price]]/I636))</f>
        <v>2.5308782672803891E-2</v>
      </c>
    </row>
    <row r="638" spans="1:14" x14ac:dyDescent="0.3">
      <c r="A638" s="1" t="s">
        <v>16</v>
      </c>
      <c r="B638" s="1" t="s">
        <v>15</v>
      </c>
      <c r="C638" s="3">
        <v>44043</v>
      </c>
      <c r="D638" s="1">
        <v>284.10000000000002</v>
      </c>
      <c r="E638" s="1">
        <v>289.60000000000002</v>
      </c>
      <c r="F638" s="1">
        <v>290.8</v>
      </c>
      <c r="G638" s="1">
        <v>278.60000000000002</v>
      </c>
      <c r="H638" s="1">
        <v>280.14999999999998</v>
      </c>
      <c r="I638" s="1">
        <v>280.95</v>
      </c>
      <c r="J638" s="1">
        <v>283.33</v>
      </c>
      <c r="K638" s="1">
        <v>16700905</v>
      </c>
      <c r="L638" s="1">
        <v>4731829865</v>
      </c>
      <c r="M638" s="1">
        <v>162988</v>
      </c>
      <c r="N638" s="2">
        <f>IF(ISERR(LN(Wipro[[#This Row],[Close Price]]/I637)),"-",LN(Wipro[[#This Row],[Close Price]]/I637))</f>
        <v>-1.1149571301935172E-2</v>
      </c>
    </row>
    <row r="639" spans="1:14" x14ac:dyDescent="0.3">
      <c r="A639" s="1" t="s">
        <v>16</v>
      </c>
      <c r="B639" s="1" t="s">
        <v>15</v>
      </c>
      <c r="C639" s="3">
        <v>44046</v>
      </c>
      <c r="D639" s="1">
        <v>280.95</v>
      </c>
      <c r="E639" s="1">
        <v>283</v>
      </c>
      <c r="F639" s="1">
        <v>284.8</v>
      </c>
      <c r="G639" s="1">
        <v>279.5</v>
      </c>
      <c r="H639" s="1">
        <v>281.39999999999998</v>
      </c>
      <c r="I639" s="1">
        <v>281.55</v>
      </c>
      <c r="J639" s="1">
        <v>281.62</v>
      </c>
      <c r="K639" s="1">
        <v>8908831</v>
      </c>
      <c r="L639" s="1">
        <v>2508882441.6500001</v>
      </c>
      <c r="M639" s="1">
        <v>83686</v>
      </c>
      <c r="N639" s="2">
        <f>IF(ISERR(LN(Wipro[[#This Row],[Close Price]]/I638)),"-",LN(Wipro[[#This Row],[Close Price]]/I638))</f>
        <v>2.1333341424203877E-3</v>
      </c>
    </row>
    <row r="640" spans="1:14" x14ac:dyDescent="0.3">
      <c r="A640" s="1" t="s">
        <v>16</v>
      </c>
      <c r="B640" s="1" t="s">
        <v>15</v>
      </c>
      <c r="C640" s="3">
        <v>44047</v>
      </c>
      <c r="D640" s="1">
        <v>281.55</v>
      </c>
      <c r="E640" s="1">
        <v>281.55</v>
      </c>
      <c r="F640" s="1">
        <v>283.35000000000002</v>
      </c>
      <c r="G640" s="1">
        <v>278.25</v>
      </c>
      <c r="H640" s="1">
        <v>281.2</v>
      </c>
      <c r="I640" s="1">
        <v>281.05</v>
      </c>
      <c r="J640" s="1">
        <v>280.20999999999998</v>
      </c>
      <c r="K640" s="1">
        <v>8119584</v>
      </c>
      <c r="L640" s="1">
        <v>2275174592.0500002</v>
      </c>
      <c r="M640" s="1">
        <v>92967</v>
      </c>
      <c r="N640" s="2">
        <f>IF(ISERR(LN(Wipro[[#This Row],[Close Price]]/I639)),"-",LN(Wipro[[#This Row],[Close Price]]/I639))</f>
        <v>-1.7774622525435406E-3</v>
      </c>
    </row>
    <row r="641" spans="1:14" x14ac:dyDescent="0.3">
      <c r="A641" s="1" t="s">
        <v>16</v>
      </c>
      <c r="B641" s="1" t="s">
        <v>15</v>
      </c>
      <c r="C641" s="3">
        <v>44048</v>
      </c>
      <c r="D641" s="1">
        <v>281.05</v>
      </c>
      <c r="E641" s="1">
        <v>281.25</v>
      </c>
      <c r="F641" s="1">
        <v>284.45</v>
      </c>
      <c r="G641" s="1">
        <v>277.39999999999998</v>
      </c>
      <c r="H641" s="1">
        <v>278.10000000000002</v>
      </c>
      <c r="I641" s="1">
        <v>278.2</v>
      </c>
      <c r="J641" s="1">
        <v>280.41000000000003</v>
      </c>
      <c r="K641" s="1">
        <v>7345555</v>
      </c>
      <c r="L641" s="1">
        <v>2059733806.6500001</v>
      </c>
      <c r="M641" s="1">
        <v>54824</v>
      </c>
      <c r="N641" s="2">
        <f>IF(ISERR(LN(Wipro[[#This Row],[Close Price]]/I640)),"-",LN(Wipro[[#This Row],[Close Price]]/I640))</f>
        <v>-1.0192309958741588E-2</v>
      </c>
    </row>
    <row r="642" spans="1:14" x14ac:dyDescent="0.3">
      <c r="A642" s="1" t="s">
        <v>16</v>
      </c>
      <c r="B642" s="1" t="s">
        <v>15</v>
      </c>
      <c r="C642" s="3">
        <v>44049</v>
      </c>
      <c r="D642" s="1">
        <v>278.2</v>
      </c>
      <c r="E642" s="1">
        <v>280.7</v>
      </c>
      <c r="F642" s="1">
        <v>284.25</v>
      </c>
      <c r="G642" s="1">
        <v>277.75</v>
      </c>
      <c r="H642" s="1">
        <v>279.85000000000002</v>
      </c>
      <c r="I642" s="1">
        <v>279.64999999999998</v>
      </c>
      <c r="J642" s="1">
        <v>280.83</v>
      </c>
      <c r="K642" s="1">
        <v>10152605</v>
      </c>
      <c r="L642" s="1">
        <v>2851156666.5500002</v>
      </c>
      <c r="M642" s="1">
        <v>70679</v>
      </c>
      <c r="N642" s="2">
        <f>IF(ISERR(LN(Wipro[[#This Row],[Close Price]]/I641)),"-",LN(Wipro[[#This Row],[Close Price]]/I641))</f>
        <v>5.1985417782544298E-3</v>
      </c>
    </row>
    <row r="643" spans="1:14" x14ac:dyDescent="0.3">
      <c r="A643" s="1" t="s">
        <v>16</v>
      </c>
      <c r="B643" s="1" t="s">
        <v>15</v>
      </c>
      <c r="C643" s="3">
        <v>44050</v>
      </c>
      <c r="D643" s="1">
        <v>279.64999999999998</v>
      </c>
      <c r="E643" s="1">
        <v>281.05</v>
      </c>
      <c r="F643" s="1">
        <v>281.85000000000002</v>
      </c>
      <c r="G643" s="1">
        <v>276.39999999999998</v>
      </c>
      <c r="H643" s="1">
        <v>277.95</v>
      </c>
      <c r="I643" s="1">
        <v>277.39999999999998</v>
      </c>
      <c r="J643" s="1">
        <v>278.08</v>
      </c>
      <c r="K643" s="1">
        <v>7321209</v>
      </c>
      <c r="L643" s="1">
        <v>2035917684.55</v>
      </c>
      <c r="M643" s="1">
        <v>45015</v>
      </c>
      <c r="N643" s="2">
        <f>IF(ISERR(LN(Wipro[[#This Row],[Close Price]]/I642)),"-",LN(Wipro[[#This Row],[Close Price]]/I642))</f>
        <v>-8.0783133868658156E-3</v>
      </c>
    </row>
    <row r="644" spans="1:14" x14ac:dyDescent="0.3">
      <c r="A644" s="1" t="s">
        <v>16</v>
      </c>
      <c r="B644" s="1" t="s">
        <v>15</v>
      </c>
      <c r="C644" s="3">
        <v>44053</v>
      </c>
      <c r="D644" s="1">
        <v>277.39999999999998</v>
      </c>
      <c r="E644" s="1">
        <v>280</v>
      </c>
      <c r="F644" s="1">
        <v>281.2</v>
      </c>
      <c r="G644" s="1">
        <v>276.60000000000002</v>
      </c>
      <c r="H644" s="1">
        <v>277.14999999999998</v>
      </c>
      <c r="I644" s="1">
        <v>277.39999999999998</v>
      </c>
      <c r="J644" s="1">
        <v>278.85000000000002</v>
      </c>
      <c r="K644" s="1">
        <v>6310815</v>
      </c>
      <c r="L644" s="1">
        <v>1759741947.55</v>
      </c>
      <c r="M644" s="1">
        <v>37813</v>
      </c>
      <c r="N644" s="2">
        <f>IF(ISERR(LN(Wipro[[#This Row],[Close Price]]/I643)),"-",LN(Wipro[[#This Row],[Close Price]]/I643))</f>
        <v>0</v>
      </c>
    </row>
    <row r="645" spans="1:14" x14ac:dyDescent="0.3">
      <c r="A645" s="1" t="s">
        <v>16</v>
      </c>
      <c r="B645" s="1" t="s">
        <v>15</v>
      </c>
      <c r="C645" s="3">
        <v>44054</v>
      </c>
      <c r="D645" s="1">
        <v>277.39999999999998</v>
      </c>
      <c r="E645" s="1">
        <v>279</v>
      </c>
      <c r="F645" s="1">
        <v>284.64999999999998</v>
      </c>
      <c r="G645" s="1">
        <v>278.3</v>
      </c>
      <c r="H645" s="1">
        <v>279.95</v>
      </c>
      <c r="I645" s="1">
        <v>279.64999999999998</v>
      </c>
      <c r="J645" s="1">
        <v>280.98</v>
      </c>
      <c r="K645" s="1">
        <v>10078908</v>
      </c>
      <c r="L645" s="1">
        <v>2831986957.25</v>
      </c>
      <c r="M645" s="1">
        <v>61954</v>
      </c>
      <c r="N645" s="2">
        <f>IF(ISERR(LN(Wipro[[#This Row],[Close Price]]/I644)),"-",LN(Wipro[[#This Row],[Close Price]]/I644))</f>
        <v>8.0783133868658607E-3</v>
      </c>
    </row>
    <row r="646" spans="1:14" x14ac:dyDescent="0.3">
      <c r="A646" s="1" t="s">
        <v>16</v>
      </c>
      <c r="B646" s="1" t="s">
        <v>15</v>
      </c>
      <c r="C646" s="3">
        <v>44055</v>
      </c>
      <c r="D646" s="1">
        <v>279.64999999999998</v>
      </c>
      <c r="E646" s="1">
        <v>280.39999999999998</v>
      </c>
      <c r="F646" s="1">
        <v>280.7</v>
      </c>
      <c r="G646" s="1">
        <v>274.55</v>
      </c>
      <c r="H646" s="1">
        <v>276.05</v>
      </c>
      <c r="I646" s="1">
        <v>276.2</v>
      </c>
      <c r="J646" s="1">
        <v>276.31</v>
      </c>
      <c r="K646" s="1">
        <v>8903667</v>
      </c>
      <c r="L646" s="1">
        <v>2460132701.4499998</v>
      </c>
      <c r="M646" s="1">
        <v>67135</v>
      </c>
      <c r="N646" s="2">
        <f>IF(ISERR(LN(Wipro[[#This Row],[Close Price]]/I645)),"-",LN(Wipro[[#This Row],[Close Price]]/I645))</f>
        <v>-1.2413580292405196E-2</v>
      </c>
    </row>
    <row r="647" spans="1:14" x14ac:dyDescent="0.3">
      <c r="A647" s="1" t="s">
        <v>16</v>
      </c>
      <c r="B647" s="1" t="s">
        <v>15</v>
      </c>
      <c r="C647" s="3">
        <v>44056</v>
      </c>
      <c r="D647" s="1">
        <v>276.2</v>
      </c>
      <c r="E647" s="1">
        <v>277.89999999999998</v>
      </c>
      <c r="F647" s="1">
        <v>281.85000000000002</v>
      </c>
      <c r="G647" s="1">
        <v>274.8</v>
      </c>
      <c r="H647" s="1">
        <v>276.89999999999998</v>
      </c>
      <c r="I647" s="1">
        <v>277</v>
      </c>
      <c r="J647" s="1">
        <v>277.8</v>
      </c>
      <c r="K647" s="1">
        <v>9653956</v>
      </c>
      <c r="L647" s="1">
        <v>2681858210.6500001</v>
      </c>
      <c r="M647" s="1">
        <v>86238</v>
      </c>
      <c r="N647" s="2">
        <f>IF(ISERR(LN(Wipro[[#This Row],[Close Price]]/I646)),"-",LN(Wipro[[#This Row],[Close Price]]/I646))</f>
        <v>2.8922652121467171E-3</v>
      </c>
    </row>
    <row r="648" spans="1:14" x14ac:dyDescent="0.3">
      <c r="A648" s="1" t="s">
        <v>16</v>
      </c>
      <c r="B648" s="1" t="s">
        <v>15</v>
      </c>
      <c r="C648" s="3">
        <v>44057</v>
      </c>
      <c r="D648" s="1">
        <v>277</v>
      </c>
      <c r="E648" s="1">
        <v>278.5</v>
      </c>
      <c r="F648" s="1">
        <v>280.75</v>
      </c>
      <c r="G648" s="1">
        <v>275.89999999999998</v>
      </c>
      <c r="H648" s="1">
        <v>277</v>
      </c>
      <c r="I648" s="1">
        <v>276.5</v>
      </c>
      <c r="J648" s="1">
        <v>278.38</v>
      </c>
      <c r="K648" s="1">
        <v>6581719</v>
      </c>
      <c r="L648" s="1">
        <v>1832222484.05</v>
      </c>
      <c r="M648" s="1">
        <v>60014</v>
      </c>
      <c r="N648" s="2">
        <f>IF(ISERR(LN(Wipro[[#This Row],[Close Price]]/I647)),"-",LN(Wipro[[#This Row],[Close Price]]/I647))</f>
        <v>-1.8066852249490357E-3</v>
      </c>
    </row>
    <row r="649" spans="1:14" x14ac:dyDescent="0.3">
      <c r="A649" s="1" t="s">
        <v>16</v>
      </c>
      <c r="B649" s="1" t="s">
        <v>15</v>
      </c>
      <c r="C649" s="3">
        <v>44060</v>
      </c>
      <c r="D649" s="1">
        <v>276.5</v>
      </c>
      <c r="E649" s="1">
        <v>278.60000000000002</v>
      </c>
      <c r="F649" s="1">
        <v>286.39999999999998</v>
      </c>
      <c r="G649" s="1">
        <v>277.64999999999998</v>
      </c>
      <c r="H649" s="1">
        <v>283.5</v>
      </c>
      <c r="I649" s="1">
        <v>281.95</v>
      </c>
      <c r="J649" s="1">
        <v>282.2</v>
      </c>
      <c r="K649" s="1">
        <v>14547013</v>
      </c>
      <c r="L649" s="1">
        <v>4105142567.3000002</v>
      </c>
      <c r="M649" s="1">
        <v>82884</v>
      </c>
      <c r="N649" s="2">
        <f>IF(ISERR(LN(Wipro[[#This Row],[Close Price]]/I648)),"-",LN(Wipro[[#This Row],[Close Price]]/I648))</f>
        <v>1.9518929290801491E-2</v>
      </c>
    </row>
    <row r="650" spans="1:14" x14ac:dyDescent="0.3">
      <c r="A650" s="1" t="s">
        <v>16</v>
      </c>
      <c r="B650" s="1" t="s">
        <v>15</v>
      </c>
      <c r="C650" s="3">
        <v>44061</v>
      </c>
      <c r="D650" s="1">
        <v>281.95</v>
      </c>
      <c r="E650" s="1">
        <v>284.75</v>
      </c>
      <c r="F650" s="1">
        <v>287.39999999999998</v>
      </c>
      <c r="G650" s="1">
        <v>281.7</v>
      </c>
      <c r="H650" s="1">
        <v>283</v>
      </c>
      <c r="I650" s="1">
        <v>282.7</v>
      </c>
      <c r="J650" s="1">
        <v>284.12</v>
      </c>
      <c r="K650" s="1">
        <v>12054273</v>
      </c>
      <c r="L650" s="1">
        <v>3424917191.1999998</v>
      </c>
      <c r="M650" s="1">
        <v>68456</v>
      </c>
      <c r="N650" s="2">
        <f>IF(ISERR(LN(Wipro[[#This Row],[Close Price]]/I649)),"-",LN(Wipro[[#This Row],[Close Price]]/I649))</f>
        <v>2.6565144463536207E-3</v>
      </c>
    </row>
    <row r="651" spans="1:14" x14ac:dyDescent="0.3">
      <c r="A651" s="1" t="s">
        <v>16</v>
      </c>
      <c r="B651" s="1" t="s">
        <v>15</v>
      </c>
      <c r="C651" s="3">
        <v>44062</v>
      </c>
      <c r="D651" s="1">
        <v>282.7</v>
      </c>
      <c r="E651" s="1">
        <v>285.5</v>
      </c>
      <c r="F651" s="1">
        <v>285.95</v>
      </c>
      <c r="G651" s="1">
        <v>279.25</v>
      </c>
      <c r="H651" s="1">
        <v>280.39999999999998</v>
      </c>
      <c r="I651" s="1">
        <v>279.75</v>
      </c>
      <c r="J651" s="1">
        <v>282.61</v>
      </c>
      <c r="K651" s="1">
        <v>9373235</v>
      </c>
      <c r="L651" s="1">
        <v>2648930996.8000002</v>
      </c>
      <c r="M651" s="1">
        <v>65870</v>
      </c>
      <c r="N651" s="2">
        <f>IF(ISERR(LN(Wipro[[#This Row],[Close Price]]/I650)),"-",LN(Wipro[[#This Row],[Close Price]]/I650))</f>
        <v>-1.0489917507510018E-2</v>
      </c>
    </row>
    <row r="652" spans="1:14" x14ac:dyDescent="0.3">
      <c r="A652" s="1" t="s">
        <v>16</v>
      </c>
      <c r="B652" s="1" t="s">
        <v>15</v>
      </c>
      <c r="C652" s="3">
        <v>44063</v>
      </c>
      <c r="D652" s="1">
        <v>279.75</v>
      </c>
      <c r="E652" s="1">
        <v>279</v>
      </c>
      <c r="F652" s="1">
        <v>279</v>
      </c>
      <c r="G652" s="1">
        <v>273.2</v>
      </c>
      <c r="H652" s="1">
        <v>274.5</v>
      </c>
      <c r="I652" s="1">
        <v>274.2</v>
      </c>
      <c r="J652" s="1">
        <v>275.11</v>
      </c>
      <c r="K652" s="1">
        <v>9891770</v>
      </c>
      <c r="L652" s="1">
        <v>2721320396.25</v>
      </c>
      <c r="M652" s="1">
        <v>83634</v>
      </c>
      <c r="N652" s="2">
        <f>IF(ISERR(LN(Wipro[[#This Row],[Close Price]]/I651)),"-",LN(Wipro[[#This Row],[Close Price]]/I651))</f>
        <v>-2.0038580063820678E-2</v>
      </c>
    </row>
    <row r="653" spans="1:14" x14ac:dyDescent="0.3">
      <c r="A653" s="1" t="s">
        <v>16</v>
      </c>
      <c r="B653" s="1" t="s">
        <v>15</v>
      </c>
      <c r="C653" s="3">
        <v>44064</v>
      </c>
      <c r="D653" s="1">
        <v>274.2</v>
      </c>
      <c r="E653" s="1">
        <v>278.95</v>
      </c>
      <c r="F653" s="1">
        <v>278.95</v>
      </c>
      <c r="G653" s="1">
        <v>272.7</v>
      </c>
      <c r="H653" s="1">
        <v>273.5</v>
      </c>
      <c r="I653" s="1">
        <v>273.35000000000002</v>
      </c>
      <c r="J653" s="1">
        <v>275.06</v>
      </c>
      <c r="K653" s="1">
        <v>7984131</v>
      </c>
      <c r="L653" s="1">
        <v>2196094472.4499998</v>
      </c>
      <c r="M653" s="1">
        <v>60101</v>
      </c>
      <c r="N653" s="2">
        <f>IF(ISERR(LN(Wipro[[#This Row],[Close Price]]/I652)),"-",LN(Wipro[[#This Row],[Close Price]]/I652))</f>
        <v>-3.1047417872056178E-3</v>
      </c>
    </row>
    <row r="654" spans="1:14" x14ac:dyDescent="0.3">
      <c r="A654" s="1" t="s">
        <v>16</v>
      </c>
      <c r="B654" s="1" t="s">
        <v>15</v>
      </c>
      <c r="C654" s="3">
        <v>44067</v>
      </c>
      <c r="D654" s="1">
        <v>273.35000000000002</v>
      </c>
      <c r="E654" s="1">
        <v>273.5</v>
      </c>
      <c r="F654" s="1">
        <v>274.45</v>
      </c>
      <c r="G654" s="1">
        <v>271.89999999999998</v>
      </c>
      <c r="H654" s="1">
        <v>272.7</v>
      </c>
      <c r="I654" s="1">
        <v>272.7</v>
      </c>
      <c r="J654" s="1">
        <v>272.93</v>
      </c>
      <c r="K654" s="1">
        <v>6154814</v>
      </c>
      <c r="L654" s="1">
        <v>1679820320.8</v>
      </c>
      <c r="M654" s="1">
        <v>47404</v>
      </c>
      <c r="N654" s="2">
        <f>IF(ISERR(LN(Wipro[[#This Row],[Close Price]]/I653)),"-",LN(Wipro[[#This Row],[Close Price]]/I653))</f>
        <v>-2.3807354894655529E-3</v>
      </c>
    </row>
    <row r="655" spans="1:14" x14ac:dyDescent="0.3">
      <c r="A655" s="1" t="s">
        <v>16</v>
      </c>
      <c r="B655" s="1" t="s">
        <v>15</v>
      </c>
      <c r="C655" s="3">
        <v>44068</v>
      </c>
      <c r="D655" s="1">
        <v>272.7</v>
      </c>
      <c r="E655" s="1">
        <v>274.35000000000002</v>
      </c>
      <c r="F655" s="1">
        <v>274.7</v>
      </c>
      <c r="G655" s="1">
        <v>269.35000000000002</v>
      </c>
      <c r="H655" s="1">
        <v>269.89999999999998</v>
      </c>
      <c r="I655" s="1">
        <v>269.95</v>
      </c>
      <c r="J655" s="1">
        <v>271.05</v>
      </c>
      <c r="K655" s="1">
        <v>7796364</v>
      </c>
      <c r="L655" s="1">
        <v>2113169432</v>
      </c>
      <c r="M655" s="1">
        <v>52227</v>
      </c>
      <c r="N655" s="2">
        <f>IF(ISERR(LN(Wipro[[#This Row],[Close Price]]/I654)),"-",LN(Wipro[[#This Row],[Close Price]]/I654))</f>
        <v>-1.0135533187246821E-2</v>
      </c>
    </row>
    <row r="656" spans="1:14" x14ac:dyDescent="0.3">
      <c r="A656" s="1" t="s">
        <v>16</v>
      </c>
      <c r="B656" s="1" t="s">
        <v>15</v>
      </c>
      <c r="C656" s="3">
        <v>44069</v>
      </c>
      <c r="D656" s="1">
        <v>269.95</v>
      </c>
      <c r="E656" s="1">
        <v>269.95</v>
      </c>
      <c r="F656" s="1">
        <v>274.7</v>
      </c>
      <c r="G656" s="1">
        <v>268</v>
      </c>
      <c r="H656" s="1">
        <v>272</v>
      </c>
      <c r="I656" s="1">
        <v>272.05</v>
      </c>
      <c r="J656" s="1">
        <v>272.48</v>
      </c>
      <c r="K656" s="1">
        <v>9632864</v>
      </c>
      <c r="L656" s="1">
        <v>2624755067.8000002</v>
      </c>
      <c r="M656" s="1">
        <v>46084</v>
      </c>
      <c r="N656" s="2">
        <f>IF(ISERR(LN(Wipro[[#This Row],[Close Price]]/I655)),"-",LN(Wipro[[#This Row],[Close Price]]/I655))</f>
        <v>7.7491162676384829E-3</v>
      </c>
    </row>
    <row r="657" spans="1:14" x14ac:dyDescent="0.3">
      <c r="A657" s="1" t="s">
        <v>16</v>
      </c>
      <c r="B657" s="1" t="s">
        <v>15</v>
      </c>
      <c r="C657" s="3">
        <v>44070</v>
      </c>
      <c r="D657" s="1">
        <v>272.05</v>
      </c>
      <c r="E657" s="1">
        <v>273</v>
      </c>
      <c r="F657" s="1">
        <v>275.2</v>
      </c>
      <c r="G657" s="1">
        <v>271.5</v>
      </c>
      <c r="H657" s="1">
        <v>272.89999999999998</v>
      </c>
      <c r="I657" s="1">
        <v>272.35000000000002</v>
      </c>
      <c r="J657" s="1">
        <v>273.32</v>
      </c>
      <c r="K657" s="1">
        <v>6190218</v>
      </c>
      <c r="L657" s="1">
        <v>1691913664.05</v>
      </c>
      <c r="M657" s="1">
        <v>47419</v>
      </c>
      <c r="N657" s="2">
        <f>IF(ISERR(LN(Wipro[[#This Row],[Close Price]]/I656)),"-",LN(Wipro[[#This Row],[Close Price]]/I656))</f>
        <v>1.1021308977491498E-3</v>
      </c>
    </row>
    <row r="658" spans="1:14" x14ac:dyDescent="0.3">
      <c r="A658" s="1" t="s">
        <v>16</v>
      </c>
      <c r="B658" s="1" t="s">
        <v>15</v>
      </c>
      <c r="C658" s="3">
        <v>44071</v>
      </c>
      <c r="D658" s="1">
        <v>272.35000000000002</v>
      </c>
      <c r="E658" s="1">
        <v>274.7</v>
      </c>
      <c r="F658" s="1">
        <v>275</v>
      </c>
      <c r="G658" s="1">
        <v>271.3</v>
      </c>
      <c r="H658" s="1">
        <v>272.60000000000002</v>
      </c>
      <c r="I658" s="1">
        <v>272.05</v>
      </c>
      <c r="J658" s="1">
        <v>273.12</v>
      </c>
      <c r="K658" s="1">
        <v>7601545</v>
      </c>
      <c r="L658" s="1">
        <v>2076098825.0999999</v>
      </c>
      <c r="M658" s="1">
        <v>55310</v>
      </c>
      <c r="N658" s="2">
        <f>IF(ISERR(LN(Wipro[[#This Row],[Close Price]]/I657)),"-",LN(Wipro[[#This Row],[Close Price]]/I657))</f>
        <v>-1.1021308977491838E-3</v>
      </c>
    </row>
    <row r="659" spans="1:14" x14ac:dyDescent="0.3">
      <c r="A659" s="1" t="s">
        <v>16</v>
      </c>
      <c r="B659" s="1" t="s">
        <v>15</v>
      </c>
      <c r="C659" s="3">
        <v>44074</v>
      </c>
      <c r="D659" s="1">
        <v>272.05</v>
      </c>
      <c r="E659" s="1">
        <v>274</v>
      </c>
      <c r="F659" s="1">
        <v>282</v>
      </c>
      <c r="G659" s="1">
        <v>268</v>
      </c>
      <c r="H659" s="1">
        <v>268.85000000000002</v>
      </c>
      <c r="I659" s="1">
        <v>271.3</v>
      </c>
      <c r="J659" s="1">
        <v>276.04000000000002</v>
      </c>
      <c r="K659" s="1">
        <v>20571550</v>
      </c>
      <c r="L659" s="1">
        <v>5678559281.8500004</v>
      </c>
      <c r="M659" s="1">
        <v>136133</v>
      </c>
      <c r="N659" s="2">
        <f>IF(ISERR(LN(Wipro[[#This Row],[Close Price]]/I658)),"-",LN(Wipro[[#This Row],[Close Price]]/I658))</f>
        <v>-2.760653267048233E-3</v>
      </c>
    </row>
    <row r="660" spans="1:14" x14ac:dyDescent="0.3">
      <c r="A660" s="1" t="s">
        <v>16</v>
      </c>
      <c r="B660" s="1" t="s">
        <v>15</v>
      </c>
      <c r="C660" s="3">
        <v>44075</v>
      </c>
      <c r="D660" s="1">
        <v>271.3</v>
      </c>
      <c r="E660" s="1">
        <v>271</v>
      </c>
      <c r="F660" s="1">
        <v>279.39999999999998</v>
      </c>
      <c r="G660" s="1">
        <v>269</v>
      </c>
      <c r="H660" s="1">
        <v>272.14999999999998</v>
      </c>
      <c r="I660" s="1">
        <v>271.60000000000002</v>
      </c>
      <c r="J660" s="1">
        <v>274.27999999999997</v>
      </c>
      <c r="K660" s="1">
        <v>12293054</v>
      </c>
      <c r="L660" s="1">
        <v>3371731952.9499998</v>
      </c>
      <c r="M660" s="1">
        <v>66887</v>
      </c>
      <c r="N660" s="2">
        <f>IF(ISERR(LN(Wipro[[#This Row],[Close Price]]/I659)),"-",LN(Wipro[[#This Row],[Close Price]]/I659))</f>
        <v>1.1051760196549595E-3</v>
      </c>
    </row>
    <row r="661" spans="1:14" x14ac:dyDescent="0.3">
      <c r="A661" s="1" t="s">
        <v>16</v>
      </c>
      <c r="B661" s="1" t="s">
        <v>15</v>
      </c>
      <c r="C661" s="3">
        <v>44076</v>
      </c>
      <c r="D661" s="1">
        <v>271.60000000000002</v>
      </c>
      <c r="E661" s="1">
        <v>272.89999999999998</v>
      </c>
      <c r="F661" s="1">
        <v>276.5</v>
      </c>
      <c r="G661" s="1">
        <v>271.2</v>
      </c>
      <c r="H661" s="1">
        <v>274.2</v>
      </c>
      <c r="I661" s="1">
        <v>273.7</v>
      </c>
      <c r="J661" s="1">
        <v>273.57</v>
      </c>
      <c r="K661" s="1">
        <v>8432055</v>
      </c>
      <c r="L661" s="1">
        <v>2306715707.5999999</v>
      </c>
      <c r="M661" s="1">
        <v>41460</v>
      </c>
      <c r="N661" s="2">
        <f>IF(ISERR(LN(Wipro[[#This Row],[Close Price]]/I660)),"-",LN(Wipro[[#This Row],[Close Price]]/I660))</f>
        <v>7.7022203620923033E-3</v>
      </c>
    </row>
    <row r="662" spans="1:14" x14ac:dyDescent="0.3">
      <c r="A662" s="1" t="s">
        <v>16</v>
      </c>
      <c r="B662" s="1" t="s">
        <v>15</v>
      </c>
      <c r="C662" s="3">
        <v>44077</v>
      </c>
      <c r="D662" s="1">
        <v>273.7</v>
      </c>
      <c r="E662" s="1">
        <v>275.5</v>
      </c>
      <c r="F662" s="1">
        <v>287.85000000000002</v>
      </c>
      <c r="G662" s="1">
        <v>274.5</v>
      </c>
      <c r="H662" s="1">
        <v>283.39999999999998</v>
      </c>
      <c r="I662" s="1">
        <v>282.85000000000002</v>
      </c>
      <c r="J662" s="1">
        <v>282.52</v>
      </c>
      <c r="K662" s="1">
        <v>24895166</v>
      </c>
      <c r="L662" s="1">
        <v>7033439118.1499996</v>
      </c>
      <c r="M662" s="1">
        <v>141438</v>
      </c>
      <c r="N662" s="2">
        <f>IF(ISERR(LN(Wipro[[#This Row],[Close Price]]/I661)),"-",LN(Wipro[[#This Row],[Close Price]]/I661))</f>
        <v>3.2884105742531478E-2</v>
      </c>
    </row>
    <row r="663" spans="1:14" x14ac:dyDescent="0.3">
      <c r="A663" s="1" t="s">
        <v>16</v>
      </c>
      <c r="B663" s="1" t="s">
        <v>15</v>
      </c>
      <c r="C663" s="3">
        <v>44078</v>
      </c>
      <c r="D663" s="1">
        <v>282.85000000000002</v>
      </c>
      <c r="E663" s="1">
        <v>278.7</v>
      </c>
      <c r="F663" s="1">
        <v>279.5</v>
      </c>
      <c r="G663" s="1">
        <v>275.10000000000002</v>
      </c>
      <c r="H663" s="1">
        <v>276.7</v>
      </c>
      <c r="I663" s="1">
        <v>276</v>
      </c>
      <c r="J663" s="1">
        <v>277.08999999999997</v>
      </c>
      <c r="K663" s="1">
        <v>10707714</v>
      </c>
      <c r="L663" s="1">
        <v>2967008546.4000001</v>
      </c>
      <c r="M663" s="1">
        <v>74821</v>
      </c>
      <c r="N663" s="2">
        <f>IF(ISERR(LN(Wipro[[#This Row],[Close Price]]/I662)),"-",LN(Wipro[[#This Row],[Close Price]]/I662))</f>
        <v>-2.4515856072014796E-2</v>
      </c>
    </row>
    <row r="664" spans="1:14" x14ac:dyDescent="0.3">
      <c r="A664" s="1" t="s">
        <v>16</v>
      </c>
      <c r="B664" s="1" t="s">
        <v>15</v>
      </c>
      <c r="C664" s="3">
        <v>44081</v>
      </c>
      <c r="D664" s="1">
        <v>276</v>
      </c>
      <c r="E664" s="1">
        <v>276.5</v>
      </c>
      <c r="F664" s="1">
        <v>279.5</v>
      </c>
      <c r="G664" s="1">
        <v>271.5</v>
      </c>
      <c r="H664" s="1">
        <v>278.7</v>
      </c>
      <c r="I664" s="1">
        <v>278.75</v>
      </c>
      <c r="J664" s="1">
        <v>275.83999999999997</v>
      </c>
      <c r="K664" s="1">
        <v>8326285</v>
      </c>
      <c r="L664" s="1">
        <v>2296697551</v>
      </c>
      <c r="M664" s="1">
        <v>57352</v>
      </c>
      <c r="N664" s="2">
        <f>IF(ISERR(LN(Wipro[[#This Row],[Close Price]]/I663)),"-",LN(Wipro[[#This Row],[Close Price]]/I663))</f>
        <v>9.9144570571786123E-3</v>
      </c>
    </row>
    <row r="665" spans="1:14" x14ac:dyDescent="0.3">
      <c r="A665" s="1" t="s">
        <v>16</v>
      </c>
      <c r="B665" s="1" t="s">
        <v>15</v>
      </c>
      <c r="C665" s="3">
        <v>44082</v>
      </c>
      <c r="D665" s="1">
        <v>278.75</v>
      </c>
      <c r="E665" s="1">
        <v>282.2</v>
      </c>
      <c r="F665" s="1">
        <v>286.95</v>
      </c>
      <c r="G665" s="1">
        <v>278.5</v>
      </c>
      <c r="H665" s="1">
        <v>282.25</v>
      </c>
      <c r="I665" s="1">
        <v>282.55</v>
      </c>
      <c r="J665" s="1">
        <v>284</v>
      </c>
      <c r="K665" s="1">
        <v>22294866</v>
      </c>
      <c r="L665" s="1">
        <v>6331832391.1000004</v>
      </c>
      <c r="M665" s="1">
        <v>158606</v>
      </c>
      <c r="N665" s="2">
        <f>IF(ISERR(LN(Wipro[[#This Row],[Close Price]]/I664)),"-",LN(Wipro[[#This Row],[Close Price]]/I664))</f>
        <v>1.3540203301523787E-2</v>
      </c>
    </row>
    <row r="666" spans="1:14" x14ac:dyDescent="0.3">
      <c r="A666" s="1" t="s">
        <v>16</v>
      </c>
      <c r="B666" s="1" t="s">
        <v>15</v>
      </c>
      <c r="C666" s="3">
        <v>44083</v>
      </c>
      <c r="D666" s="1">
        <v>282.55</v>
      </c>
      <c r="E666" s="1">
        <v>279.8</v>
      </c>
      <c r="F666" s="1">
        <v>289.45</v>
      </c>
      <c r="G666" s="1">
        <v>278.5</v>
      </c>
      <c r="H666" s="1">
        <v>283.64999999999998</v>
      </c>
      <c r="I666" s="1">
        <v>282.85000000000002</v>
      </c>
      <c r="J666" s="1">
        <v>284.29000000000002</v>
      </c>
      <c r="K666" s="1">
        <v>22794437</v>
      </c>
      <c r="L666" s="1">
        <v>6480288507</v>
      </c>
      <c r="M666" s="1">
        <v>127922</v>
      </c>
      <c r="N666" s="2">
        <f>IF(ISERR(LN(Wipro[[#This Row],[Close Price]]/I665)),"-",LN(Wipro[[#This Row],[Close Price]]/I665))</f>
        <v>1.0611957133123643E-3</v>
      </c>
    </row>
    <row r="667" spans="1:14" x14ac:dyDescent="0.3">
      <c r="A667" s="1" t="s">
        <v>16</v>
      </c>
      <c r="B667" s="1" t="s">
        <v>15</v>
      </c>
      <c r="C667" s="3">
        <v>44084</v>
      </c>
      <c r="D667" s="1">
        <v>282.85000000000002</v>
      </c>
      <c r="E667" s="1">
        <v>286.64999999999998</v>
      </c>
      <c r="F667" s="1">
        <v>286.85000000000002</v>
      </c>
      <c r="G667" s="1">
        <v>281.10000000000002</v>
      </c>
      <c r="H667" s="1">
        <v>285.05</v>
      </c>
      <c r="I667" s="1">
        <v>284.55</v>
      </c>
      <c r="J667" s="1">
        <v>283.85000000000002</v>
      </c>
      <c r="K667" s="1">
        <v>9517932</v>
      </c>
      <c r="L667" s="1">
        <v>2701671752.25</v>
      </c>
      <c r="M667" s="1">
        <v>86780</v>
      </c>
      <c r="N667" s="2">
        <f>IF(ISERR(LN(Wipro[[#This Row],[Close Price]]/I666)),"-",LN(Wipro[[#This Row],[Close Price]]/I666))</f>
        <v>5.9922632599682104E-3</v>
      </c>
    </row>
    <row r="668" spans="1:14" x14ac:dyDescent="0.3">
      <c r="A668" s="1" t="s">
        <v>16</v>
      </c>
      <c r="B668" s="1" t="s">
        <v>15</v>
      </c>
      <c r="C668" s="3">
        <v>44085</v>
      </c>
      <c r="D668" s="1">
        <v>284.55</v>
      </c>
      <c r="E668" s="1">
        <v>282.5</v>
      </c>
      <c r="F668" s="1">
        <v>298.45</v>
      </c>
      <c r="G668" s="1">
        <v>282.5</v>
      </c>
      <c r="H668" s="1">
        <v>292.55</v>
      </c>
      <c r="I668" s="1">
        <v>293.3</v>
      </c>
      <c r="J668" s="1">
        <v>293.81</v>
      </c>
      <c r="K668" s="1">
        <v>41937351</v>
      </c>
      <c r="L668" s="1">
        <v>12321778445.25</v>
      </c>
      <c r="M668" s="1">
        <v>262985</v>
      </c>
      <c r="N668" s="2">
        <f>IF(ISERR(LN(Wipro[[#This Row],[Close Price]]/I667)),"-",LN(Wipro[[#This Row],[Close Price]]/I667))</f>
        <v>3.0286990934272475E-2</v>
      </c>
    </row>
    <row r="669" spans="1:14" x14ac:dyDescent="0.3">
      <c r="A669" s="1" t="s">
        <v>16</v>
      </c>
      <c r="B669" s="1" t="s">
        <v>15</v>
      </c>
      <c r="C669" s="3">
        <v>44088</v>
      </c>
      <c r="D669" s="1">
        <v>293.3</v>
      </c>
      <c r="E669" s="1">
        <v>293.25</v>
      </c>
      <c r="F669" s="1">
        <v>308.55</v>
      </c>
      <c r="G669" s="1">
        <v>293.14999999999998</v>
      </c>
      <c r="H669" s="1">
        <v>306.10000000000002</v>
      </c>
      <c r="I669" s="1">
        <v>307.2</v>
      </c>
      <c r="J669" s="1">
        <v>302.29000000000002</v>
      </c>
      <c r="K669" s="1">
        <v>38090115</v>
      </c>
      <c r="L669" s="1">
        <v>11514197423.4</v>
      </c>
      <c r="M669" s="1">
        <v>267168</v>
      </c>
      <c r="N669" s="2">
        <f>IF(ISERR(LN(Wipro[[#This Row],[Close Price]]/I668)),"-",LN(Wipro[[#This Row],[Close Price]]/I668))</f>
        <v>4.6303025290111703E-2</v>
      </c>
    </row>
    <row r="670" spans="1:14" x14ac:dyDescent="0.3">
      <c r="A670" s="1" t="s">
        <v>16</v>
      </c>
      <c r="B670" s="1" t="s">
        <v>15</v>
      </c>
      <c r="C670" s="3">
        <v>44089</v>
      </c>
      <c r="D670" s="1">
        <v>307.2</v>
      </c>
      <c r="E670" s="1">
        <v>307.2</v>
      </c>
      <c r="F670" s="1">
        <v>311.25</v>
      </c>
      <c r="G670" s="1">
        <v>302.75</v>
      </c>
      <c r="H670" s="1">
        <v>306.60000000000002</v>
      </c>
      <c r="I670" s="1">
        <v>307.35000000000002</v>
      </c>
      <c r="J670" s="1">
        <v>307.58</v>
      </c>
      <c r="K670" s="1">
        <v>28156339</v>
      </c>
      <c r="L670" s="1">
        <v>8660357764.6499996</v>
      </c>
      <c r="M670" s="1">
        <v>180867</v>
      </c>
      <c r="N670" s="2">
        <f>IF(ISERR(LN(Wipro[[#This Row],[Close Price]]/I669)),"-",LN(Wipro[[#This Row],[Close Price]]/I669))</f>
        <v>4.8816207950157312E-4</v>
      </c>
    </row>
    <row r="671" spans="1:14" x14ac:dyDescent="0.3">
      <c r="A671" s="1" t="s">
        <v>16</v>
      </c>
      <c r="B671" s="1" t="s">
        <v>15</v>
      </c>
      <c r="C671" s="3">
        <v>44090</v>
      </c>
      <c r="D671" s="1">
        <v>307.35000000000002</v>
      </c>
      <c r="E671" s="1">
        <v>307</v>
      </c>
      <c r="F671" s="1">
        <v>313.5</v>
      </c>
      <c r="G671" s="1">
        <v>304.05</v>
      </c>
      <c r="H671" s="1">
        <v>312.5</v>
      </c>
      <c r="I671" s="1">
        <v>312.14999999999998</v>
      </c>
      <c r="J671" s="1">
        <v>308.55</v>
      </c>
      <c r="K671" s="1">
        <v>14994220</v>
      </c>
      <c r="L671" s="1">
        <v>4626473510.3000002</v>
      </c>
      <c r="M671" s="1">
        <v>113140</v>
      </c>
      <c r="N671" s="2">
        <f>IF(ISERR(LN(Wipro[[#This Row],[Close Price]]/I670)),"-",LN(Wipro[[#This Row],[Close Price]]/I670))</f>
        <v>1.5496678154734453E-2</v>
      </c>
    </row>
    <row r="672" spans="1:14" x14ac:dyDescent="0.3">
      <c r="A672" s="1" t="s">
        <v>16</v>
      </c>
      <c r="B672" s="1" t="s">
        <v>15</v>
      </c>
      <c r="C672" s="3">
        <v>44091</v>
      </c>
      <c r="D672" s="1">
        <v>312.14999999999998</v>
      </c>
      <c r="E672" s="1">
        <v>307.25</v>
      </c>
      <c r="F672" s="1">
        <v>316.7</v>
      </c>
      <c r="G672" s="1">
        <v>307.2</v>
      </c>
      <c r="H672" s="1">
        <v>310.89999999999998</v>
      </c>
      <c r="I672" s="1">
        <v>311.7</v>
      </c>
      <c r="J672" s="1">
        <v>313.43</v>
      </c>
      <c r="K672" s="1">
        <v>26811653</v>
      </c>
      <c r="L672" s="1">
        <v>8403692963.75</v>
      </c>
      <c r="M672" s="1">
        <v>194513</v>
      </c>
      <c r="N672" s="2">
        <f>IF(ISERR(LN(Wipro[[#This Row],[Close Price]]/I671)),"-",LN(Wipro[[#This Row],[Close Price]]/I671))</f>
        <v>-1.4426547344616994E-3</v>
      </c>
    </row>
    <row r="673" spans="1:14" x14ac:dyDescent="0.3">
      <c r="A673" s="1" t="s">
        <v>16</v>
      </c>
      <c r="B673" s="1" t="s">
        <v>15</v>
      </c>
      <c r="C673" s="3">
        <v>44092</v>
      </c>
      <c r="D673" s="1">
        <v>311.7</v>
      </c>
      <c r="E673" s="1">
        <v>314</v>
      </c>
      <c r="F673" s="1">
        <v>319</v>
      </c>
      <c r="G673" s="1">
        <v>312.25</v>
      </c>
      <c r="H673" s="1">
        <v>317.25</v>
      </c>
      <c r="I673" s="1">
        <v>316.5</v>
      </c>
      <c r="J673" s="1">
        <v>316.33999999999997</v>
      </c>
      <c r="K673" s="1">
        <v>18487980</v>
      </c>
      <c r="L673" s="1">
        <v>5848463358.3999996</v>
      </c>
      <c r="M673" s="1">
        <v>119793</v>
      </c>
      <c r="N673" s="2">
        <f>IF(ISERR(LN(Wipro[[#This Row],[Close Price]]/I672)),"-",LN(Wipro[[#This Row],[Close Price]]/I672))</f>
        <v>1.5282054810939421E-2</v>
      </c>
    </row>
    <row r="674" spans="1:14" x14ac:dyDescent="0.3">
      <c r="A674" s="1" t="s">
        <v>16</v>
      </c>
      <c r="B674" s="1" t="s">
        <v>15</v>
      </c>
      <c r="C674" s="3">
        <v>44095</v>
      </c>
      <c r="D674" s="1">
        <v>316.5</v>
      </c>
      <c r="E674" s="1">
        <v>315.89999999999998</v>
      </c>
      <c r="F674" s="1">
        <v>324.5</v>
      </c>
      <c r="G674" s="1">
        <v>309.95</v>
      </c>
      <c r="H674" s="1">
        <v>311.05</v>
      </c>
      <c r="I674" s="1">
        <v>311.89999999999998</v>
      </c>
      <c r="J674" s="1">
        <v>318.72000000000003</v>
      </c>
      <c r="K674" s="1">
        <v>22739047</v>
      </c>
      <c r="L674" s="1">
        <v>7247412095.1999998</v>
      </c>
      <c r="M674" s="1">
        <v>175149</v>
      </c>
      <c r="N674" s="2">
        <f>IF(ISERR(LN(Wipro[[#This Row],[Close Price]]/I673)),"-",LN(Wipro[[#This Row],[Close Price]]/I673))</f>
        <v>-1.4640617970473417E-2</v>
      </c>
    </row>
    <row r="675" spans="1:14" x14ac:dyDescent="0.3">
      <c r="A675" s="1" t="s">
        <v>16</v>
      </c>
      <c r="B675" s="1" t="s">
        <v>15</v>
      </c>
      <c r="C675" s="3">
        <v>44096</v>
      </c>
      <c r="D675" s="1">
        <v>311.89999999999998</v>
      </c>
      <c r="E675" s="1">
        <v>315.39999999999998</v>
      </c>
      <c r="F675" s="1">
        <v>316.75</v>
      </c>
      <c r="G675" s="1">
        <v>303.95</v>
      </c>
      <c r="H675" s="1">
        <v>313</v>
      </c>
      <c r="I675" s="1">
        <v>312.25</v>
      </c>
      <c r="J675" s="1">
        <v>311.43</v>
      </c>
      <c r="K675" s="1">
        <v>23510335</v>
      </c>
      <c r="L675" s="1">
        <v>7321870382.5500002</v>
      </c>
      <c r="M675" s="1">
        <v>171025</v>
      </c>
      <c r="N675" s="2">
        <f>IF(ISERR(LN(Wipro[[#This Row],[Close Price]]/I674)),"-",LN(Wipro[[#This Row],[Close Price]]/I674))</f>
        <v>1.1215253919296031E-3</v>
      </c>
    </row>
    <row r="676" spans="1:14" x14ac:dyDescent="0.3">
      <c r="A676" s="1" t="s">
        <v>16</v>
      </c>
      <c r="B676" s="1" t="s">
        <v>15</v>
      </c>
      <c r="C676" s="3">
        <v>44097</v>
      </c>
      <c r="D676" s="1">
        <v>312.25</v>
      </c>
      <c r="E676" s="1">
        <v>315</v>
      </c>
      <c r="F676" s="1">
        <v>321.8</v>
      </c>
      <c r="G676" s="1">
        <v>311.14999999999998</v>
      </c>
      <c r="H676" s="1">
        <v>314.39999999999998</v>
      </c>
      <c r="I676" s="1">
        <v>314.85000000000002</v>
      </c>
      <c r="J676" s="1">
        <v>316.62</v>
      </c>
      <c r="K676" s="1">
        <v>22139808</v>
      </c>
      <c r="L676" s="1">
        <v>7009839294</v>
      </c>
      <c r="M676" s="1">
        <v>154893</v>
      </c>
      <c r="N676" s="2">
        <f>IF(ISERR(LN(Wipro[[#This Row],[Close Price]]/I675)),"-",LN(Wipro[[#This Row],[Close Price]]/I675))</f>
        <v>8.2921859290647233E-3</v>
      </c>
    </row>
    <row r="677" spans="1:14" x14ac:dyDescent="0.3">
      <c r="A677" s="1" t="s">
        <v>16</v>
      </c>
      <c r="B677" s="1" t="s">
        <v>15</v>
      </c>
      <c r="C677" s="3">
        <v>44098</v>
      </c>
      <c r="D677" s="1">
        <v>314.85000000000002</v>
      </c>
      <c r="E677" s="1">
        <v>313.39999999999998</v>
      </c>
      <c r="F677" s="1">
        <v>313.39999999999998</v>
      </c>
      <c r="G677" s="1">
        <v>302.45</v>
      </c>
      <c r="H677" s="1">
        <v>304</v>
      </c>
      <c r="I677" s="1">
        <v>304.7</v>
      </c>
      <c r="J677" s="1">
        <v>308.07</v>
      </c>
      <c r="K677" s="1">
        <v>17920812</v>
      </c>
      <c r="L677" s="1">
        <v>5520868143.0500002</v>
      </c>
      <c r="M677" s="1">
        <v>146194</v>
      </c>
      <c r="N677" s="2">
        <f>IF(ISERR(LN(Wipro[[#This Row],[Close Price]]/I676)),"-",LN(Wipro[[#This Row],[Close Price]]/I676))</f>
        <v>-3.2768648943088473E-2</v>
      </c>
    </row>
    <row r="678" spans="1:14" x14ac:dyDescent="0.3">
      <c r="A678" s="1" t="s">
        <v>16</v>
      </c>
      <c r="B678" s="1" t="s">
        <v>15</v>
      </c>
      <c r="C678" s="3">
        <v>44099</v>
      </c>
      <c r="D678" s="1">
        <v>304.7</v>
      </c>
      <c r="E678" s="1">
        <v>306.3</v>
      </c>
      <c r="F678" s="1">
        <v>315.25</v>
      </c>
      <c r="G678" s="1">
        <v>304.2</v>
      </c>
      <c r="H678" s="1">
        <v>313.89999999999998</v>
      </c>
      <c r="I678" s="1">
        <v>313.89999999999998</v>
      </c>
      <c r="J678" s="1">
        <v>309.64</v>
      </c>
      <c r="K678" s="1">
        <v>22007095</v>
      </c>
      <c r="L678" s="1">
        <v>6814352496.5500002</v>
      </c>
      <c r="M678" s="1">
        <v>128587</v>
      </c>
      <c r="N678" s="2">
        <f>IF(ISERR(LN(Wipro[[#This Row],[Close Price]]/I677)),"-",LN(Wipro[[#This Row],[Close Price]]/I677))</f>
        <v>2.9746777856244414E-2</v>
      </c>
    </row>
    <row r="679" spans="1:14" x14ac:dyDescent="0.3">
      <c r="A679" s="1" t="s">
        <v>16</v>
      </c>
      <c r="B679" s="1" t="s">
        <v>15</v>
      </c>
      <c r="C679" s="3">
        <v>44102</v>
      </c>
      <c r="D679" s="1">
        <v>313.89999999999998</v>
      </c>
      <c r="E679" s="1">
        <v>315</v>
      </c>
      <c r="F679" s="1">
        <v>317</v>
      </c>
      <c r="G679" s="1">
        <v>309.60000000000002</v>
      </c>
      <c r="H679" s="1">
        <v>311.55</v>
      </c>
      <c r="I679" s="1">
        <v>311.55</v>
      </c>
      <c r="J679" s="1">
        <v>312.82</v>
      </c>
      <c r="K679" s="1">
        <v>12460913</v>
      </c>
      <c r="L679" s="1">
        <v>3897985199.4000001</v>
      </c>
      <c r="M679" s="1">
        <v>81707</v>
      </c>
      <c r="N679" s="2">
        <f>IF(ISERR(LN(Wipro[[#This Row],[Close Price]]/I678)),"-",LN(Wipro[[#This Row],[Close Price]]/I678))</f>
        <v>-7.514624857676705E-3</v>
      </c>
    </row>
    <row r="680" spans="1:14" x14ac:dyDescent="0.3">
      <c r="A680" s="1" t="s">
        <v>16</v>
      </c>
      <c r="B680" s="1" t="s">
        <v>15</v>
      </c>
      <c r="C680" s="3">
        <v>44103</v>
      </c>
      <c r="D680" s="1">
        <v>311.55</v>
      </c>
      <c r="E680" s="1">
        <v>315</v>
      </c>
      <c r="F680" s="1">
        <v>318.55</v>
      </c>
      <c r="G680" s="1">
        <v>310.5</v>
      </c>
      <c r="H680" s="1">
        <v>312</v>
      </c>
      <c r="I680" s="1">
        <v>311.5</v>
      </c>
      <c r="J680" s="1">
        <v>313.83</v>
      </c>
      <c r="K680" s="1">
        <v>14830395</v>
      </c>
      <c r="L680" s="1">
        <v>4654250446.8500004</v>
      </c>
      <c r="M680" s="1">
        <v>98969</v>
      </c>
      <c r="N680" s="2">
        <f>IF(ISERR(LN(Wipro[[#This Row],[Close Price]]/I679)),"-",LN(Wipro[[#This Row],[Close Price]]/I679))</f>
        <v>-1.6050076272315449E-4</v>
      </c>
    </row>
    <row r="681" spans="1:14" x14ac:dyDescent="0.3">
      <c r="A681" s="1" t="s">
        <v>16</v>
      </c>
      <c r="B681" s="1" t="s">
        <v>15</v>
      </c>
      <c r="C681" s="3">
        <v>44104</v>
      </c>
      <c r="D681" s="1">
        <v>311.5</v>
      </c>
      <c r="E681" s="1">
        <v>312</v>
      </c>
      <c r="F681" s="1">
        <v>315.85000000000002</v>
      </c>
      <c r="G681" s="1">
        <v>309.60000000000002</v>
      </c>
      <c r="H681" s="1">
        <v>313.25</v>
      </c>
      <c r="I681" s="1">
        <v>313.55</v>
      </c>
      <c r="J681" s="1">
        <v>312.99</v>
      </c>
      <c r="K681" s="1">
        <v>12393317</v>
      </c>
      <c r="L681" s="1">
        <v>3878989071.1500001</v>
      </c>
      <c r="M681" s="1">
        <v>69964</v>
      </c>
      <c r="N681" s="2">
        <f>IF(ISERR(LN(Wipro[[#This Row],[Close Price]]/I680)),"-",LN(Wipro[[#This Row],[Close Price]]/I680))</f>
        <v>6.5594987615220047E-3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C24D-FC5F-40C5-AED3-30B6D2F5B7FB}">
  <dimension ref="A1:N681"/>
  <sheetViews>
    <sheetView showGridLines="0" workbookViewId="0"/>
  </sheetViews>
  <sheetFormatPr defaultRowHeight="14.4" x14ac:dyDescent="0.3"/>
  <cols>
    <col min="1" max="1" width="9.21875" style="1" customWidth="1"/>
    <col min="2" max="2" width="7.77734375" style="1" customWidth="1"/>
    <col min="3" max="3" width="9.88671875" style="1" bestFit="1" customWidth="1"/>
    <col min="4" max="4" width="11.5546875" style="1" customWidth="1"/>
    <col min="5" max="5" width="12" style="1" customWidth="1"/>
    <col min="6" max="6" width="11.21875" style="1" customWidth="1"/>
    <col min="7" max="7" width="10.88671875" style="1" customWidth="1"/>
    <col min="8" max="8" width="10.77734375" style="1" customWidth="1"/>
    <col min="9" max="9" width="11.88671875" style="1" customWidth="1"/>
    <col min="10" max="10" width="14.33203125" style="1" customWidth="1"/>
    <col min="11" max="11" width="21.21875" style="1" customWidth="1"/>
    <col min="12" max="12" width="12" style="1" bestFit="1" customWidth="1"/>
    <col min="13" max="13" width="14.109375" style="1" customWidth="1"/>
    <col min="14" max="14" width="10.6640625" style="2" bestFit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3">
      <c r="A2" s="1" t="s">
        <v>17</v>
      </c>
      <c r="B2" s="1" t="s">
        <v>15</v>
      </c>
      <c r="C2" s="3">
        <v>43101</v>
      </c>
      <c r="D2" s="1">
        <v>890.5</v>
      </c>
      <c r="E2" s="1">
        <v>889</v>
      </c>
      <c r="F2" s="1">
        <v>890.7</v>
      </c>
      <c r="G2" s="1">
        <v>875.95</v>
      </c>
      <c r="H2" s="1">
        <v>876.9</v>
      </c>
      <c r="I2" s="1">
        <v>878.7</v>
      </c>
      <c r="J2" s="1">
        <v>880.44</v>
      </c>
      <c r="K2" s="1">
        <v>643144</v>
      </c>
      <c r="L2" s="1">
        <v>566249302.04999995</v>
      </c>
      <c r="M2" s="1">
        <v>11023</v>
      </c>
      <c r="N2" s="2" t="str">
        <f>IF(ISERR(LN(HCL[[#This Row],[Close Price]]/I1)),"-",LN(HCL[[#This Row],[Close Price]]/I1))</f>
        <v>-</v>
      </c>
    </row>
    <row r="3" spans="1:14" x14ac:dyDescent="0.3">
      <c r="A3" s="1" t="s">
        <v>17</v>
      </c>
      <c r="B3" s="1" t="s">
        <v>15</v>
      </c>
      <c r="C3" s="3">
        <v>43102</v>
      </c>
      <c r="D3" s="1">
        <v>878.7</v>
      </c>
      <c r="E3" s="1">
        <v>876.9</v>
      </c>
      <c r="F3" s="1">
        <v>895</v>
      </c>
      <c r="G3" s="1">
        <v>876.85</v>
      </c>
      <c r="H3" s="1">
        <v>894</v>
      </c>
      <c r="I3" s="1">
        <v>892.8</v>
      </c>
      <c r="J3" s="1">
        <v>888.24</v>
      </c>
      <c r="K3" s="1">
        <v>953259</v>
      </c>
      <c r="L3" s="1">
        <v>846726146.60000002</v>
      </c>
      <c r="M3" s="1">
        <v>51942</v>
      </c>
      <c r="N3" s="2">
        <f>IF(ISERR(LN(HCL[[#This Row],[Close Price]]/I2)),"-",LN(HCL[[#This Row],[Close Price]]/I2))</f>
        <v>1.5919049125248975E-2</v>
      </c>
    </row>
    <row r="4" spans="1:14" x14ac:dyDescent="0.3">
      <c r="A4" s="1" t="s">
        <v>17</v>
      </c>
      <c r="B4" s="1" t="s">
        <v>15</v>
      </c>
      <c r="C4" s="3">
        <v>43103</v>
      </c>
      <c r="D4" s="1">
        <v>892.8</v>
      </c>
      <c r="E4" s="1">
        <v>893</v>
      </c>
      <c r="F4" s="1">
        <v>907.8</v>
      </c>
      <c r="G4" s="1">
        <v>893</v>
      </c>
      <c r="H4" s="1">
        <v>896</v>
      </c>
      <c r="I4" s="1">
        <v>897.3</v>
      </c>
      <c r="J4" s="1">
        <v>901.75</v>
      </c>
      <c r="K4" s="1">
        <v>1291953</v>
      </c>
      <c r="L4" s="1">
        <v>1165024291.5999999</v>
      </c>
      <c r="M4" s="1">
        <v>64270</v>
      </c>
      <c r="N4" s="2">
        <f>IF(ISERR(LN(HCL[[#This Row],[Close Price]]/I3)),"-",LN(HCL[[#This Row],[Close Price]]/I3))</f>
        <v>5.027662676965616E-3</v>
      </c>
    </row>
    <row r="5" spans="1:14" x14ac:dyDescent="0.3">
      <c r="A5" s="1" t="s">
        <v>17</v>
      </c>
      <c r="B5" s="1" t="s">
        <v>15</v>
      </c>
      <c r="C5" s="3">
        <v>43104</v>
      </c>
      <c r="D5" s="1">
        <v>897.3</v>
      </c>
      <c r="E5" s="1">
        <v>896</v>
      </c>
      <c r="F5" s="1">
        <v>899.45</v>
      </c>
      <c r="G5" s="1">
        <v>883.05</v>
      </c>
      <c r="H5" s="1">
        <v>893.15</v>
      </c>
      <c r="I5" s="1">
        <v>893.1</v>
      </c>
      <c r="J5" s="1">
        <v>888.67</v>
      </c>
      <c r="K5" s="1">
        <v>596730</v>
      </c>
      <c r="L5" s="1">
        <v>530295125.30000001</v>
      </c>
      <c r="M5" s="1">
        <v>30336</v>
      </c>
      <c r="N5" s="2">
        <f>IF(ISERR(LN(HCL[[#This Row],[Close Price]]/I4)),"-",LN(HCL[[#This Row],[Close Price]]/I4))</f>
        <v>-4.6916976141715503E-3</v>
      </c>
    </row>
    <row r="6" spans="1:14" x14ac:dyDescent="0.3">
      <c r="A6" s="1" t="s">
        <v>17</v>
      </c>
      <c r="B6" s="1" t="s">
        <v>15</v>
      </c>
      <c r="C6" s="3">
        <v>43105</v>
      </c>
      <c r="D6" s="1">
        <v>893.1</v>
      </c>
      <c r="E6" s="1">
        <v>888.25</v>
      </c>
      <c r="F6" s="1">
        <v>903</v>
      </c>
      <c r="G6" s="1">
        <v>882.3</v>
      </c>
      <c r="H6" s="1">
        <v>899.5</v>
      </c>
      <c r="I6" s="1">
        <v>900.05</v>
      </c>
      <c r="J6" s="1">
        <v>896.74</v>
      </c>
      <c r="K6" s="1">
        <v>746146</v>
      </c>
      <c r="L6" s="1">
        <v>669098701.45000005</v>
      </c>
      <c r="M6" s="1">
        <v>45776</v>
      </c>
      <c r="N6" s="2">
        <f>IF(ISERR(LN(HCL[[#This Row],[Close Price]]/I5)),"-",LN(HCL[[#This Row],[Close Price]]/I5))</f>
        <v>7.7517606468731088E-3</v>
      </c>
    </row>
    <row r="7" spans="1:14" x14ac:dyDescent="0.3">
      <c r="A7" s="1" t="s">
        <v>17</v>
      </c>
      <c r="B7" s="1" t="s">
        <v>15</v>
      </c>
      <c r="C7" s="3">
        <v>43108</v>
      </c>
      <c r="D7" s="1">
        <v>900.05</v>
      </c>
      <c r="E7" s="1">
        <v>900.15</v>
      </c>
      <c r="F7" s="1">
        <v>903.4</v>
      </c>
      <c r="G7" s="1">
        <v>895.1</v>
      </c>
      <c r="H7" s="1">
        <v>896.15</v>
      </c>
      <c r="I7" s="1">
        <v>900.5</v>
      </c>
      <c r="J7" s="1">
        <v>899.02</v>
      </c>
      <c r="K7" s="1">
        <v>1176584</v>
      </c>
      <c r="L7" s="1">
        <v>1057772722.85</v>
      </c>
      <c r="M7" s="1">
        <v>57038</v>
      </c>
      <c r="N7" s="2">
        <f>IF(ISERR(LN(HCL[[#This Row],[Close Price]]/I6)),"-",LN(HCL[[#This Row],[Close Price]]/I6))</f>
        <v>4.9984727929713857E-4</v>
      </c>
    </row>
    <row r="8" spans="1:14" x14ac:dyDescent="0.3">
      <c r="A8" s="1" t="s">
        <v>17</v>
      </c>
      <c r="B8" s="1" t="s">
        <v>15</v>
      </c>
      <c r="C8" s="3">
        <v>43109</v>
      </c>
      <c r="D8" s="1">
        <v>900.5</v>
      </c>
      <c r="E8" s="1">
        <v>900.5</v>
      </c>
      <c r="F8" s="1">
        <v>902.85</v>
      </c>
      <c r="G8" s="1">
        <v>885</v>
      </c>
      <c r="H8" s="1">
        <v>893.7</v>
      </c>
      <c r="I8" s="1">
        <v>893.85</v>
      </c>
      <c r="J8" s="1">
        <v>892</v>
      </c>
      <c r="K8" s="1">
        <v>1252135</v>
      </c>
      <c r="L8" s="1">
        <v>1116903661</v>
      </c>
      <c r="M8" s="1">
        <v>72608</v>
      </c>
      <c r="N8" s="2">
        <f>IF(ISERR(LN(HCL[[#This Row],[Close Price]]/I7)),"-",LN(HCL[[#This Row],[Close Price]]/I7))</f>
        <v>-7.4121887549131408E-3</v>
      </c>
    </row>
    <row r="9" spans="1:14" x14ac:dyDescent="0.3">
      <c r="A9" s="1" t="s">
        <v>17</v>
      </c>
      <c r="B9" s="1" t="s">
        <v>15</v>
      </c>
      <c r="C9" s="3">
        <v>43110</v>
      </c>
      <c r="D9" s="1">
        <v>893.85</v>
      </c>
      <c r="E9" s="1">
        <v>892</v>
      </c>
      <c r="F9" s="1">
        <v>918</v>
      </c>
      <c r="G9" s="1">
        <v>891.1</v>
      </c>
      <c r="H9" s="1">
        <v>915.9</v>
      </c>
      <c r="I9" s="1">
        <v>915.85</v>
      </c>
      <c r="J9" s="1">
        <v>906.26</v>
      </c>
      <c r="K9" s="1">
        <v>1700286</v>
      </c>
      <c r="L9" s="1">
        <v>1540897747.25</v>
      </c>
      <c r="M9" s="1">
        <v>82980</v>
      </c>
      <c r="N9" s="2">
        <f>IF(ISERR(LN(HCL[[#This Row],[Close Price]]/I8)),"-",LN(HCL[[#This Row],[Close Price]]/I8))</f>
        <v>2.4314619945128329E-2</v>
      </c>
    </row>
    <row r="10" spans="1:14" x14ac:dyDescent="0.3">
      <c r="A10" s="1" t="s">
        <v>17</v>
      </c>
      <c r="B10" s="1" t="s">
        <v>15</v>
      </c>
      <c r="C10" s="3">
        <v>43111</v>
      </c>
      <c r="D10" s="1">
        <v>915.85</v>
      </c>
      <c r="E10" s="1">
        <v>919</v>
      </c>
      <c r="F10" s="1">
        <v>924.9</v>
      </c>
      <c r="G10" s="1">
        <v>910.05</v>
      </c>
      <c r="H10" s="1">
        <v>914</v>
      </c>
      <c r="I10" s="1">
        <v>916.9</v>
      </c>
      <c r="J10" s="1">
        <v>918.48</v>
      </c>
      <c r="K10" s="1">
        <v>2121723</v>
      </c>
      <c r="L10" s="1">
        <v>1948757527.5</v>
      </c>
      <c r="M10" s="1">
        <v>77416</v>
      </c>
      <c r="N10" s="2">
        <f>IF(ISERR(LN(HCL[[#This Row],[Close Price]]/I9)),"-",LN(HCL[[#This Row],[Close Price]]/I9))</f>
        <v>1.1458192496290858E-3</v>
      </c>
    </row>
    <row r="11" spans="1:14" x14ac:dyDescent="0.3">
      <c r="A11" s="1" t="s">
        <v>17</v>
      </c>
      <c r="B11" s="1" t="s">
        <v>15</v>
      </c>
      <c r="C11" s="3">
        <v>43112</v>
      </c>
      <c r="D11" s="1">
        <v>916.9</v>
      </c>
      <c r="E11" s="1">
        <v>918.5</v>
      </c>
      <c r="F11" s="1">
        <v>928</v>
      </c>
      <c r="G11" s="1">
        <v>912.25</v>
      </c>
      <c r="H11" s="1">
        <v>926.75</v>
      </c>
      <c r="I11" s="1">
        <v>925.9</v>
      </c>
      <c r="J11" s="1">
        <v>921.46</v>
      </c>
      <c r="K11" s="1">
        <v>990349</v>
      </c>
      <c r="L11" s="1">
        <v>912569031.14999998</v>
      </c>
      <c r="M11" s="1">
        <v>45381</v>
      </c>
      <c r="N11" s="2">
        <f>IF(ISERR(LN(HCL[[#This Row],[Close Price]]/I10)),"-",LN(HCL[[#This Row],[Close Price]]/I10))</f>
        <v>9.7678223981463811E-3</v>
      </c>
    </row>
    <row r="12" spans="1:14" x14ac:dyDescent="0.3">
      <c r="A12" s="1" t="s">
        <v>17</v>
      </c>
      <c r="B12" s="1" t="s">
        <v>15</v>
      </c>
      <c r="C12" s="3">
        <v>43115</v>
      </c>
      <c r="D12" s="1">
        <v>925.9</v>
      </c>
      <c r="E12" s="1">
        <v>925</v>
      </c>
      <c r="F12" s="1">
        <v>931.1</v>
      </c>
      <c r="G12" s="1">
        <v>905.5</v>
      </c>
      <c r="H12" s="1">
        <v>909.85</v>
      </c>
      <c r="I12" s="1">
        <v>909.25</v>
      </c>
      <c r="J12" s="1">
        <v>914.44</v>
      </c>
      <c r="K12" s="1">
        <v>1268243</v>
      </c>
      <c r="L12" s="1">
        <v>1159730467.4000001</v>
      </c>
      <c r="M12" s="1">
        <v>46713</v>
      </c>
      <c r="N12" s="2">
        <f>IF(ISERR(LN(HCL[[#This Row],[Close Price]]/I11)),"-",LN(HCL[[#This Row],[Close Price]]/I11))</f>
        <v>-1.8146153586902934E-2</v>
      </c>
    </row>
    <row r="13" spans="1:14" x14ac:dyDescent="0.3">
      <c r="A13" s="1" t="s">
        <v>17</v>
      </c>
      <c r="B13" s="1" t="s">
        <v>15</v>
      </c>
      <c r="C13" s="3">
        <v>43116</v>
      </c>
      <c r="D13" s="1">
        <v>909.25</v>
      </c>
      <c r="E13" s="1">
        <v>914.1</v>
      </c>
      <c r="F13" s="1">
        <v>955</v>
      </c>
      <c r="G13" s="1">
        <v>910</v>
      </c>
      <c r="H13" s="1">
        <v>949.3</v>
      </c>
      <c r="I13" s="1">
        <v>949.25</v>
      </c>
      <c r="J13" s="1">
        <v>946.8</v>
      </c>
      <c r="K13" s="1">
        <v>4481702</v>
      </c>
      <c r="L13" s="1">
        <v>4243262297.6999998</v>
      </c>
      <c r="M13" s="1">
        <v>84602</v>
      </c>
      <c r="N13" s="2">
        <f>IF(ISERR(LN(HCL[[#This Row],[Close Price]]/I12)),"-",LN(HCL[[#This Row],[Close Price]]/I12))</f>
        <v>4.3052115244813345E-2</v>
      </c>
    </row>
    <row r="14" spans="1:14" x14ac:dyDescent="0.3">
      <c r="A14" s="1" t="s">
        <v>17</v>
      </c>
      <c r="B14" s="1" t="s">
        <v>15</v>
      </c>
      <c r="C14" s="3">
        <v>43117</v>
      </c>
      <c r="D14" s="1">
        <v>949.25</v>
      </c>
      <c r="E14" s="1">
        <v>950</v>
      </c>
      <c r="F14" s="1">
        <v>963.6</v>
      </c>
      <c r="G14" s="1">
        <v>943.3</v>
      </c>
      <c r="H14" s="1">
        <v>955</v>
      </c>
      <c r="I14" s="1">
        <v>952.85</v>
      </c>
      <c r="J14" s="1">
        <v>954.27</v>
      </c>
      <c r="K14" s="1">
        <v>2749461</v>
      </c>
      <c r="L14" s="1">
        <v>2623716315.6500001</v>
      </c>
      <c r="M14" s="1">
        <v>95457</v>
      </c>
      <c r="N14" s="2">
        <f>IF(ISERR(LN(HCL[[#This Row],[Close Price]]/I13)),"-",LN(HCL[[#This Row],[Close Price]]/I13))</f>
        <v>3.7852944624733533E-3</v>
      </c>
    </row>
    <row r="15" spans="1:14" x14ac:dyDescent="0.3">
      <c r="A15" s="1" t="s">
        <v>17</v>
      </c>
      <c r="B15" s="1" t="s">
        <v>15</v>
      </c>
      <c r="C15" s="3">
        <v>43118</v>
      </c>
      <c r="D15" s="1">
        <v>952.85</v>
      </c>
      <c r="E15" s="1">
        <v>953</v>
      </c>
      <c r="F15" s="1">
        <v>959.65</v>
      </c>
      <c r="G15" s="1">
        <v>940.5</v>
      </c>
      <c r="H15" s="1">
        <v>957.25</v>
      </c>
      <c r="I15" s="1">
        <v>954.25</v>
      </c>
      <c r="J15" s="1">
        <v>952.13</v>
      </c>
      <c r="K15" s="1">
        <v>934750</v>
      </c>
      <c r="L15" s="1">
        <v>890001605.45000005</v>
      </c>
      <c r="M15" s="1">
        <v>42013</v>
      </c>
      <c r="N15" s="2">
        <f>IF(ISERR(LN(HCL[[#This Row],[Close Price]]/I14)),"-",LN(HCL[[#This Row],[Close Price]]/I14))</f>
        <v>1.4681980509541183E-3</v>
      </c>
    </row>
    <row r="16" spans="1:14" x14ac:dyDescent="0.3">
      <c r="A16" s="1" t="s">
        <v>17</v>
      </c>
      <c r="B16" s="1" t="s">
        <v>15</v>
      </c>
      <c r="C16" s="3">
        <v>43119</v>
      </c>
      <c r="D16" s="1">
        <v>954.25</v>
      </c>
      <c r="E16" s="1">
        <v>957</v>
      </c>
      <c r="F16" s="1">
        <v>967</v>
      </c>
      <c r="G16" s="1">
        <v>946.15</v>
      </c>
      <c r="H16" s="1">
        <v>958.3</v>
      </c>
      <c r="I16" s="1">
        <v>958.3</v>
      </c>
      <c r="J16" s="1">
        <v>957.42</v>
      </c>
      <c r="K16" s="1">
        <v>2374219</v>
      </c>
      <c r="L16" s="1">
        <v>2273115552.0500002</v>
      </c>
      <c r="M16" s="1">
        <v>68227</v>
      </c>
      <c r="N16" s="2">
        <f>IF(ISERR(LN(HCL[[#This Row],[Close Price]]/I15)),"-",LN(HCL[[#This Row],[Close Price]]/I15))</f>
        <v>4.2351897243774065E-3</v>
      </c>
    </row>
    <row r="17" spans="1:14" x14ac:dyDescent="0.3">
      <c r="A17" s="1" t="s">
        <v>17</v>
      </c>
      <c r="B17" s="1" t="s">
        <v>15</v>
      </c>
      <c r="C17" s="3">
        <v>43122</v>
      </c>
      <c r="D17" s="1">
        <v>958.3</v>
      </c>
      <c r="E17" s="1">
        <v>960</v>
      </c>
      <c r="F17" s="1">
        <v>974.9</v>
      </c>
      <c r="G17" s="1">
        <v>945</v>
      </c>
      <c r="H17" s="1">
        <v>972</v>
      </c>
      <c r="I17" s="1">
        <v>966.35</v>
      </c>
      <c r="J17" s="1">
        <v>955.5</v>
      </c>
      <c r="K17" s="1">
        <v>2215659</v>
      </c>
      <c r="L17" s="1">
        <v>2117058621.7</v>
      </c>
      <c r="M17" s="1">
        <v>60848</v>
      </c>
      <c r="N17" s="2">
        <f>IF(ISERR(LN(HCL[[#This Row],[Close Price]]/I16)),"-",LN(HCL[[#This Row],[Close Price]]/I16))</f>
        <v>8.3652060817602722E-3</v>
      </c>
    </row>
    <row r="18" spans="1:14" x14ac:dyDescent="0.3">
      <c r="A18" s="1" t="s">
        <v>17</v>
      </c>
      <c r="B18" s="1" t="s">
        <v>15</v>
      </c>
      <c r="C18" s="3">
        <v>43123</v>
      </c>
      <c r="D18" s="1">
        <v>966.35</v>
      </c>
      <c r="E18" s="1">
        <v>969.95</v>
      </c>
      <c r="F18" s="1">
        <v>1000</v>
      </c>
      <c r="G18" s="1">
        <v>968.55</v>
      </c>
      <c r="H18" s="1">
        <v>994.9</v>
      </c>
      <c r="I18" s="1">
        <v>995.35</v>
      </c>
      <c r="J18" s="1">
        <v>988.89</v>
      </c>
      <c r="K18" s="1">
        <v>2507601</v>
      </c>
      <c r="L18" s="1">
        <v>2479737224</v>
      </c>
      <c r="M18" s="1">
        <v>73593</v>
      </c>
      <c r="N18" s="2">
        <f>IF(ISERR(LN(HCL[[#This Row],[Close Price]]/I17)),"-",LN(HCL[[#This Row],[Close Price]]/I17))</f>
        <v>2.9568346668465785E-2</v>
      </c>
    </row>
    <row r="19" spans="1:14" x14ac:dyDescent="0.3">
      <c r="A19" s="1" t="s">
        <v>17</v>
      </c>
      <c r="B19" s="1" t="s">
        <v>15</v>
      </c>
      <c r="C19" s="3">
        <v>43124</v>
      </c>
      <c r="D19" s="1">
        <v>995.35</v>
      </c>
      <c r="E19" s="1">
        <v>994</v>
      </c>
      <c r="F19" s="1">
        <v>1040.7</v>
      </c>
      <c r="G19" s="1">
        <v>992</v>
      </c>
      <c r="H19" s="1">
        <v>1020</v>
      </c>
      <c r="I19" s="1">
        <v>1018.45</v>
      </c>
      <c r="J19" s="1">
        <v>1021.46</v>
      </c>
      <c r="K19" s="1">
        <v>4634888</v>
      </c>
      <c r="L19" s="1">
        <v>4734354679.8999996</v>
      </c>
      <c r="M19" s="1">
        <v>158184</v>
      </c>
      <c r="N19" s="2">
        <f>IF(ISERR(LN(HCL[[#This Row],[Close Price]]/I18)),"-",LN(HCL[[#This Row],[Close Price]]/I18))</f>
        <v>2.2942708560207081E-2</v>
      </c>
    </row>
    <row r="20" spans="1:14" x14ac:dyDescent="0.3">
      <c r="A20" s="1" t="s">
        <v>17</v>
      </c>
      <c r="B20" s="1" t="s">
        <v>15</v>
      </c>
      <c r="C20" s="3">
        <v>43125</v>
      </c>
      <c r="D20" s="1">
        <v>1018.45</v>
      </c>
      <c r="E20" s="1">
        <v>1018.8</v>
      </c>
      <c r="F20" s="1">
        <v>1020</v>
      </c>
      <c r="G20" s="1">
        <v>990.05</v>
      </c>
      <c r="H20" s="1">
        <v>1020</v>
      </c>
      <c r="I20" s="1">
        <v>1009.55</v>
      </c>
      <c r="J20" s="1">
        <v>1005.45</v>
      </c>
      <c r="K20" s="1">
        <v>2653727</v>
      </c>
      <c r="L20" s="1">
        <v>2668184643.8000002</v>
      </c>
      <c r="M20" s="1">
        <v>69123</v>
      </c>
      <c r="N20" s="2">
        <f>IF(ISERR(LN(HCL[[#This Row],[Close Price]]/I19)),"-",LN(HCL[[#This Row],[Close Price]]/I19))</f>
        <v>-8.7771766637663347E-3</v>
      </c>
    </row>
    <row r="21" spans="1:14" x14ac:dyDescent="0.3">
      <c r="A21" s="1" t="s">
        <v>17</v>
      </c>
      <c r="B21" s="1" t="s">
        <v>15</v>
      </c>
      <c r="C21" s="3">
        <v>43129</v>
      </c>
      <c r="D21" s="1">
        <v>1009.55</v>
      </c>
      <c r="E21" s="1">
        <v>1010</v>
      </c>
      <c r="F21" s="1">
        <v>1021</v>
      </c>
      <c r="G21" s="1">
        <v>1005.05</v>
      </c>
      <c r="H21" s="1">
        <v>1005.75</v>
      </c>
      <c r="I21" s="1">
        <v>1012.05</v>
      </c>
      <c r="J21" s="1">
        <v>1015.15</v>
      </c>
      <c r="K21" s="1">
        <v>2006648</v>
      </c>
      <c r="L21" s="1">
        <v>2037047218.2</v>
      </c>
      <c r="M21" s="1">
        <v>77146</v>
      </c>
      <c r="N21" s="2">
        <f>IF(ISERR(LN(HCL[[#This Row],[Close Price]]/I20)),"-",LN(HCL[[#This Row],[Close Price]]/I20))</f>
        <v>2.4732897451609282E-3</v>
      </c>
    </row>
    <row r="22" spans="1:14" x14ac:dyDescent="0.3">
      <c r="A22" s="1" t="s">
        <v>17</v>
      </c>
      <c r="B22" s="1" t="s">
        <v>15</v>
      </c>
      <c r="C22" s="3">
        <v>43130</v>
      </c>
      <c r="D22" s="1">
        <v>1012.05</v>
      </c>
      <c r="E22" s="1">
        <v>1017.5</v>
      </c>
      <c r="F22" s="1">
        <v>1017.5</v>
      </c>
      <c r="G22" s="1">
        <v>998</v>
      </c>
      <c r="H22" s="1">
        <v>1000</v>
      </c>
      <c r="I22" s="1">
        <v>1000.4</v>
      </c>
      <c r="J22" s="1">
        <v>1002.93</v>
      </c>
      <c r="K22" s="1">
        <v>1355676</v>
      </c>
      <c r="L22" s="1">
        <v>1359653985.5</v>
      </c>
      <c r="M22" s="1">
        <v>40486</v>
      </c>
      <c r="N22" s="2">
        <f>IF(ISERR(LN(HCL[[#This Row],[Close Price]]/I21)),"-",LN(HCL[[#This Row],[Close Price]]/I21))</f>
        <v>-1.1578056738080012E-2</v>
      </c>
    </row>
    <row r="23" spans="1:14" x14ac:dyDescent="0.3">
      <c r="A23" s="1" t="s">
        <v>17</v>
      </c>
      <c r="B23" s="1" t="s">
        <v>15</v>
      </c>
      <c r="C23" s="3">
        <v>43131</v>
      </c>
      <c r="D23" s="1">
        <v>1000.4</v>
      </c>
      <c r="E23" s="1">
        <v>999.95</v>
      </c>
      <c r="F23" s="1">
        <v>1017.9</v>
      </c>
      <c r="G23" s="1">
        <v>981.7</v>
      </c>
      <c r="H23" s="1">
        <v>984.05</v>
      </c>
      <c r="I23" s="1">
        <v>986.55</v>
      </c>
      <c r="J23" s="1">
        <v>997.58</v>
      </c>
      <c r="K23" s="1">
        <v>1610572</v>
      </c>
      <c r="L23" s="1">
        <v>1606671902.3499999</v>
      </c>
      <c r="M23" s="1">
        <v>44282</v>
      </c>
      <c r="N23" s="2">
        <f>IF(ISERR(LN(HCL[[#This Row],[Close Price]]/I22)),"-",LN(HCL[[#This Row],[Close Price]]/I22))</f>
        <v>-1.3941190587994246E-2</v>
      </c>
    </row>
    <row r="24" spans="1:14" x14ac:dyDescent="0.3">
      <c r="A24" s="1" t="s">
        <v>17</v>
      </c>
      <c r="B24" s="1" t="s">
        <v>15</v>
      </c>
      <c r="C24" s="3">
        <v>43132</v>
      </c>
      <c r="D24" s="1">
        <v>986.55</v>
      </c>
      <c r="E24" s="1">
        <v>982.1</v>
      </c>
      <c r="F24" s="1">
        <v>1014.95</v>
      </c>
      <c r="G24" s="1">
        <v>969</v>
      </c>
      <c r="H24" s="1">
        <v>991.85</v>
      </c>
      <c r="I24" s="1">
        <v>984.9</v>
      </c>
      <c r="J24" s="1">
        <v>990.26</v>
      </c>
      <c r="K24" s="1">
        <v>1527829</v>
      </c>
      <c r="L24" s="1">
        <v>1512946531.9000001</v>
      </c>
      <c r="M24" s="1">
        <v>47039</v>
      </c>
      <c r="N24" s="2">
        <f>IF(ISERR(LN(HCL[[#This Row],[Close Price]]/I23)),"-",LN(HCL[[#This Row],[Close Price]]/I23))</f>
        <v>-1.6738952398129934E-3</v>
      </c>
    </row>
    <row r="25" spans="1:14" x14ac:dyDescent="0.3">
      <c r="A25" s="1" t="s">
        <v>17</v>
      </c>
      <c r="B25" s="1" t="s">
        <v>15</v>
      </c>
      <c r="C25" s="3">
        <v>43133</v>
      </c>
      <c r="D25" s="1">
        <v>984.9</v>
      </c>
      <c r="E25" s="1">
        <v>980</v>
      </c>
      <c r="F25" s="1">
        <v>1007.7</v>
      </c>
      <c r="G25" s="1">
        <v>977.85</v>
      </c>
      <c r="H25" s="1">
        <v>991.25</v>
      </c>
      <c r="I25" s="1">
        <v>990.9</v>
      </c>
      <c r="J25" s="1">
        <v>992.3</v>
      </c>
      <c r="K25" s="1">
        <v>1672528</v>
      </c>
      <c r="L25" s="1">
        <v>1659649906.25</v>
      </c>
      <c r="M25" s="1">
        <v>53983</v>
      </c>
      <c r="N25" s="2">
        <f>IF(ISERR(LN(HCL[[#This Row],[Close Price]]/I24)),"-",LN(HCL[[#This Row],[Close Price]]/I24))</f>
        <v>6.0735078891970109E-3</v>
      </c>
    </row>
    <row r="26" spans="1:14" x14ac:dyDescent="0.3">
      <c r="A26" s="1" t="s">
        <v>17</v>
      </c>
      <c r="B26" s="1" t="s">
        <v>15</v>
      </c>
      <c r="C26" s="3">
        <v>43136</v>
      </c>
      <c r="D26" s="1">
        <v>990.9</v>
      </c>
      <c r="E26" s="1">
        <v>990</v>
      </c>
      <c r="F26" s="1">
        <v>1001.8</v>
      </c>
      <c r="G26" s="1">
        <v>980</v>
      </c>
      <c r="H26" s="1">
        <v>992.3</v>
      </c>
      <c r="I26" s="1">
        <v>993.15</v>
      </c>
      <c r="J26" s="1">
        <v>990.3</v>
      </c>
      <c r="K26" s="1">
        <v>1088789</v>
      </c>
      <c r="L26" s="1">
        <v>1078232309.4000001</v>
      </c>
      <c r="M26" s="1">
        <v>61662</v>
      </c>
      <c r="N26" s="2">
        <f>IF(ISERR(LN(HCL[[#This Row],[Close Price]]/I25)),"-",LN(HCL[[#This Row],[Close Price]]/I25))</f>
        <v>2.2680889741111057E-3</v>
      </c>
    </row>
    <row r="27" spans="1:14" x14ac:dyDescent="0.3">
      <c r="A27" s="1" t="s">
        <v>17</v>
      </c>
      <c r="B27" s="1" t="s">
        <v>15</v>
      </c>
      <c r="C27" s="3">
        <v>43137</v>
      </c>
      <c r="D27" s="1">
        <v>993.15</v>
      </c>
      <c r="E27" s="1">
        <v>964.95</v>
      </c>
      <c r="F27" s="1">
        <v>968.75</v>
      </c>
      <c r="G27" s="1">
        <v>948.05</v>
      </c>
      <c r="H27" s="1">
        <v>952.3</v>
      </c>
      <c r="I27" s="1">
        <v>953.85</v>
      </c>
      <c r="J27" s="1">
        <v>955.47</v>
      </c>
      <c r="K27" s="1">
        <v>1655497</v>
      </c>
      <c r="L27" s="1">
        <v>1581769849.2</v>
      </c>
      <c r="M27" s="1">
        <v>52230</v>
      </c>
      <c r="N27" s="2">
        <f>IF(ISERR(LN(HCL[[#This Row],[Close Price]]/I26)),"-",LN(HCL[[#This Row],[Close Price]]/I26))</f>
        <v>-4.0375283657438206E-2</v>
      </c>
    </row>
    <row r="28" spans="1:14" x14ac:dyDescent="0.3">
      <c r="A28" s="1" t="s">
        <v>17</v>
      </c>
      <c r="B28" s="1" t="s">
        <v>15</v>
      </c>
      <c r="C28" s="3">
        <v>43138</v>
      </c>
      <c r="D28" s="1">
        <v>953.85</v>
      </c>
      <c r="E28" s="1">
        <v>958.2</v>
      </c>
      <c r="F28" s="1">
        <v>959</v>
      </c>
      <c r="G28" s="1">
        <v>922</v>
      </c>
      <c r="H28" s="1">
        <v>938.25</v>
      </c>
      <c r="I28" s="1">
        <v>938.55</v>
      </c>
      <c r="J28" s="1">
        <v>936.93</v>
      </c>
      <c r="K28" s="1">
        <v>2025848</v>
      </c>
      <c r="L28" s="1">
        <v>1898080595.3</v>
      </c>
      <c r="M28" s="1">
        <v>90362</v>
      </c>
      <c r="N28" s="2">
        <f>IF(ISERR(LN(HCL[[#This Row],[Close Price]]/I27)),"-",LN(HCL[[#This Row],[Close Price]]/I27))</f>
        <v>-1.6170295269044413E-2</v>
      </c>
    </row>
    <row r="29" spans="1:14" x14ac:dyDescent="0.3">
      <c r="A29" s="1" t="s">
        <v>17</v>
      </c>
      <c r="B29" s="1" t="s">
        <v>15</v>
      </c>
      <c r="C29" s="3">
        <v>43139</v>
      </c>
      <c r="D29" s="1">
        <v>938.55</v>
      </c>
      <c r="E29" s="1">
        <v>945.75</v>
      </c>
      <c r="F29" s="1">
        <v>963</v>
      </c>
      <c r="G29" s="1">
        <v>937.5</v>
      </c>
      <c r="H29" s="1">
        <v>942.3</v>
      </c>
      <c r="I29" s="1">
        <v>944.35</v>
      </c>
      <c r="J29" s="1">
        <v>952.32</v>
      </c>
      <c r="K29" s="1">
        <v>1448268</v>
      </c>
      <c r="L29" s="1">
        <v>1379216596.0999999</v>
      </c>
      <c r="M29" s="1">
        <v>48753</v>
      </c>
      <c r="N29" s="2">
        <f>IF(ISERR(LN(HCL[[#This Row],[Close Price]]/I28)),"-",LN(HCL[[#This Row],[Close Price]]/I28))</f>
        <v>6.160729029372927E-3</v>
      </c>
    </row>
    <row r="30" spans="1:14" x14ac:dyDescent="0.3">
      <c r="A30" s="1" t="s">
        <v>17</v>
      </c>
      <c r="B30" s="1" t="s">
        <v>15</v>
      </c>
      <c r="C30" s="3">
        <v>43140</v>
      </c>
      <c r="D30" s="1">
        <v>944.35</v>
      </c>
      <c r="E30" s="1">
        <v>935</v>
      </c>
      <c r="F30" s="1">
        <v>970.6</v>
      </c>
      <c r="G30" s="1">
        <v>922.55</v>
      </c>
      <c r="H30" s="1">
        <v>965.5</v>
      </c>
      <c r="I30" s="1">
        <v>964</v>
      </c>
      <c r="J30" s="1">
        <v>952.42</v>
      </c>
      <c r="K30" s="1">
        <v>1728253</v>
      </c>
      <c r="L30" s="1">
        <v>1646014728.8499999</v>
      </c>
      <c r="M30" s="1">
        <v>69931</v>
      </c>
      <c r="N30" s="2">
        <f>IF(ISERR(LN(HCL[[#This Row],[Close Price]]/I29)),"-",LN(HCL[[#This Row],[Close Price]]/I29))</f>
        <v>2.0594434468690578E-2</v>
      </c>
    </row>
    <row r="31" spans="1:14" x14ac:dyDescent="0.3">
      <c r="A31" s="1" t="s">
        <v>17</v>
      </c>
      <c r="B31" s="1" t="s">
        <v>15</v>
      </c>
      <c r="C31" s="3">
        <v>43143</v>
      </c>
      <c r="D31" s="1">
        <v>964</v>
      </c>
      <c r="E31" s="1">
        <v>965.5</v>
      </c>
      <c r="F31" s="1">
        <v>972.75</v>
      </c>
      <c r="G31" s="1">
        <v>937.35</v>
      </c>
      <c r="H31" s="1">
        <v>940</v>
      </c>
      <c r="I31" s="1">
        <v>939.15</v>
      </c>
      <c r="J31" s="1">
        <v>945.95</v>
      </c>
      <c r="K31" s="1">
        <v>1487794</v>
      </c>
      <c r="L31" s="1">
        <v>1407373907.3499999</v>
      </c>
      <c r="M31" s="1">
        <v>50589</v>
      </c>
      <c r="N31" s="2">
        <f>IF(ISERR(LN(HCL[[#This Row],[Close Price]]/I30)),"-",LN(HCL[[#This Row],[Close Price]]/I30))</f>
        <v>-2.6116083751116497E-2</v>
      </c>
    </row>
    <row r="32" spans="1:14" x14ac:dyDescent="0.3">
      <c r="A32" s="1" t="s">
        <v>17</v>
      </c>
      <c r="B32" s="1" t="s">
        <v>15</v>
      </c>
      <c r="C32" s="3">
        <v>43145</v>
      </c>
      <c r="D32" s="1">
        <v>939.15</v>
      </c>
      <c r="E32" s="1">
        <v>939.8</v>
      </c>
      <c r="F32" s="1">
        <v>959.8</v>
      </c>
      <c r="G32" s="1">
        <v>930.3</v>
      </c>
      <c r="H32" s="1">
        <v>934</v>
      </c>
      <c r="I32" s="1">
        <v>937.8</v>
      </c>
      <c r="J32" s="1">
        <v>947.48</v>
      </c>
      <c r="K32" s="1">
        <v>1444766</v>
      </c>
      <c r="L32" s="1">
        <v>1368891814.2</v>
      </c>
      <c r="M32" s="1">
        <v>51442</v>
      </c>
      <c r="N32" s="2">
        <f>IF(ISERR(LN(HCL[[#This Row],[Close Price]]/I31)),"-",LN(HCL[[#This Row],[Close Price]]/I31))</f>
        <v>-1.4385042039432004E-3</v>
      </c>
    </row>
    <row r="33" spans="1:14" x14ac:dyDescent="0.3">
      <c r="A33" s="1" t="s">
        <v>17</v>
      </c>
      <c r="B33" s="1" t="s">
        <v>15</v>
      </c>
      <c r="C33" s="3">
        <v>43146</v>
      </c>
      <c r="D33" s="1">
        <v>937.8</v>
      </c>
      <c r="E33" s="1">
        <v>944</v>
      </c>
      <c r="F33" s="1">
        <v>949.65</v>
      </c>
      <c r="G33" s="1">
        <v>932</v>
      </c>
      <c r="H33" s="1">
        <v>941</v>
      </c>
      <c r="I33" s="1">
        <v>939.7</v>
      </c>
      <c r="J33" s="1">
        <v>940.81</v>
      </c>
      <c r="K33" s="1">
        <v>1140921</v>
      </c>
      <c r="L33" s="1">
        <v>1073389051.15</v>
      </c>
      <c r="M33" s="1">
        <v>20082</v>
      </c>
      <c r="N33" s="2">
        <f>IF(ISERR(LN(HCL[[#This Row],[Close Price]]/I32)),"-",LN(HCL[[#This Row],[Close Price]]/I32))</f>
        <v>2.0239687335333874E-3</v>
      </c>
    </row>
    <row r="34" spans="1:14" x14ac:dyDescent="0.3">
      <c r="A34" s="1" t="s">
        <v>17</v>
      </c>
      <c r="B34" s="1" t="s">
        <v>15</v>
      </c>
      <c r="C34" s="3">
        <v>43147</v>
      </c>
      <c r="D34" s="1">
        <v>939.7</v>
      </c>
      <c r="E34" s="1">
        <v>945</v>
      </c>
      <c r="F34" s="1">
        <v>970.95</v>
      </c>
      <c r="G34" s="1">
        <v>931</v>
      </c>
      <c r="H34" s="1">
        <v>933</v>
      </c>
      <c r="I34" s="1">
        <v>937.1</v>
      </c>
      <c r="J34" s="1">
        <v>952.34</v>
      </c>
      <c r="K34" s="1">
        <v>2849070</v>
      </c>
      <c r="L34" s="1">
        <v>2713282299.75</v>
      </c>
      <c r="M34" s="1">
        <v>77819</v>
      </c>
      <c r="N34" s="2">
        <f>IF(ISERR(LN(HCL[[#This Row],[Close Price]]/I33)),"-",LN(HCL[[#This Row],[Close Price]]/I33))</f>
        <v>-2.7706752592413981E-3</v>
      </c>
    </row>
    <row r="35" spans="1:14" x14ac:dyDescent="0.3">
      <c r="A35" s="1" t="s">
        <v>17</v>
      </c>
      <c r="B35" s="1" t="s">
        <v>15</v>
      </c>
      <c r="C35" s="3">
        <v>43150</v>
      </c>
      <c r="D35" s="1">
        <v>937.1</v>
      </c>
      <c r="E35" s="1">
        <v>937.85</v>
      </c>
      <c r="F35" s="1">
        <v>939.7</v>
      </c>
      <c r="G35" s="1">
        <v>900.1</v>
      </c>
      <c r="H35" s="1">
        <v>914</v>
      </c>
      <c r="I35" s="1">
        <v>914.2</v>
      </c>
      <c r="J35" s="1">
        <v>915.3</v>
      </c>
      <c r="K35" s="1">
        <v>1462773</v>
      </c>
      <c r="L35" s="1">
        <v>1338874108.4000001</v>
      </c>
      <c r="M35" s="1">
        <v>41425</v>
      </c>
      <c r="N35" s="2">
        <f>IF(ISERR(LN(HCL[[#This Row],[Close Price]]/I34)),"-",LN(HCL[[#This Row],[Close Price]]/I34))</f>
        <v>-2.4740634232133969E-2</v>
      </c>
    </row>
    <row r="36" spans="1:14" x14ac:dyDescent="0.3">
      <c r="A36" s="1" t="s">
        <v>17</v>
      </c>
      <c r="B36" s="1" t="s">
        <v>15</v>
      </c>
      <c r="C36" s="3">
        <v>43151</v>
      </c>
      <c r="D36" s="1">
        <v>914.2</v>
      </c>
      <c r="E36" s="1">
        <v>916</v>
      </c>
      <c r="F36" s="1">
        <v>925.2</v>
      </c>
      <c r="G36" s="1">
        <v>905</v>
      </c>
      <c r="H36" s="1">
        <v>908.05</v>
      </c>
      <c r="I36" s="1">
        <v>907.45</v>
      </c>
      <c r="J36" s="1">
        <v>913.4</v>
      </c>
      <c r="K36" s="1">
        <v>1231401</v>
      </c>
      <c r="L36" s="1">
        <v>1124757979.1500001</v>
      </c>
      <c r="M36" s="1">
        <v>41010</v>
      </c>
      <c r="N36" s="2">
        <f>IF(ISERR(LN(HCL[[#This Row],[Close Price]]/I35)),"-",LN(HCL[[#This Row],[Close Price]]/I35))</f>
        <v>-7.4108976952343706E-3</v>
      </c>
    </row>
    <row r="37" spans="1:14" x14ac:dyDescent="0.3">
      <c r="A37" s="1" t="s">
        <v>17</v>
      </c>
      <c r="B37" s="1" t="s">
        <v>15</v>
      </c>
      <c r="C37" s="3">
        <v>43152</v>
      </c>
      <c r="D37" s="1">
        <v>907.45</v>
      </c>
      <c r="E37" s="1">
        <v>918</v>
      </c>
      <c r="F37" s="1">
        <v>947.8</v>
      </c>
      <c r="G37" s="1">
        <v>912</v>
      </c>
      <c r="H37" s="1">
        <v>945</v>
      </c>
      <c r="I37" s="1">
        <v>942.9</v>
      </c>
      <c r="J37" s="1">
        <v>931.47</v>
      </c>
      <c r="K37" s="1">
        <v>2784756</v>
      </c>
      <c r="L37" s="1">
        <v>2593906469.1500001</v>
      </c>
      <c r="M37" s="1">
        <v>87368</v>
      </c>
      <c r="N37" s="2">
        <f>IF(ISERR(LN(HCL[[#This Row],[Close Price]]/I36)),"-",LN(HCL[[#This Row],[Close Price]]/I36))</f>
        <v>3.8321764269221986E-2</v>
      </c>
    </row>
    <row r="38" spans="1:14" x14ac:dyDescent="0.3">
      <c r="A38" s="1" t="s">
        <v>17</v>
      </c>
      <c r="B38" s="1" t="s">
        <v>15</v>
      </c>
      <c r="C38" s="3">
        <v>43153</v>
      </c>
      <c r="D38" s="1">
        <v>942.9</v>
      </c>
      <c r="E38" s="1">
        <v>943</v>
      </c>
      <c r="F38" s="1">
        <v>963</v>
      </c>
      <c r="G38" s="1">
        <v>931.55</v>
      </c>
      <c r="H38" s="1">
        <v>945.05</v>
      </c>
      <c r="I38" s="1">
        <v>941</v>
      </c>
      <c r="J38" s="1">
        <v>948.39</v>
      </c>
      <c r="K38" s="1">
        <v>4093287</v>
      </c>
      <c r="L38" s="1">
        <v>3882023469.25</v>
      </c>
      <c r="M38" s="1">
        <v>90899</v>
      </c>
      <c r="N38" s="2">
        <f>IF(ISERR(LN(HCL[[#This Row],[Close Price]]/I37)),"-",LN(HCL[[#This Row],[Close Price]]/I37))</f>
        <v>-2.0170928862519879E-3</v>
      </c>
    </row>
    <row r="39" spans="1:14" x14ac:dyDescent="0.3">
      <c r="A39" s="1" t="s">
        <v>17</v>
      </c>
      <c r="B39" s="1" t="s">
        <v>15</v>
      </c>
      <c r="C39" s="3">
        <v>43154</v>
      </c>
      <c r="D39" s="1">
        <v>941</v>
      </c>
      <c r="E39" s="1">
        <v>948.9</v>
      </c>
      <c r="F39" s="1">
        <v>967.9</v>
      </c>
      <c r="G39" s="1">
        <v>942.9</v>
      </c>
      <c r="H39" s="1">
        <v>953</v>
      </c>
      <c r="I39" s="1">
        <v>955.6</v>
      </c>
      <c r="J39" s="1">
        <v>959.09</v>
      </c>
      <c r="K39" s="1">
        <v>2837583</v>
      </c>
      <c r="L39" s="1">
        <v>2721498649.8499999</v>
      </c>
      <c r="M39" s="1">
        <v>102834</v>
      </c>
      <c r="N39" s="2">
        <f>IF(ISERR(LN(HCL[[#This Row],[Close Price]]/I38)),"-",LN(HCL[[#This Row],[Close Price]]/I38))</f>
        <v>1.5396275866274798E-2</v>
      </c>
    </row>
    <row r="40" spans="1:14" x14ac:dyDescent="0.3">
      <c r="A40" s="1" t="s">
        <v>17</v>
      </c>
      <c r="B40" s="1" t="s">
        <v>15</v>
      </c>
      <c r="C40" s="3">
        <v>43157</v>
      </c>
      <c r="D40" s="1">
        <v>955.6</v>
      </c>
      <c r="E40" s="1">
        <v>955.9</v>
      </c>
      <c r="F40" s="1">
        <v>965.1</v>
      </c>
      <c r="G40" s="1">
        <v>943.05</v>
      </c>
      <c r="H40" s="1">
        <v>948.95</v>
      </c>
      <c r="I40" s="1">
        <v>946.05</v>
      </c>
      <c r="J40" s="1">
        <v>955.98</v>
      </c>
      <c r="K40" s="1">
        <v>1056056</v>
      </c>
      <c r="L40" s="1">
        <v>1009567539.15</v>
      </c>
      <c r="M40" s="1">
        <v>51904</v>
      </c>
      <c r="N40" s="2">
        <f>IF(ISERR(LN(HCL[[#This Row],[Close Price]]/I39)),"-",LN(HCL[[#This Row],[Close Price]]/I39))</f>
        <v>-1.0043993673884645E-2</v>
      </c>
    </row>
    <row r="41" spans="1:14" x14ac:dyDescent="0.3">
      <c r="A41" s="1" t="s">
        <v>17</v>
      </c>
      <c r="B41" s="1" t="s">
        <v>15</v>
      </c>
      <c r="C41" s="3">
        <v>43158</v>
      </c>
      <c r="D41" s="1">
        <v>946.05</v>
      </c>
      <c r="E41" s="1">
        <v>953</v>
      </c>
      <c r="F41" s="1">
        <v>958.6</v>
      </c>
      <c r="G41" s="1">
        <v>944</v>
      </c>
      <c r="H41" s="1">
        <v>952</v>
      </c>
      <c r="I41" s="1">
        <v>949.9</v>
      </c>
      <c r="J41" s="1">
        <v>950.68</v>
      </c>
      <c r="K41" s="1">
        <v>1439714</v>
      </c>
      <c r="L41" s="1">
        <v>1368710409.3</v>
      </c>
      <c r="M41" s="1">
        <v>48870</v>
      </c>
      <c r="N41" s="2">
        <f>IF(ISERR(LN(HCL[[#This Row],[Close Price]]/I40)),"-",LN(HCL[[#This Row],[Close Price]]/I40))</f>
        <v>4.0612941183668181E-3</v>
      </c>
    </row>
    <row r="42" spans="1:14" x14ac:dyDescent="0.3">
      <c r="A42" s="1" t="s">
        <v>17</v>
      </c>
      <c r="B42" s="1" t="s">
        <v>15</v>
      </c>
      <c r="C42" s="3">
        <v>43159</v>
      </c>
      <c r="D42" s="1">
        <v>949.9</v>
      </c>
      <c r="E42" s="1">
        <v>954.9</v>
      </c>
      <c r="F42" s="1">
        <v>958.35</v>
      </c>
      <c r="G42" s="1">
        <v>935.8</v>
      </c>
      <c r="H42" s="1">
        <v>941</v>
      </c>
      <c r="I42" s="1">
        <v>940.3</v>
      </c>
      <c r="J42" s="1">
        <v>945.28</v>
      </c>
      <c r="K42" s="1">
        <v>2559774</v>
      </c>
      <c r="L42" s="1">
        <v>2419703331.6999998</v>
      </c>
      <c r="M42" s="1">
        <v>96290</v>
      </c>
      <c r="N42" s="2">
        <f>IF(ISERR(LN(HCL[[#This Row],[Close Price]]/I41)),"-",LN(HCL[[#This Row],[Close Price]]/I41))</f>
        <v>-1.0157742613105581E-2</v>
      </c>
    </row>
    <row r="43" spans="1:14" x14ac:dyDescent="0.3">
      <c r="A43" s="1" t="s">
        <v>17</v>
      </c>
      <c r="B43" s="1" t="s">
        <v>15</v>
      </c>
      <c r="C43" s="3">
        <v>43160</v>
      </c>
      <c r="D43" s="1">
        <v>940.3</v>
      </c>
      <c r="E43" s="1">
        <v>943.8</v>
      </c>
      <c r="F43" s="1">
        <v>952.45</v>
      </c>
      <c r="G43" s="1">
        <v>938</v>
      </c>
      <c r="H43" s="1">
        <v>942.3</v>
      </c>
      <c r="I43" s="1">
        <v>942.8</v>
      </c>
      <c r="J43" s="1">
        <v>945.1</v>
      </c>
      <c r="K43" s="1">
        <v>1386115</v>
      </c>
      <c r="L43" s="1">
        <v>1310022221.25</v>
      </c>
      <c r="M43" s="1">
        <v>50358</v>
      </c>
      <c r="N43" s="2">
        <f>IF(ISERR(LN(HCL[[#This Row],[Close Price]]/I42)),"-",LN(HCL[[#This Row],[Close Price]]/I42))</f>
        <v>2.6551977789447991E-3</v>
      </c>
    </row>
    <row r="44" spans="1:14" x14ac:dyDescent="0.3">
      <c r="A44" s="1" t="s">
        <v>17</v>
      </c>
      <c r="B44" s="1" t="s">
        <v>15</v>
      </c>
      <c r="C44" s="3">
        <v>43164</v>
      </c>
      <c r="D44" s="1">
        <v>942.8</v>
      </c>
      <c r="E44" s="1">
        <v>942.8</v>
      </c>
      <c r="F44" s="1">
        <v>944.65</v>
      </c>
      <c r="G44" s="1">
        <v>917.8</v>
      </c>
      <c r="H44" s="1">
        <v>937.9</v>
      </c>
      <c r="I44" s="1">
        <v>932.1</v>
      </c>
      <c r="J44" s="1">
        <v>925.64</v>
      </c>
      <c r="K44" s="1">
        <v>1873852</v>
      </c>
      <c r="L44" s="1">
        <v>1734506956.6500001</v>
      </c>
      <c r="M44" s="1">
        <v>94555</v>
      </c>
      <c r="N44" s="2">
        <f>IF(ISERR(LN(HCL[[#This Row],[Close Price]]/I43)),"-",LN(HCL[[#This Row],[Close Price]]/I43))</f>
        <v>-1.141406599486456E-2</v>
      </c>
    </row>
    <row r="45" spans="1:14" x14ac:dyDescent="0.3">
      <c r="A45" s="1" t="s">
        <v>17</v>
      </c>
      <c r="B45" s="1" t="s">
        <v>15</v>
      </c>
      <c r="C45" s="3">
        <v>43165</v>
      </c>
      <c r="D45" s="1">
        <v>932.1</v>
      </c>
      <c r="E45" s="1">
        <v>938</v>
      </c>
      <c r="F45" s="1">
        <v>953</v>
      </c>
      <c r="G45" s="1">
        <v>926.5</v>
      </c>
      <c r="H45" s="1">
        <v>931</v>
      </c>
      <c r="I45" s="1">
        <v>932.8</v>
      </c>
      <c r="J45" s="1">
        <v>944.32</v>
      </c>
      <c r="K45" s="1">
        <v>1464878</v>
      </c>
      <c r="L45" s="1">
        <v>1383319912.8499999</v>
      </c>
      <c r="M45" s="1">
        <v>55262</v>
      </c>
      <c r="N45" s="2">
        <f>IF(ISERR(LN(HCL[[#This Row],[Close Price]]/I44)),"-",LN(HCL[[#This Row],[Close Price]]/I44))</f>
        <v>7.5071052911650205E-4</v>
      </c>
    </row>
    <row r="46" spans="1:14" x14ac:dyDescent="0.3">
      <c r="A46" s="1" t="s">
        <v>17</v>
      </c>
      <c r="B46" s="1" t="s">
        <v>15</v>
      </c>
      <c r="C46" s="3">
        <v>43166</v>
      </c>
      <c r="D46" s="1">
        <v>932.8</v>
      </c>
      <c r="E46" s="1">
        <v>938</v>
      </c>
      <c r="F46" s="1">
        <v>952.8</v>
      </c>
      <c r="G46" s="1">
        <v>933.8</v>
      </c>
      <c r="H46" s="1">
        <v>950</v>
      </c>
      <c r="I46" s="1">
        <v>949.55</v>
      </c>
      <c r="J46" s="1">
        <v>947.56</v>
      </c>
      <c r="K46" s="1">
        <v>2847610</v>
      </c>
      <c r="L46" s="1">
        <v>2698282758.4000001</v>
      </c>
      <c r="M46" s="1">
        <v>65111</v>
      </c>
      <c r="N46" s="2">
        <f>IF(ISERR(LN(HCL[[#This Row],[Close Price]]/I45)),"-",LN(HCL[[#This Row],[Close Price]]/I45))</f>
        <v>1.7797372564026033E-2</v>
      </c>
    </row>
    <row r="47" spans="1:14" x14ac:dyDescent="0.3">
      <c r="A47" s="1" t="s">
        <v>17</v>
      </c>
      <c r="B47" s="1" t="s">
        <v>15</v>
      </c>
      <c r="C47" s="3">
        <v>43167</v>
      </c>
      <c r="D47" s="1">
        <v>949.55</v>
      </c>
      <c r="E47" s="1">
        <v>953</v>
      </c>
      <c r="F47" s="1">
        <v>964</v>
      </c>
      <c r="G47" s="1">
        <v>945.55</v>
      </c>
      <c r="H47" s="1">
        <v>949.5</v>
      </c>
      <c r="I47" s="1">
        <v>950.65</v>
      </c>
      <c r="J47" s="1">
        <v>954.89</v>
      </c>
      <c r="K47" s="1">
        <v>2119175</v>
      </c>
      <c r="L47" s="1">
        <v>2023584983.8499999</v>
      </c>
      <c r="M47" s="1">
        <v>91375</v>
      </c>
      <c r="N47" s="2">
        <f>IF(ISERR(LN(HCL[[#This Row],[Close Price]]/I46)),"-",LN(HCL[[#This Row],[Close Price]]/I46))</f>
        <v>1.1577729953410028E-3</v>
      </c>
    </row>
    <row r="48" spans="1:14" x14ac:dyDescent="0.3">
      <c r="A48" s="1" t="s">
        <v>17</v>
      </c>
      <c r="B48" s="1" t="s">
        <v>15</v>
      </c>
      <c r="C48" s="3">
        <v>43168</v>
      </c>
      <c r="D48" s="1">
        <v>950.65</v>
      </c>
      <c r="E48" s="1">
        <v>950</v>
      </c>
      <c r="F48" s="1">
        <v>955.85</v>
      </c>
      <c r="G48" s="1">
        <v>940</v>
      </c>
      <c r="H48" s="1">
        <v>945.3</v>
      </c>
      <c r="I48" s="1">
        <v>943</v>
      </c>
      <c r="J48" s="1">
        <v>948.92</v>
      </c>
      <c r="K48" s="1">
        <v>732364</v>
      </c>
      <c r="L48" s="1">
        <v>694951459.95000005</v>
      </c>
      <c r="M48" s="1">
        <v>49856</v>
      </c>
      <c r="N48" s="2">
        <f>IF(ISERR(LN(HCL[[#This Row],[Close Price]]/I47)),"-",LN(HCL[[#This Row],[Close Price]]/I47))</f>
        <v>-8.079678522137531E-3</v>
      </c>
    </row>
    <row r="49" spans="1:14" x14ac:dyDescent="0.3">
      <c r="A49" s="1" t="s">
        <v>17</v>
      </c>
      <c r="B49" s="1" t="s">
        <v>15</v>
      </c>
      <c r="C49" s="3">
        <v>43171</v>
      </c>
      <c r="D49" s="1">
        <v>943</v>
      </c>
      <c r="E49" s="1">
        <v>950</v>
      </c>
      <c r="F49" s="1">
        <v>976</v>
      </c>
      <c r="G49" s="1">
        <v>949</v>
      </c>
      <c r="H49" s="1">
        <v>967.5</v>
      </c>
      <c r="I49" s="1">
        <v>967.65</v>
      </c>
      <c r="J49" s="1">
        <v>969.98</v>
      </c>
      <c r="K49" s="1">
        <v>2473118</v>
      </c>
      <c r="L49" s="1">
        <v>2398880435.75</v>
      </c>
      <c r="M49" s="1">
        <v>111161</v>
      </c>
      <c r="N49" s="2">
        <f>IF(ISERR(LN(HCL[[#This Row],[Close Price]]/I48)),"-",LN(HCL[[#This Row],[Close Price]]/I48))</f>
        <v>2.5804169012902927E-2</v>
      </c>
    </row>
    <row r="50" spans="1:14" x14ac:dyDescent="0.3">
      <c r="A50" s="1" t="s">
        <v>17</v>
      </c>
      <c r="B50" s="1" t="s">
        <v>15</v>
      </c>
      <c r="C50" s="3">
        <v>43172</v>
      </c>
      <c r="D50" s="1">
        <v>967.65</v>
      </c>
      <c r="E50" s="1">
        <v>967.65</v>
      </c>
      <c r="F50" s="1">
        <v>969</v>
      </c>
      <c r="G50" s="1">
        <v>945.6</v>
      </c>
      <c r="H50" s="1">
        <v>960</v>
      </c>
      <c r="I50" s="1">
        <v>957</v>
      </c>
      <c r="J50" s="1">
        <v>958.62</v>
      </c>
      <c r="K50" s="1">
        <v>1256754</v>
      </c>
      <c r="L50" s="1">
        <v>1204752950.8499999</v>
      </c>
      <c r="M50" s="1">
        <v>43568</v>
      </c>
      <c r="N50" s="2">
        <f>IF(ISERR(LN(HCL[[#This Row],[Close Price]]/I49)),"-",LN(HCL[[#This Row],[Close Price]]/I49))</f>
        <v>-1.1067060193406038E-2</v>
      </c>
    </row>
    <row r="51" spans="1:14" x14ac:dyDescent="0.3">
      <c r="A51" s="1" t="s">
        <v>17</v>
      </c>
      <c r="B51" s="1" t="s">
        <v>15</v>
      </c>
      <c r="C51" s="3">
        <v>43173</v>
      </c>
      <c r="D51" s="1">
        <v>957</v>
      </c>
      <c r="E51" s="1">
        <v>962</v>
      </c>
      <c r="F51" s="1">
        <v>968.15</v>
      </c>
      <c r="G51" s="1">
        <v>960</v>
      </c>
      <c r="H51" s="1">
        <v>965</v>
      </c>
      <c r="I51" s="1">
        <v>965.05</v>
      </c>
      <c r="J51" s="1">
        <v>964.44</v>
      </c>
      <c r="K51" s="1">
        <v>1177041</v>
      </c>
      <c r="L51" s="1">
        <v>1135187764.8499999</v>
      </c>
      <c r="M51" s="1">
        <v>43811</v>
      </c>
      <c r="N51" s="2">
        <f>IF(ISERR(LN(HCL[[#This Row],[Close Price]]/I50)),"-",LN(HCL[[#This Row],[Close Price]]/I50))</f>
        <v>8.3765220152626739E-3</v>
      </c>
    </row>
    <row r="52" spans="1:14" x14ac:dyDescent="0.3">
      <c r="A52" s="1" t="s">
        <v>17</v>
      </c>
      <c r="B52" s="1" t="s">
        <v>15</v>
      </c>
      <c r="C52" s="3">
        <v>43174</v>
      </c>
      <c r="D52" s="1">
        <v>965.05</v>
      </c>
      <c r="E52" s="1">
        <v>968</v>
      </c>
      <c r="F52" s="1">
        <v>972.6</v>
      </c>
      <c r="G52" s="1">
        <v>955.25</v>
      </c>
      <c r="H52" s="1">
        <v>957.15</v>
      </c>
      <c r="I52" s="1">
        <v>959.15</v>
      </c>
      <c r="J52" s="1">
        <v>960.42</v>
      </c>
      <c r="K52" s="1">
        <v>1295077</v>
      </c>
      <c r="L52" s="1">
        <v>1243819423.3</v>
      </c>
      <c r="M52" s="1">
        <v>23434</v>
      </c>
      <c r="N52" s="2">
        <f>IF(ISERR(LN(HCL[[#This Row],[Close Price]]/I51)),"-",LN(HCL[[#This Row],[Close Price]]/I51))</f>
        <v>-6.1324378858701473E-3</v>
      </c>
    </row>
    <row r="53" spans="1:14" x14ac:dyDescent="0.3">
      <c r="A53" s="1" t="s">
        <v>17</v>
      </c>
      <c r="B53" s="1" t="s">
        <v>15</v>
      </c>
      <c r="C53" s="3">
        <v>43175</v>
      </c>
      <c r="D53" s="1">
        <v>959.15</v>
      </c>
      <c r="E53" s="1">
        <v>960</v>
      </c>
      <c r="F53" s="1">
        <v>979.55</v>
      </c>
      <c r="G53" s="1">
        <v>947.05</v>
      </c>
      <c r="H53" s="1">
        <v>962.2</v>
      </c>
      <c r="I53" s="1">
        <v>967.6</v>
      </c>
      <c r="J53" s="1">
        <v>963.58</v>
      </c>
      <c r="K53" s="1">
        <v>4741036</v>
      </c>
      <c r="L53" s="1">
        <v>4568372667.6000004</v>
      </c>
      <c r="M53" s="1">
        <v>107529</v>
      </c>
      <c r="N53" s="2">
        <f>IF(ISERR(LN(HCL[[#This Row],[Close Price]]/I52)),"-",LN(HCL[[#This Row],[Close Price]]/I52))</f>
        <v>8.771303153525329E-3</v>
      </c>
    </row>
    <row r="54" spans="1:14" x14ac:dyDescent="0.3">
      <c r="A54" s="1" t="s">
        <v>17</v>
      </c>
      <c r="B54" s="1" t="s">
        <v>15</v>
      </c>
      <c r="C54" s="3">
        <v>43178</v>
      </c>
      <c r="D54" s="1">
        <v>967.6</v>
      </c>
      <c r="E54" s="1">
        <v>962.7</v>
      </c>
      <c r="F54" s="1">
        <v>963.6</v>
      </c>
      <c r="G54" s="1">
        <v>921</v>
      </c>
      <c r="H54" s="1">
        <v>923</v>
      </c>
      <c r="I54" s="1">
        <v>926.5</v>
      </c>
      <c r="J54" s="1">
        <v>937.89</v>
      </c>
      <c r="K54" s="1">
        <v>1659374</v>
      </c>
      <c r="L54" s="1">
        <v>1556318082.2</v>
      </c>
      <c r="M54" s="1">
        <v>59994</v>
      </c>
      <c r="N54" s="2">
        <f>IF(ISERR(LN(HCL[[#This Row],[Close Price]]/I53)),"-",LN(HCL[[#This Row],[Close Price]]/I53))</f>
        <v>-4.3404733010457733E-2</v>
      </c>
    </row>
    <row r="55" spans="1:14" x14ac:dyDescent="0.3">
      <c r="A55" s="1" t="s">
        <v>17</v>
      </c>
      <c r="B55" s="1" t="s">
        <v>15</v>
      </c>
      <c r="C55" s="3">
        <v>43179</v>
      </c>
      <c r="D55" s="1">
        <v>926.5</v>
      </c>
      <c r="E55" s="1">
        <v>925</v>
      </c>
      <c r="F55" s="1">
        <v>947.75</v>
      </c>
      <c r="G55" s="1">
        <v>915.6</v>
      </c>
      <c r="H55" s="1">
        <v>940.85</v>
      </c>
      <c r="I55" s="1">
        <v>937.2</v>
      </c>
      <c r="J55" s="1">
        <v>934.68</v>
      </c>
      <c r="K55" s="1">
        <v>1853893</v>
      </c>
      <c r="L55" s="1">
        <v>1732804943.55</v>
      </c>
      <c r="M55" s="1">
        <v>88108</v>
      </c>
      <c r="N55" s="2">
        <f>IF(ISERR(LN(HCL[[#This Row],[Close Price]]/I54)),"-",LN(HCL[[#This Row],[Close Price]]/I54))</f>
        <v>1.1482660908226059E-2</v>
      </c>
    </row>
    <row r="56" spans="1:14" x14ac:dyDescent="0.3">
      <c r="A56" s="1" t="s">
        <v>17</v>
      </c>
      <c r="B56" s="1" t="s">
        <v>15</v>
      </c>
      <c r="C56" s="3">
        <v>43180</v>
      </c>
      <c r="D56" s="1">
        <v>937.2</v>
      </c>
      <c r="E56" s="1">
        <v>945</v>
      </c>
      <c r="F56" s="1">
        <v>949.9</v>
      </c>
      <c r="G56" s="1">
        <v>926.45</v>
      </c>
      <c r="H56" s="1">
        <v>940.1</v>
      </c>
      <c r="I56" s="1">
        <v>937.35</v>
      </c>
      <c r="J56" s="1">
        <v>939.2</v>
      </c>
      <c r="K56" s="1">
        <v>1909490</v>
      </c>
      <c r="L56" s="1">
        <v>1793399338.05</v>
      </c>
      <c r="M56" s="1">
        <v>90636</v>
      </c>
      <c r="N56" s="2">
        <f>IF(ISERR(LN(HCL[[#This Row],[Close Price]]/I55)),"-",LN(HCL[[#This Row],[Close Price]]/I55))</f>
        <v>1.6003840955983677E-4</v>
      </c>
    </row>
    <row r="57" spans="1:14" x14ac:dyDescent="0.3">
      <c r="A57" s="1" t="s">
        <v>17</v>
      </c>
      <c r="B57" s="1" t="s">
        <v>15</v>
      </c>
      <c r="C57" s="3">
        <v>43181</v>
      </c>
      <c r="D57" s="1">
        <v>937.35</v>
      </c>
      <c r="E57" s="1">
        <v>941</v>
      </c>
      <c r="F57" s="1">
        <v>948.9</v>
      </c>
      <c r="G57" s="1">
        <v>925</v>
      </c>
      <c r="H57" s="1">
        <v>927</v>
      </c>
      <c r="I57" s="1">
        <v>930.55</v>
      </c>
      <c r="J57" s="1">
        <v>934.7</v>
      </c>
      <c r="K57" s="1">
        <v>1547643</v>
      </c>
      <c r="L57" s="1">
        <v>1446583938.0999999</v>
      </c>
      <c r="M57" s="1">
        <v>94630</v>
      </c>
      <c r="N57" s="2">
        <f>IF(ISERR(LN(HCL[[#This Row],[Close Price]]/I56)),"-",LN(HCL[[#This Row],[Close Price]]/I56))</f>
        <v>-7.280935853227778E-3</v>
      </c>
    </row>
    <row r="58" spans="1:14" x14ac:dyDescent="0.3">
      <c r="A58" s="1" t="s">
        <v>17</v>
      </c>
      <c r="B58" s="1" t="s">
        <v>15</v>
      </c>
      <c r="C58" s="3">
        <v>43182</v>
      </c>
      <c r="D58" s="1">
        <v>930.55</v>
      </c>
      <c r="E58" s="1">
        <v>905</v>
      </c>
      <c r="F58" s="1">
        <v>960.55</v>
      </c>
      <c r="G58" s="1">
        <v>903.55</v>
      </c>
      <c r="H58" s="1">
        <v>956.6</v>
      </c>
      <c r="I58" s="1">
        <v>957.4</v>
      </c>
      <c r="J58" s="1">
        <v>945.14</v>
      </c>
      <c r="K58" s="1">
        <v>2739036</v>
      </c>
      <c r="L58" s="1">
        <v>2588776567.1500001</v>
      </c>
      <c r="M58" s="1">
        <v>81571</v>
      </c>
      <c r="N58" s="2">
        <f>IF(ISERR(LN(HCL[[#This Row],[Close Price]]/I57)),"-",LN(HCL[[#This Row],[Close Price]]/I57))</f>
        <v>2.8445467768436084E-2</v>
      </c>
    </row>
    <row r="59" spans="1:14" x14ac:dyDescent="0.3">
      <c r="A59" s="1" t="s">
        <v>17</v>
      </c>
      <c r="B59" s="1" t="s">
        <v>15</v>
      </c>
      <c r="C59" s="3">
        <v>43185</v>
      </c>
      <c r="D59" s="1">
        <v>957.4</v>
      </c>
      <c r="E59" s="1">
        <v>957.2</v>
      </c>
      <c r="F59" s="1">
        <v>971</v>
      </c>
      <c r="G59" s="1">
        <v>945</v>
      </c>
      <c r="H59" s="1">
        <v>966.6</v>
      </c>
      <c r="I59" s="1">
        <v>967.05</v>
      </c>
      <c r="J59" s="1">
        <v>962.73</v>
      </c>
      <c r="K59" s="1">
        <v>1785668</v>
      </c>
      <c r="L59" s="1">
        <v>1719120237.0999999</v>
      </c>
      <c r="M59" s="1">
        <v>43156</v>
      </c>
      <c r="N59" s="2">
        <f>IF(ISERR(LN(HCL[[#This Row],[Close Price]]/I58)),"-",LN(HCL[[#This Row],[Close Price]]/I58))</f>
        <v>1.0028923466330174E-2</v>
      </c>
    </row>
    <row r="60" spans="1:14" x14ac:dyDescent="0.3">
      <c r="A60" s="1" t="s">
        <v>17</v>
      </c>
      <c r="B60" s="1" t="s">
        <v>15</v>
      </c>
      <c r="C60" s="3">
        <v>43186</v>
      </c>
      <c r="D60" s="1">
        <v>967.05</v>
      </c>
      <c r="E60" s="1">
        <v>975</v>
      </c>
      <c r="F60" s="1">
        <v>978.9</v>
      </c>
      <c r="G60" s="1">
        <v>954.5</v>
      </c>
      <c r="H60" s="1">
        <v>970.05</v>
      </c>
      <c r="I60" s="1">
        <v>972.05</v>
      </c>
      <c r="J60" s="1">
        <v>967.32</v>
      </c>
      <c r="K60" s="1">
        <v>1247600</v>
      </c>
      <c r="L60" s="1">
        <v>1206825455.8499999</v>
      </c>
      <c r="M60" s="1">
        <v>41319</v>
      </c>
      <c r="N60" s="2">
        <f>IF(ISERR(LN(HCL[[#This Row],[Close Price]]/I59)),"-",LN(HCL[[#This Row],[Close Price]]/I59))</f>
        <v>5.1570430419098775E-3</v>
      </c>
    </row>
    <row r="61" spans="1:14" x14ac:dyDescent="0.3">
      <c r="A61" s="1" t="s">
        <v>17</v>
      </c>
      <c r="B61" s="1" t="s">
        <v>15</v>
      </c>
      <c r="C61" s="3">
        <v>43187</v>
      </c>
      <c r="D61" s="1">
        <v>972.05</v>
      </c>
      <c r="E61" s="1">
        <v>961.55</v>
      </c>
      <c r="F61" s="1">
        <v>981.6</v>
      </c>
      <c r="G61" s="1">
        <v>955.05</v>
      </c>
      <c r="H61" s="1">
        <v>966.3</v>
      </c>
      <c r="I61" s="1">
        <v>968.6</v>
      </c>
      <c r="J61" s="1">
        <v>967.1</v>
      </c>
      <c r="K61" s="1">
        <v>2310086</v>
      </c>
      <c r="L61" s="1">
        <v>2234082739.4499998</v>
      </c>
      <c r="M61" s="1">
        <v>66777</v>
      </c>
      <c r="N61" s="2">
        <f>IF(ISERR(LN(HCL[[#This Row],[Close Price]]/I60)),"-",LN(HCL[[#This Row],[Close Price]]/I60))</f>
        <v>-3.5555134975200336E-3</v>
      </c>
    </row>
    <row r="62" spans="1:14" x14ac:dyDescent="0.3">
      <c r="A62" s="1" t="s">
        <v>17</v>
      </c>
      <c r="B62" s="1" t="s">
        <v>15</v>
      </c>
      <c r="C62" s="3">
        <v>43192</v>
      </c>
      <c r="D62" s="1">
        <v>968.6</v>
      </c>
      <c r="E62" s="1">
        <v>966.3</v>
      </c>
      <c r="F62" s="1">
        <v>984.9</v>
      </c>
      <c r="G62" s="1">
        <v>964.8</v>
      </c>
      <c r="H62" s="1">
        <v>983.7</v>
      </c>
      <c r="I62" s="1">
        <v>979.5</v>
      </c>
      <c r="J62" s="1">
        <v>973.26</v>
      </c>
      <c r="K62" s="1">
        <v>647823</v>
      </c>
      <c r="L62" s="1">
        <v>630500075.04999995</v>
      </c>
      <c r="M62" s="1">
        <v>33403</v>
      </c>
      <c r="N62" s="2">
        <f>IF(ISERR(LN(HCL[[#This Row],[Close Price]]/I61)),"-",LN(HCL[[#This Row],[Close Price]]/I61))</f>
        <v>1.119050741546667E-2</v>
      </c>
    </row>
    <row r="63" spans="1:14" x14ac:dyDescent="0.3">
      <c r="A63" s="1" t="s">
        <v>17</v>
      </c>
      <c r="B63" s="1" t="s">
        <v>15</v>
      </c>
      <c r="C63" s="3">
        <v>43193</v>
      </c>
      <c r="D63" s="1">
        <v>979.5</v>
      </c>
      <c r="E63" s="1">
        <v>972.5</v>
      </c>
      <c r="F63" s="1">
        <v>989</v>
      </c>
      <c r="G63" s="1">
        <v>963.05</v>
      </c>
      <c r="H63" s="1">
        <v>968.5</v>
      </c>
      <c r="I63" s="1">
        <v>969.25</v>
      </c>
      <c r="J63" s="1">
        <v>971.15</v>
      </c>
      <c r="K63" s="1">
        <v>1018000</v>
      </c>
      <c r="L63" s="1">
        <v>988628193.39999998</v>
      </c>
      <c r="M63" s="1">
        <v>75962</v>
      </c>
      <c r="N63" s="2">
        <f>IF(ISERR(LN(HCL[[#This Row],[Close Price]]/I62)),"-",LN(HCL[[#This Row],[Close Price]]/I62))</f>
        <v>-1.0519660833556894E-2</v>
      </c>
    </row>
    <row r="64" spans="1:14" x14ac:dyDescent="0.3">
      <c r="A64" s="1" t="s">
        <v>17</v>
      </c>
      <c r="B64" s="1" t="s">
        <v>15</v>
      </c>
      <c r="C64" s="3">
        <v>43194</v>
      </c>
      <c r="D64" s="1">
        <v>969.25</v>
      </c>
      <c r="E64" s="1">
        <v>981</v>
      </c>
      <c r="F64" s="1">
        <v>981.25</v>
      </c>
      <c r="G64" s="1">
        <v>949.5</v>
      </c>
      <c r="H64" s="1">
        <v>959.25</v>
      </c>
      <c r="I64" s="1">
        <v>959.25</v>
      </c>
      <c r="J64" s="1">
        <v>961.26</v>
      </c>
      <c r="K64" s="1">
        <v>902390</v>
      </c>
      <c r="L64" s="1">
        <v>867429359.39999998</v>
      </c>
      <c r="M64" s="1">
        <v>45534</v>
      </c>
      <c r="N64" s="2">
        <f>IF(ISERR(LN(HCL[[#This Row],[Close Price]]/I63)),"-",LN(HCL[[#This Row],[Close Price]]/I63))</f>
        <v>-1.0370847423976743E-2</v>
      </c>
    </row>
    <row r="65" spans="1:14" x14ac:dyDescent="0.3">
      <c r="A65" s="1" t="s">
        <v>17</v>
      </c>
      <c r="B65" s="1" t="s">
        <v>15</v>
      </c>
      <c r="C65" s="3">
        <v>43195</v>
      </c>
      <c r="D65" s="1">
        <v>959.25</v>
      </c>
      <c r="E65" s="1">
        <v>970</v>
      </c>
      <c r="F65" s="1">
        <v>984.2</v>
      </c>
      <c r="G65" s="1">
        <v>956.55</v>
      </c>
      <c r="H65" s="1">
        <v>962.95</v>
      </c>
      <c r="I65" s="1">
        <v>962.05</v>
      </c>
      <c r="J65" s="1">
        <v>964.75</v>
      </c>
      <c r="K65" s="1">
        <v>1402552</v>
      </c>
      <c r="L65" s="1">
        <v>1353107979.25</v>
      </c>
      <c r="M65" s="1">
        <v>43177</v>
      </c>
      <c r="N65" s="2">
        <f>IF(ISERR(LN(HCL[[#This Row],[Close Price]]/I64)),"-",LN(HCL[[#This Row],[Close Price]]/I64))</f>
        <v>2.9146952399634472E-3</v>
      </c>
    </row>
    <row r="66" spans="1:14" x14ac:dyDescent="0.3">
      <c r="A66" s="1" t="s">
        <v>17</v>
      </c>
      <c r="B66" s="1" t="s">
        <v>15</v>
      </c>
      <c r="C66" s="3">
        <v>43196</v>
      </c>
      <c r="D66" s="1">
        <v>962.05</v>
      </c>
      <c r="E66" s="1">
        <v>972</v>
      </c>
      <c r="F66" s="1">
        <v>972</v>
      </c>
      <c r="G66" s="1">
        <v>950.6</v>
      </c>
      <c r="H66" s="1">
        <v>952.55</v>
      </c>
      <c r="I66" s="1">
        <v>952.65</v>
      </c>
      <c r="J66" s="1">
        <v>958.67</v>
      </c>
      <c r="K66" s="1">
        <v>1257905</v>
      </c>
      <c r="L66" s="1">
        <v>1205921737</v>
      </c>
      <c r="M66" s="1">
        <v>38588</v>
      </c>
      <c r="N66" s="2">
        <f>IF(ISERR(LN(HCL[[#This Row],[Close Price]]/I65)),"-",LN(HCL[[#This Row],[Close Price]]/I65))</f>
        <v>-9.8188494499317665E-3</v>
      </c>
    </row>
    <row r="67" spans="1:14" x14ac:dyDescent="0.3">
      <c r="A67" s="1" t="s">
        <v>17</v>
      </c>
      <c r="B67" s="1" t="s">
        <v>15</v>
      </c>
      <c r="C67" s="3">
        <v>43199</v>
      </c>
      <c r="D67" s="1">
        <v>952.65</v>
      </c>
      <c r="E67" s="1">
        <v>954.3</v>
      </c>
      <c r="F67" s="1">
        <v>962.65</v>
      </c>
      <c r="G67" s="1">
        <v>948</v>
      </c>
      <c r="H67" s="1">
        <v>953</v>
      </c>
      <c r="I67" s="1">
        <v>953.25</v>
      </c>
      <c r="J67" s="1">
        <v>953.29</v>
      </c>
      <c r="K67" s="1">
        <v>854036</v>
      </c>
      <c r="L67" s="1">
        <v>814145422.35000002</v>
      </c>
      <c r="M67" s="1">
        <v>60178</v>
      </c>
      <c r="N67" s="2">
        <f>IF(ISERR(LN(HCL[[#This Row],[Close Price]]/I66)),"-",LN(HCL[[#This Row],[Close Price]]/I66))</f>
        <v>6.2962382057969149E-4</v>
      </c>
    </row>
    <row r="68" spans="1:14" x14ac:dyDescent="0.3">
      <c r="A68" s="1" t="s">
        <v>17</v>
      </c>
      <c r="B68" s="1" t="s">
        <v>15</v>
      </c>
      <c r="C68" s="3">
        <v>43200</v>
      </c>
      <c r="D68" s="1">
        <v>953.25</v>
      </c>
      <c r="E68" s="1">
        <v>953.1</v>
      </c>
      <c r="F68" s="1">
        <v>961.95</v>
      </c>
      <c r="G68" s="1">
        <v>943.55</v>
      </c>
      <c r="H68" s="1">
        <v>951</v>
      </c>
      <c r="I68" s="1">
        <v>948.45</v>
      </c>
      <c r="J68" s="1">
        <v>950.66</v>
      </c>
      <c r="K68" s="1">
        <v>1215886</v>
      </c>
      <c r="L68" s="1">
        <v>1155889891.7</v>
      </c>
      <c r="M68" s="1">
        <v>66590</v>
      </c>
      <c r="N68" s="2">
        <f>IF(ISERR(LN(HCL[[#This Row],[Close Price]]/I67)),"-",LN(HCL[[#This Row],[Close Price]]/I67))</f>
        <v>-5.0481255649411916E-3</v>
      </c>
    </row>
    <row r="69" spans="1:14" x14ac:dyDescent="0.3">
      <c r="A69" s="1" t="s">
        <v>17</v>
      </c>
      <c r="B69" s="1" t="s">
        <v>15</v>
      </c>
      <c r="C69" s="3">
        <v>43201</v>
      </c>
      <c r="D69" s="1">
        <v>948.45</v>
      </c>
      <c r="E69" s="1">
        <v>955</v>
      </c>
      <c r="F69" s="1">
        <v>977.7</v>
      </c>
      <c r="G69" s="1">
        <v>951.35</v>
      </c>
      <c r="H69" s="1">
        <v>969.35</v>
      </c>
      <c r="I69" s="1">
        <v>967.3</v>
      </c>
      <c r="J69" s="1">
        <v>967.94</v>
      </c>
      <c r="K69" s="1">
        <v>1858482</v>
      </c>
      <c r="L69" s="1">
        <v>1798904010.8499999</v>
      </c>
      <c r="M69" s="1">
        <v>64502</v>
      </c>
      <c r="N69" s="2">
        <f>IF(ISERR(LN(HCL[[#This Row],[Close Price]]/I68)),"-",LN(HCL[[#This Row],[Close Price]]/I68))</f>
        <v>1.9679612015769423E-2</v>
      </c>
    </row>
    <row r="70" spans="1:14" x14ac:dyDescent="0.3">
      <c r="A70" s="1" t="s">
        <v>17</v>
      </c>
      <c r="B70" s="1" t="s">
        <v>15</v>
      </c>
      <c r="C70" s="3">
        <v>43202</v>
      </c>
      <c r="D70" s="1">
        <v>967.3</v>
      </c>
      <c r="E70" s="1">
        <v>967.95</v>
      </c>
      <c r="F70" s="1">
        <v>1013</v>
      </c>
      <c r="G70" s="1">
        <v>967.3</v>
      </c>
      <c r="H70" s="1">
        <v>1007</v>
      </c>
      <c r="I70" s="1">
        <v>1010.05</v>
      </c>
      <c r="J70" s="1">
        <v>1003.25</v>
      </c>
      <c r="K70" s="1">
        <v>4091383</v>
      </c>
      <c r="L70" s="1">
        <v>4104668242.0999999</v>
      </c>
      <c r="M70" s="1">
        <v>75311</v>
      </c>
      <c r="N70" s="2">
        <f>IF(ISERR(LN(HCL[[#This Row],[Close Price]]/I69)),"-",LN(HCL[[#This Row],[Close Price]]/I69))</f>
        <v>4.3246428371969237E-2</v>
      </c>
    </row>
    <row r="71" spans="1:14" x14ac:dyDescent="0.3">
      <c r="A71" s="1" t="s">
        <v>17</v>
      </c>
      <c r="B71" s="1" t="s">
        <v>15</v>
      </c>
      <c r="C71" s="3">
        <v>43203</v>
      </c>
      <c r="D71" s="1">
        <v>1010.05</v>
      </c>
      <c r="E71" s="1">
        <v>1014.5</v>
      </c>
      <c r="F71" s="1">
        <v>1020</v>
      </c>
      <c r="G71" s="1">
        <v>988.25</v>
      </c>
      <c r="H71" s="1">
        <v>989.7</v>
      </c>
      <c r="I71" s="1">
        <v>991.25</v>
      </c>
      <c r="J71" s="1">
        <v>997.27</v>
      </c>
      <c r="K71" s="1">
        <v>3180555</v>
      </c>
      <c r="L71" s="1">
        <v>3171883796.1999998</v>
      </c>
      <c r="M71" s="1">
        <v>112910</v>
      </c>
      <c r="N71" s="2">
        <f>IF(ISERR(LN(HCL[[#This Row],[Close Price]]/I70)),"-",LN(HCL[[#This Row],[Close Price]]/I70))</f>
        <v>-1.8788340611412747E-2</v>
      </c>
    </row>
    <row r="72" spans="1:14" x14ac:dyDescent="0.3">
      <c r="A72" s="1" t="s">
        <v>17</v>
      </c>
      <c r="B72" s="1" t="s">
        <v>15</v>
      </c>
      <c r="C72" s="3">
        <v>43206</v>
      </c>
      <c r="D72" s="1">
        <v>991.25</v>
      </c>
      <c r="E72" s="1">
        <v>979</v>
      </c>
      <c r="F72" s="1">
        <v>1006.75</v>
      </c>
      <c r="G72" s="1">
        <v>976.1</v>
      </c>
      <c r="H72" s="1">
        <v>997.05</v>
      </c>
      <c r="I72" s="1">
        <v>999.9</v>
      </c>
      <c r="J72" s="1">
        <v>993.7</v>
      </c>
      <c r="K72" s="1">
        <v>1912264</v>
      </c>
      <c r="L72" s="1">
        <v>1900221485.8</v>
      </c>
      <c r="M72" s="1">
        <v>68557</v>
      </c>
      <c r="N72" s="2">
        <f>IF(ISERR(LN(HCL[[#This Row],[Close Price]]/I71)),"-",LN(HCL[[#This Row],[Close Price]]/I71))</f>
        <v>8.6885010327459513E-3</v>
      </c>
    </row>
    <row r="73" spans="1:14" x14ac:dyDescent="0.3">
      <c r="A73" s="1" t="s">
        <v>17</v>
      </c>
      <c r="B73" s="1" t="s">
        <v>15</v>
      </c>
      <c r="C73" s="3">
        <v>43207</v>
      </c>
      <c r="D73" s="1">
        <v>999.9</v>
      </c>
      <c r="E73" s="1">
        <v>997.05</v>
      </c>
      <c r="F73" s="1">
        <v>1016</v>
      </c>
      <c r="G73" s="1">
        <v>997.05</v>
      </c>
      <c r="H73" s="1">
        <v>1011.9</v>
      </c>
      <c r="I73" s="1">
        <v>1011</v>
      </c>
      <c r="J73" s="1">
        <v>1008.8</v>
      </c>
      <c r="K73" s="1">
        <v>1864953</v>
      </c>
      <c r="L73" s="1">
        <v>1881356482.05</v>
      </c>
      <c r="M73" s="1">
        <v>69495</v>
      </c>
      <c r="N73" s="2">
        <f>IF(ISERR(LN(HCL[[#This Row],[Close Price]]/I72)),"-",LN(HCL[[#This Row],[Close Price]]/I72))</f>
        <v>1.1039945038667846E-2</v>
      </c>
    </row>
    <row r="74" spans="1:14" x14ac:dyDescent="0.3">
      <c r="A74" s="1" t="s">
        <v>17</v>
      </c>
      <c r="B74" s="1" t="s">
        <v>15</v>
      </c>
      <c r="C74" s="3">
        <v>43208</v>
      </c>
      <c r="D74" s="1">
        <v>1011</v>
      </c>
      <c r="E74" s="1">
        <v>1014.9</v>
      </c>
      <c r="F74" s="1">
        <v>1015.8</v>
      </c>
      <c r="G74" s="1">
        <v>993</v>
      </c>
      <c r="H74" s="1">
        <v>999.35</v>
      </c>
      <c r="I74" s="1">
        <v>996.85</v>
      </c>
      <c r="J74" s="1">
        <v>999.58</v>
      </c>
      <c r="K74" s="1">
        <v>1004131</v>
      </c>
      <c r="L74" s="1">
        <v>1003711170.35</v>
      </c>
      <c r="M74" s="1">
        <v>59327</v>
      </c>
      <c r="N74" s="2">
        <f>IF(ISERR(LN(HCL[[#This Row],[Close Price]]/I73)),"-",LN(HCL[[#This Row],[Close Price]]/I73))</f>
        <v>-1.4094911731635526E-2</v>
      </c>
    </row>
    <row r="75" spans="1:14" x14ac:dyDescent="0.3">
      <c r="A75" s="1" t="s">
        <v>17</v>
      </c>
      <c r="B75" s="1" t="s">
        <v>15</v>
      </c>
      <c r="C75" s="3">
        <v>43209</v>
      </c>
      <c r="D75" s="1">
        <v>996.85</v>
      </c>
      <c r="E75" s="1">
        <v>1005</v>
      </c>
      <c r="F75" s="1">
        <v>1021.5</v>
      </c>
      <c r="G75" s="1">
        <v>999</v>
      </c>
      <c r="H75" s="1">
        <v>1018.4</v>
      </c>
      <c r="I75" s="1">
        <v>1018.55</v>
      </c>
      <c r="J75" s="1">
        <v>1015.23</v>
      </c>
      <c r="K75" s="1">
        <v>1150814</v>
      </c>
      <c r="L75" s="1">
        <v>1168340489.3499999</v>
      </c>
      <c r="M75" s="1">
        <v>52564</v>
      </c>
      <c r="N75" s="2">
        <f>IF(ISERR(LN(HCL[[#This Row],[Close Price]]/I74)),"-",LN(HCL[[#This Row],[Close Price]]/I74))</f>
        <v>2.1535018974730685E-2</v>
      </c>
    </row>
    <row r="76" spans="1:14" x14ac:dyDescent="0.3">
      <c r="A76" s="1" t="s">
        <v>17</v>
      </c>
      <c r="B76" s="1" t="s">
        <v>15</v>
      </c>
      <c r="C76" s="3">
        <v>43210</v>
      </c>
      <c r="D76" s="1">
        <v>1018.55</v>
      </c>
      <c r="E76" s="1">
        <v>1020</v>
      </c>
      <c r="F76" s="1">
        <v>1074.2</v>
      </c>
      <c r="G76" s="1">
        <v>1019.9</v>
      </c>
      <c r="H76" s="1">
        <v>1057</v>
      </c>
      <c r="I76" s="1">
        <v>1062.3499999999999</v>
      </c>
      <c r="J76" s="1">
        <v>1055.6199999999999</v>
      </c>
      <c r="K76" s="1">
        <v>4745299</v>
      </c>
      <c r="L76" s="1">
        <v>5009227154</v>
      </c>
      <c r="M76" s="1">
        <v>105417</v>
      </c>
      <c r="N76" s="2">
        <f>IF(ISERR(LN(HCL[[#This Row],[Close Price]]/I75)),"-",LN(HCL[[#This Row],[Close Price]]/I75))</f>
        <v>4.2103388098081E-2</v>
      </c>
    </row>
    <row r="77" spans="1:14" x14ac:dyDescent="0.3">
      <c r="A77" s="1" t="s">
        <v>17</v>
      </c>
      <c r="B77" s="1" t="s">
        <v>15</v>
      </c>
      <c r="C77" s="3">
        <v>43213</v>
      </c>
      <c r="D77" s="1">
        <v>1062.3499999999999</v>
      </c>
      <c r="E77" s="1">
        <v>1062</v>
      </c>
      <c r="F77" s="1">
        <v>1108</v>
      </c>
      <c r="G77" s="1">
        <v>1055</v>
      </c>
      <c r="H77" s="1">
        <v>1081</v>
      </c>
      <c r="I77" s="1">
        <v>1088</v>
      </c>
      <c r="J77" s="1">
        <v>1089.48</v>
      </c>
      <c r="K77" s="1">
        <v>4543462</v>
      </c>
      <c r="L77" s="1">
        <v>4950017041.6999998</v>
      </c>
      <c r="M77" s="1">
        <v>119976</v>
      </c>
      <c r="N77" s="2">
        <f>IF(ISERR(LN(HCL[[#This Row],[Close Price]]/I76)),"-",LN(HCL[[#This Row],[Close Price]]/I76))</f>
        <v>2.3857713054240406E-2</v>
      </c>
    </row>
    <row r="78" spans="1:14" x14ac:dyDescent="0.3">
      <c r="A78" s="1" t="s">
        <v>17</v>
      </c>
      <c r="B78" s="1" t="s">
        <v>15</v>
      </c>
      <c r="C78" s="3">
        <v>43214</v>
      </c>
      <c r="D78" s="1">
        <v>1088</v>
      </c>
      <c r="E78" s="1">
        <v>1084.9000000000001</v>
      </c>
      <c r="F78" s="1">
        <v>1099.75</v>
      </c>
      <c r="G78" s="1">
        <v>1058.0999999999999</v>
      </c>
      <c r="H78" s="1">
        <v>1062.2</v>
      </c>
      <c r="I78" s="1">
        <v>1061.95</v>
      </c>
      <c r="J78" s="1">
        <v>1072.8</v>
      </c>
      <c r="K78" s="1">
        <v>1996809</v>
      </c>
      <c r="L78" s="1">
        <v>2142170667.3</v>
      </c>
      <c r="M78" s="1">
        <v>62768</v>
      </c>
      <c r="N78" s="2">
        <f>IF(ISERR(LN(HCL[[#This Row],[Close Price]]/I77)),"-",LN(HCL[[#This Row],[Close Price]]/I77))</f>
        <v>-2.4234307701632242E-2</v>
      </c>
    </row>
    <row r="79" spans="1:14" x14ac:dyDescent="0.3">
      <c r="A79" s="1" t="s">
        <v>17</v>
      </c>
      <c r="B79" s="1" t="s">
        <v>15</v>
      </c>
      <c r="C79" s="3">
        <v>43215</v>
      </c>
      <c r="D79" s="1">
        <v>1061.95</v>
      </c>
      <c r="E79" s="1">
        <v>1061.8499999999999</v>
      </c>
      <c r="F79" s="1">
        <v>1081.5</v>
      </c>
      <c r="G79" s="1">
        <v>1046</v>
      </c>
      <c r="H79" s="1">
        <v>1070</v>
      </c>
      <c r="I79" s="1">
        <v>1068.8</v>
      </c>
      <c r="J79" s="1">
        <v>1069.9100000000001</v>
      </c>
      <c r="K79" s="1">
        <v>1501140</v>
      </c>
      <c r="L79" s="1">
        <v>1606081939</v>
      </c>
      <c r="M79" s="1">
        <v>35904</v>
      </c>
      <c r="N79" s="2">
        <f>IF(ISERR(LN(HCL[[#This Row],[Close Price]]/I78)),"-",LN(HCL[[#This Row],[Close Price]]/I78))</f>
        <v>6.4296830681255003E-3</v>
      </c>
    </row>
    <row r="80" spans="1:14" x14ac:dyDescent="0.3">
      <c r="A80" s="1" t="s">
        <v>17</v>
      </c>
      <c r="B80" s="1" t="s">
        <v>15</v>
      </c>
      <c r="C80" s="3">
        <v>43216</v>
      </c>
      <c r="D80" s="1">
        <v>1068.8</v>
      </c>
      <c r="E80" s="1">
        <v>1056</v>
      </c>
      <c r="F80" s="1">
        <v>1088.3499999999999</v>
      </c>
      <c r="G80" s="1">
        <v>1051.6500000000001</v>
      </c>
      <c r="H80" s="1">
        <v>1074.6500000000001</v>
      </c>
      <c r="I80" s="1">
        <v>1077.3</v>
      </c>
      <c r="J80" s="1">
        <v>1075.24</v>
      </c>
      <c r="K80" s="1">
        <v>3026106</v>
      </c>
      <c r="L80" s="1">
        <v>3253776019.8499999</v>
      </c>
      <c r="M80" s="1">
        <v>65128</v>
      </c>
      <c r="N80" s="2">
        <f>IF(ISERR(LN(HCL[[#This Row],[Close Price]]/I79)),"-",LN(HCL[[#This Row],[Close Price]]/I79))</f>
        <v>7.9213871177655371E-3</v>
      </c>
    </row>
    <row r="81" spans="1:14" x14ac:dyDescent="0.3">
      <c r="A81" s="1" t="s">
        <v>17</v>
      </c>
      <c r="B81" s="1" t="s">
        <v>15</v>
      </c>
      <c r="C81" s="3">
        <v>43217</v>
      </c>
      <c r="D81" s="1">
        <v>1077.3</v>
      </c>
      <c r="E81" s="1">
        <v>1077</v>
      </c>
      <c r="F81" s="1">
        <v>1090.6500000000001</v>
      </c>
      <c r="G81" s="1">
        <v>1035</v>
      </c>
      <c r="H81" s="1">
        <v>1041.0999999999999</v>
      </c>
      <c r="I81" s="1">
        <v>1041.6500000000001</v>
      </c>
      <c r="J81" s="1">
        <v>1049.3</v>
      </c>
      <c r="K81" s="1">
        <v>2382304</v>
      </c>
      <c r="L81" s="1">
        <v>2499750323.9000001</v>
      </c>
      <c r="M81" s="1">
        <v>60881</v>
      </c>
      <c r="N81" s="2">
        <f>IF(ISERR(LN(HCL[[#This Row],[Close Price]]/I80)),"-",LN(HCL[[#This Row],[Close Price]]/I80))</f>
        <v>-3.3651916525755943E-2</v>
      </c>
    </row>
    <row r="82" spans="1:14" x14ac:dyDescent="0.3">
      <c r="A82" s="1" t="s">
        <v>17</v>
      </c>
      <c r="B82" s="1" t="s">
        <v>15</v>
      </c>
      <c r="C82" s="3">
        <v>43220</v>
      </c>
      <c r="D82" s="1">
        <v>1041.6500000000001</v>
      </c>
      <c r="E82" s="1">
        <v>1048.9000000000001</v>
      </c>
      <c r="F82" s="1">
        <v>1079</v>
      </c>
      <c r="G82" s="1">
        <v>1045.05</v>
      </c>
      <c r="H82" s="1">
        <v>1053</v>
      </c>
      <c r="I82" s="1">
        <v>1052.75</v>
      </c>
      <c r="J82" s="1">
        <v>1059.6600000000001</v>
      </c>
      <c r="K82" s="1">
        <v>1573833</v>
      </c>
      <c r="L82" s="1">
        <v>1667726232.55</v>
      </c>
      <c r="M82" s="1">
        <v>35228</v>
      </c>
      <c r="N82" s="2">
        <f>IF(ISERR(LN(HCL[[#This Row],[Close Price]]/I81)),"-",LN(HCL[[#This Row],[Close Price]]/I81))</f>
        <v>1.0599793667646162E-2</v>
      </c>
    </row>
    <row r="83" spans="1:14" x14ac:dyDescent="0.3">
      <c r="A83" s="1" t="s">
        <v>17</v>
      </c>
      <c r="B83" s="1" t="s">
        <v>15</v>
      </c>
      <c r="C83" s="3">
        <v>43222</v>
      </c>
      <c r="D83" s="1">
        <v>1052.75</v>
      </c>
      <c r="E83" s="1">
        <v>1050</v>
      </c>
      <c r="F83" s="1">
        <v>1051.95</v>
      </c>
      <c r="G83" s="1">
        <v>995.5</v>
      </c>
      <c r="H83" s="1">
        <v>1005.35</v>
      </c>
      <c r="I83" s="1">
        <v>1000.5</v>
      </c>
      <c r="J83" s="1">
        <v>1011.84</v>
      </c>
      <c r="K83" s="1">
        <v>7507479</v>
      </c>
      <c r="L83" s="1">
        <v>7596375292.5500002</v>
      </c>
      <c r="M83" s="1">
        <v>158844</v>
      </c>
      <c r="N83" s="2">
        <f>IF(ISERR(LN(HCL[[#This Row],[Close Price]]/I82)),"-",LN(HCL[[#This Row],[Close Price]]/I82))</f>
        <v>-5.090591301824901E-2</v>
      </c>
    </row>
    <row r="84" spans="1:14" x14ac:dyDescent="0.3">
      <c r="A84" s="1" t="s">
        <v>17</v>
      </c>
      <c r="B84" s="1" t="s">
        <v>15</v>
      </c>
      <c r="C84" s="3">
        <v>43223</v>
      </c>
      <c r="D84" s="1">
        <v>1000.5</v>
      </c>
      <c r="E84" s="1">
        <v>997</v>
      </c>
      <c r="F84" s="1">
        <v>997</v>
      </c>
      <c r="G84" s="1">
        <v>920</v>
      </c>
      <c r="H84" s="1">
        <v>921</v>
      </c>
      <c r="I84" s="1">
        <v>925.7</v>
      </c>
      <c r="J84" s="1">
        <v>934.71</v>
      </c>
      <c r="K84" s="1">
        <v>7638012</v>
      </c>
      <c r="L84" s="1">
        <v>7139315845.9499998</v>
      </c>
      <c r="M84" s="1">
        <v>201988</v>
      </c>
      <c r="N84" s="2">
        <f>IF(ISERR(LN(HCL[[#This Row],[Close Price]]/I83)),"-",LN(HCL[[#This Row],[Close Price]]/I83))</f>
        <v>-7.7704945950622439E-2</v>
      </c>
    </row>
    <row r="85" spans="1:14" x14ac:dyDescent="0.3">
      <c r="A85" s="1" t="s">
        <v>17</v>
      </c>
      <c r="B85" s="1" t="s">
        <v>15</v>
      </c>
      <c r="C85" s="3">
        <v>43224</v>
      </c>
      <c r="D85" s="1">
        <v>925.7</v>
      </c>
      <c r="E85" s="1">
        <v>922.95</v>
      </c>
      <c r="F85" s="1">
        <v>944</v>
      </c>
      <c r="G85" s="1">
        <v>907.7</v>
      </c>
      <c r="H85" s="1">
        <v>927.55</v>
      </c>
      <c r="I85" s="1">
        <v>929.85</v>
      </c>
      <c r="J85" s="1">
        <v>928.97</v>
      </c>
      <c r="K85" s="1">
        <v>4182503</v>
      </c>
      <c r="L85" s="1">
        <v>3885429411.25</v>
      </c>
      <c r="M85" s="1">
        <v>97941</v>
      </c>
      <c r="N85" s="2">
        <f>IF(ISERR(LN(HCL[[#This Row],[Close Price]]/I84)),"-",LN(HCL[[#This Row],[Close Price]]/I84))</f>
        <v>4.4730747428724585E-3</v>
      </c>
    </row>
    <row r="86" spans="1:14" x14ac:dyDescent="0.3">
      <c r="A86" s="1" t="s">
        <v>17</v>
      </c>
      <c r="B86" s="1" t="s">
        <v>15</v>
      </c>
      <c r="C86" s="3">
        <v>43227</v>
      </c>
      <c r="D86" s="1">
        <v>929.85</v>
      </c>
      <c r="E86" s="1">
        <v>936.8</v>
      </c>
      <c r="F86" s="1">
        <v>940.65</v>
      </c>
      <c r="G86" s="1">
        <v>921.05</v>
      </c>
      <c r="H86" s="1">
        <v>929.3</v>
      </c>
      <c r="I86" s="1">
        <v>928.2</v>
      </c>
      <c r="J86" s="1">
        <v>929.49</v>
      </c>
      <c r="K86" s="1">
        <v>1288421</v>
      </c>
      <c r="L86" s="1">
        <v>1197578923.5999999</v>
      </c>
      <c r="M86" s="1">
        <v>40408</v>
      </c>
      <c r="N86" s="2">
        <f>IF(ISERR(LN(HCL[[#This Row],[Close Price]]/I85)),"-",LN(HCL[[#This Row],[Close Price]]/I85))</f>
        <v>-1.776056008962659E-3</v>
      </c>
    </row>
    <row r="87" spans="1:14" x14ac:dyDescent="0.3">
      <c r="A87" s="1" t="s">
        <v>17</v>
      </c>
      <c r="B87" s="1" t="s">
        <v>15</v>
      </c>
      <c r="C87" s="3">
        <v>43228</v>
      </c>
      <c r="D87" s="1">
        <v>928.2</v>
      </c>
      <c r="E87" s="1">
        <v>930.2</v>
      </c>
      <c r="F87" s="1">
        <v>933</v>
      </c>
      <c r="G87" s="1">
        <v>907.1</v>
      </c>
      <c r="H87" s="1">
        <v>920</v>
      </c>
      <c r="I87" s="1">
        <v>920.1</v>
      </c>
      <c r="J87" s="1">
        <v>919.4</v>
      </c>
      <c r="K87" s="1">
        <v>2040134</v>
      </c>
      <c r="L87" s="1">
        <v>1875709274.95</v>
      </c>
      <c r="M87" s="1">
        <v>47808</v>
      </c>
      <c r="N87" s="2">
        <f>IF(ISERR(LN(HCL[[#This Row],[Close Price]]/I86)),"-",LN(HCL[[#This Row],[Close Price]]/I86))</f>
        <v>-8.764867018759866E-3</v>
      </c>
    </row>
    <row r="88" spans="1:14" x14ac:dyDescent="0.3">
      <c r="A88" s="1" t="s">
        <v>17</v>
      </c>
      <c r="B88" s="1" t="s">
        <v>15</v>
      </c>
      <c r="C88" s="3">
        <v>43229</v>
      </c>
      <c r="D88" s="1">
        <v>920.1</v>
      </c>
      <c r="E88" s="1">
        <v>924</v>
      </c>
      <c r="F88" s="1">
        <v>936.65</v>
      </c>
      <c r="G88" s="1">
        <v>920.8</v>
      </c>
      <c r="H88" s="1">
        <v>928.4</v>
      </c>
      <c r="I88" s="1">
        <v>927.5</v>
      </c>
      <c r="J88" s="1">
        <v>929.18</v>
      </c>
      <c r="K88" s="1">
        <v>1378640</v>
      </c>
      <c r="L88" s="1">
        <v>1281011317.95</v>
      </c>
      <c r="M88" s="1">
        <v>30340</v>
      </c>
      <c r="N88" s="2">
        <f>IF(ISERR(LN(HCL[[#This Row],[Close Price]]/I87)),"-",LN(HCL[[#This Row],[Close Price]]/I87))</f>
        <v>8.0104346932747331E-3</v>
      </c>
    </row>
    <row r="89" spans="1:14" x14ac:dyDescent="0.3">
      <c r="A89" s="1" t="s">
        <v>17</v>
      </c>
      <c r="B89" s="1" t="s">
        <v>15</v>
      </c>
      <c r="C89" s="3">
        <v>43230</v>
      </c>
      <c r="D89" s="1">
        <v>927.5</v>
      </c>
      <c r="E89" s="1">
        <v>932.9</v>
      </c>
      <c r="F89" s="1">
        <v>937.9</v>
      </c>
      <c r="G89" s="1">
        <v>926.1</v>
      </c>
      <c r="H89" s="1">
        <v>930.7</v>
      </c>
      <c r="I89" s="1">
        <v>930.2</v>
      </c>
      <c r="J89" s="1">
        <v>931.07</v>
      </c>
      <c r="K89" s="1">
        <v>1870741</v>
      </c>
      <c r="L89" s="1">
        <v>1741791869.2</v>
      </c>
      <c r="M89" s="1">
        <v>60301</v>
      </c>
      <c r="N89" s="2">
        <f>IF(ISERR(LN(HCL[[#This Row],[Close Price]]/I88)),"-",LN(HCL[[#This Row],[Close Price]]/I88))</f>
        <v>2.9068223084064279E-3</v>
      </c>
    </row>
    <row r="90" spans="1:14" x14ac:dyDescent="0.3">
      <c r="A90" s="1" t="s">
        <v>17</v>
      </c>
      <c r="B90" s="1" t="s">
        <v>15</v>
      </c>
      <c r="C90" s="3">
        <v>43231</v>
      </c>
      <c r="D90" s="1">
        <v>930.2</v>
      </c>
      <c r="E90" s="1">
        <v>931.2</v>
      </c>
      <c r="F90" s="1">
        <v>938.25</v>
      </c>
      <c r="G90" s="1">
        <v>931.1</v>
      </c>
      <c r="H90" s="1">
        <v>932.7</v>
      </c>
      <c r="I90" s="1">
        <v>932.85</v>
      </c>
      <c r="J90" s="1">
        <v>933.31</v>
      </c>
      <c r="K90" s="1">
        <v>1058701</v>
      </c>
      <c r="L90" s="1">
        <v>988090980.29999995</v>
      </c>
      <c r="M90" s="1">
        <v>40418</v>
      </c>
      <c r="N90" s="2">
        <f>IF(ISERR(LN(HCL[[#This Row],[Close Price]]/I89)),"-",LN(HCL[[#This Row],[Close Price]]/I89))</f>
        <v>2.8447994280113614E-3</v>
      </c>
    </row>
    <row r="91" spans="1:14" x14ac:dyDescent="0.3">
      <c r="A91" s="1" t="s">
        <v>17</v>
      </c>
      <c r="B91" s="1" t="s">
        <v>15</v>
      </c>
      <c r="C91" s="3">
        <v>43234</v>
      </c>
      <c r="D91" s="1">
        <v>932.85</v>
      </c>
      <c r="E91" s="1">
        <v>937.4</v>
      </c>
      <c r="F91" s="1">
        <v>937.4</v>
      </c>
      <c r="G91" s="1">
        <v>920.45</v>
      </c>
      <c r="H91" s="1">
        <v>925</v>
      </c>
      <c r="I91" s="1">
        <v>925.3</v>
      </c>
      <c r="J91" s="1">
        <v>925.46</v>
      </c>
      <c r="K91" s="1">
        <v>1566148</v>
      </c>
      <c r="L91" s="1">
        <v>1449410228.2</v>
      </c>
      <c r="M91" s="1">
        <v>42783</v>
      </c>
      <c r="N91" s="2">
        <f>IF(ISERR(LN(HCL[[#This Row],[Close Price]]/I90)),"-",LN(HCL[[#This Row],[Close Price]]/I90))</f>
        <v>-8.1264069630234657E-3</v>
      </c>
    </row>
    <row r="92" spans="1:14" x14ac:dyDescent="0.3">
      <c r="A92" s="1" t="s">
        <v>17</v>
      </c>
      <c r="B92" s="1" t="s">
        <v>15</v>
      </c>
      <c r="C92" s="3">
        <v>43235</v>
      </c>
      <c r="D92" s="1">
        <v>925.3</v>
      </c>
      <c r="E92" s="1">
        <v>920.3</v>
      </c>
      <c r="F92" s="1">
        <v>932.7</v>
      </c>
      <c r="G92" s="1">
        <v>911.55</v>
      </c>
      <c r="H92" s="1">
        <v>923.9</v>
      </c>
      <c r="I92" s="1">
        <v>925</v>
      </c>
      <c r="J92" s="1">
        <v>925.05</v>
      </c>
      <c r="K92" s="1">
        <v>2119665</v>
      </c>
      <c r="L92" s="1">
        <v>1960804662.95</v>
      </c>
      <c r="M92" s="1">
        <v>48682</v>
      </c>
      <c r="N92" s="2">
        <f>IF(ISERR(LN(HCL[[#This Row],[Close Price]]/I91)),"-",LN(HCL[[#This Row],[Close Price]]/I91))</f>
        <v>-3.2427174255929319E-4</v>
      </c>
    </row>
    <row r="93" spans="1:14" x14ac:dyDescent="0.3">
      <c r="A93" s="1" t="s">
        <v>17</v>
      </c>
      <c r="B93" s="1" t="s">
        <v>15</v>
      </c>
      <c r="C93" s="3">
        <v>43236</v>
      </c>
      <c r="D93" s="1">
        <v>925</v>
      </c>
      <c r="E93" s="1">
        <v>922.5</v>
      </c>
      <c r="F93" s="1">
        <v>930.9</v>
      </c>
      <c r="G93" s="1">
        <v>916.5</v>
      </c>
      <c r="H93" s="1">
        <v>919.1</v>
      </c>
      <c r="I93" s="1">
        <v>920.25</v>
      </c>
      <c r="J93" s="1">
        <v>922.43</v>
      </c>
      <c r="K93" s="1">
        <v>981986</v>
      </c>
      <c r="L93" s="1">
        <v>905817424.54999995</v>
      </c>
      <c r="M93" s="1">
        <v>46472</v>
      </c>
      <c r="N93" s="2">
        <f>IF(ISERR(LN(HCL[[#This Row],[Close Price]]/I92)),"-",LN(HCL[[#This Row],[Close Price]]/I92))</f>
        <v>-5.1483652532946312E-3</v>
      </c>
    </row>
    <row r="94" spans="1:14" x14ac:dyDescent="0.3">
      <c r="A94" s="1" t="s">
        <v>17</v>
      </c>
      <c r="B94" s="1" t="s">
        <v>15</v>
      </c>
      <c r="C94" s="3">
        <v>43237</v>
      </c>
      <c r="D94" s="1">
        <v>920.25</v>
      </c>
      <c r="E94" s="1">
        <v>926.9</v>
      </c>
      <c r="F94" s="1">
        <v>926.9</v>
      </c>
      <c r="G94" s="1">
        <v>904.7</v>
      </c>
      <c r="H94" s="1">
        <v>907.9</v>
      </c>
      <c r="I94" s="1">
        <v>909.75</v>
      </c>
      <c r="J94" s="1">
        <v>914.32</v>
      </c>
      <c r="K94" s="1">
        <v>1449952</v>
      </c>
      <c r="L94" s="1">
        <v>1325725149.5999999</v>
      </c>
      <c r="M94" s="1">
        <v>59501</v>
      </c>
      <c r="N94" s="2">
        <f>IF(ISERR(LN(HCL[[#This Row],[Close Price]]/I93)),"-",LN(HCL[[#This Row],[Close Price]]/I93))</f>
        <v>-1.1475535766861359E-2</v>
      </c>
    </row>
    <row r="95" spans="1:14" x14ac:dyDescent="0.3">
      <c r="A95" s="1" t="s">
        <v>17</v>
      </c>
      <c r="B95" s="1" t="s">
        <v>15</v>
      </c>
      <c r="C95" s="3">
        <v>43238</v>
      </c>
      <c r="D95" s="1">
        <v>909.75</v>
      </c>
      <c r="E95" s="1">
        <v>905</v>
      </c>
      <c r="F95" s="1">
        <v>918</v>
      </c>
      <c r="G95" s="1">
        <v>887.1</v>
      </c>
      <c r="H95" s="1">
        <v>892</v>
      </c>
      <c r="I95" s="1">
        <v>890.7</v>
      </c>
      <c r="J95" s="1">
        <v>899.49</v>
      </c>
      <c r="K95" s="1">
        <v>1758863</v>
      </c>
      <c r="L95" s="1">
        <v>1582079737.6500001</v>
      </c>
      <c r="M95" s="1">
        <v>57925</v>
      </c>
      <c r="N95" s="2">
        <f>IF(ISERR(LN(HCL[[#This Row],[Close Price]]/I94)),"-",LN(HCL[[#This Row],[Close Price]]/I94))</f>
        <v>-2.1162166054445302E-2</v>
      </c>
    </row>
    <row r="96" spans="1:14" x14ac:dyDescent="0.3">
      <c r="A96" s="1" t="s">
        <v>17</v>
      </c>
      <c r="B96" s="1" t="s">
        <v>15</v>
      </c>
      <c r="C96" s="3">
        <v>43241</v>
      </c>
      <c r="D96" s="1">
        <v>890.7</v>
      </c>
      <c r="E96" s="1">
        <v>892</v>
      </c>
      <c r="F96" s="1">
        <v>900.55</v>
      </c>
      <c r="G96" s="1">
        <v>887</v>
      </c>
      <c r="H96" s="1">
        <v>897</v>
      </c>
      <c r="I96" s="1">
        <v>895.95</v>
      </c>
      <c r="J96" s="1">
        <v>892.98</v>
      </c>
      <c r="K96" s="1">
        <v>1471238</v>
      </c>
      <c r="L96" s="1">
        <v>1313790929.3</v>
      </c>
      <c r="M96" s="1">
        <v>63727</v>
      </c>
      <c r="N96" s="2">
        <f>IF(ISERR(LN(HCL[[#This Row],[Close Price]]/I95)),"-",LN(HCL[[#This Row],[Close Price]]/I95))</f>
        <v>5.8769374086008299E-3</v>
      </c>
    </row>
    <row r="97" spans="1:14" x14ac:dyDescent="0.3">
      <c r="A97" s="1" t="s">
        <v>17</v>
      </c>
      <c r="B97" s="1" t="s">
        <v>15</v>
      </c>
      <c r="C97" s="3">
        <v>43242</v>
      </c>
      <c r="D97" s="1">
        <v>895.95</v>
      </c>
      <c r="E97" s="1">
        <v>890.35</v>
      </c>
      <c r="F97" s="1">
        <v>911.7</v>
      </c>
      <c r="G97" s="1">
        <v>889.55</v>
      </c>
      <c r="H97" s="1">
        <v>904.4</v>
      </c>
      <c r="I97" s="1">
        <v>904.9</v>
      </c>
      <c r="J97" s="1">
        <v>903.65</v>
      </c>
      <c r="K97" s="1">
        <v>1242547</v>
      </c>
      <c r="L97" s="1">
        <v>1122833212.0999999</v>
      </c>
      <c r="M97" s="1">
        <v>72717</v>
      </c>
      <c r="N97" s="2">
        <f>IF(ISERR(LN(HCL[[#This Row],[Close Price]]/I96)),"-",LN(HCL[[#This Row],[Close Price]]/I96))</f>
        <v>9.9398325106628618E-3</v>
      </c>
    </row>
    <row r="98" spans="1:14" x14ac:dyDescent="0.3">
      <c r="A98" s="1" t="s">
        <v>17</v>
      </c>
      <c r="B98" s="1" t="s">
        <v>15</v>
      </c>
      <c r="C98" s="3">
        <v>43243</v>
      </c>
      <c r="D98" s="1">
        <v>904.9</v>
      </c>
      <c r="E98" s="1">
        <v>905</v>
      </c>
      <c r="F98" s="1">
        <v>918.4</v>
      </c>
      <c r="G98" s="1">
        <v>891.85</v>
      </c>
      <c r="H98" s="1">
        <v>897</v>
      </c>
      <c r="I98" s="1">
        <v>894.35</v>
      </c>
      <c r="J98" s="1">
        <v>900.43</v>
      </c>
      <c r="K98" s="1">
        <v>1867414</v>
      </c>
      <c r="L98" s="1">
        <v>1681471124.25</v>
      </c>
      <c r="M98" s="1">
        <v>63701</v>
      </c>
      <c r="N98" s="2">
        <f>IF(ISERR(LN(HCL[[#This Row],[Close Price]]/I97)),"-",LN(HCL[[#This Row],[Close Price]]/I97))</f>
        <v>-1.1727242917832672E-2</v>
      </c>
    </row>
    <row r="99" spans="1:14" x14ac:dyDescent="0.3">
      <c r="A99" s="1" t="s">
        <v>17</v>
      </c>
      <c r="B99" s="1" t="s">
        <v>15</v>
      </c>
      <c r="C99" s="3">
        <v>43244</v>
      </c>
      <c r="D99" s="1">
        <v>894.35</v>
      </c>
      <c r="E99" s="1">
        <v>905.95</v>
      </c>
      <c r="F99" s="1">
        <v>917.9</v>
      </c>
      <c r="G99" s="1">
        <v>900.2</v>
      </c>
      <c r="H99" s="1">
        <v>913</v>
      </c>
      <c r="I99" s="1">
        <v>911.7</v>
      </c>
      <c r="J99" s="1">
        <v>911.71</v>
      </c>
      <c r="K99" s="1">
        <v>3154665</v>
      </c>
      <c r="L99" s="1">
        <v>2876135094.8499999</v>
      </c>
      <c r="M99" s="1">
        <v>98884</v>
      </c>
      <c r="N99" s="2">
        <f>IF(ISERR(LN(HCL[[#This Row],[Close Price]]/I98)),"-",LN(HCL[[#This Row],[Close Price]]/I98))</f>
        <v>1.9213791151602204E-2</v>
      </c>
    </row>
    <row r="100" spans="1:14" x14ac:dyDescent="0.3">
      <c r="A100" s="1" t="s">
        <v>17</v>
      </c>
      <c r="B100" s="1" t="s">
        <v>15</v>
      </c>
      <c r="C100" s="3">
        <v>43245</v>
      </c>
      <c r="D100" s="1">
        <v>911.7</v>
      </c>
      <c r="E100" s="1">
        <v>917.9</v>
      </c>
      <c r="F100" s="1">
        <v>923.85</v>
      </c>
      <c r="G100" s="1">
        <v>912</v>
      </c>
      <c r="H100" s="1">
        <v>916</v>
      </c>
      <c r="I100" s="1">
        <v>916</v>
      </c>
      <c r="J100" s="1">
        <v>917.92</v>
      </c>
      <c r="K100" s="1">
        <v>1044541</v>
      </c>
      <c r="L100" s="1">
        <v>958805379.29999995</v>
      </c>
      <c r="M100" s="1">
        <v>80461</v>
      </c>
      <c r="N100" s="2">
        <f>IF(ISERR(LN(HCL[[#This Row],[Close Price]]/I99)),"-",LN(HCL[[#This Row],[Close Price]]/I99))</f>
        <v>4.7053760832731564E-3</v>
      </c>
    </row>
    <row r="101" spans="1:14" x14ac:dyDescent="0.3">
      <c r="A101" s="1" t="s">
        <v>17</v>
      </c>
      <c r="B101" s="1" t="s">
        <v>15</v>
      </c>
      <c r="C101" s="3">
        <v>43248</v>
      </c>
      <c r="D101" s="1">
        <v>916</v>
      </c>
      <c r="E101" s="1">
        <v>916</v>
      </c>
      <c r="F101" s="1">
        <v>917</v>
      </c>
      <c r="G101" s="1">
        <v>891</v>
      </c>
      <c r="H101" s="1">
        <v>897</v>
      </c>
      <c r="I101" s="1">
        <v>894.5</v>
      </c>
      <c r="J101" s="1">
        <v>895.71</v>
      </c>
      <c r="K101" s="1">
        <v>1325882</v>
      </c>
      <c r="L101" s="1">
        <v>1187609001.75</v>
      </c>
      <c r="M101" s="1">
        <v>65672</v>
      </c>
      <c r="N101" s="2">
        <f>IF(ISERR(LN(HCL[[#This Row],[Close Price]]/I100)),"-",LN(HCL[[#This Row],[Close Price]]/I100))</f>
        <v>-2.3751461725356429E-2</v>
      </c>
    </row>
    <row r="102" spans="1:14" x14ac:dyDescent="0.3">
      <c r="A102" s="1" t="s">
        <v>17</v>
      </c>
      <c r="B102" s="1" t="s">
        <v>15</v>
      </c>
      <c r="C102" s="3">
        <v>43249</v>
      </c>
      <c r="D102" s="1">
        <v>894.5</v>
      </c>
      <c r="E102" s="1">
        <v>899</v>
      </c>
      <c r="F102" s="1">
        <v>909.5</v>
      </c>
      <c r="G102" s="1">
        <v>895</v>
      </c>
      <c r="H102" s="1">
        <v>909</v>
      </c>
      <c r="I102" s="1">
        <v>905.1</v>
      </c>
      <c r="J102" s="1">
        <v>902.29</v>
      </c>
      <c r="K102" s="1">
        <v>992916</v>
      </c>
      <c r="L102" s="1">
        <v>895901677.79999995</v>
      </c>
      <c r="M102" s="1">
        <v>43088</v>
      </c>
      <c r="N102" s="2">
        <f>IF(ISERR(LN(HCL[[#This Row],[Close Price]]/I101)),"-",LN(HCL[[#This Row],[Close Price]]/I101))</f>
        <v>1.1780531884351212E-2</v>
      </c>
    </row>
    <row r="103" spans="1:14" x14ac:dyDescent="0.3">
      <c r="A103" s="1" t="s">
        <v>17</v>
      </c>
      <c r="B103" s="1" t="s">
        <v>15</v>
      </c>
      <c r="C103" s="3">
        <v>43250</v>
      </c>
      <c r="D103" s="1">
        <v>905.1</v>
      </c>
      <c r="E103" s="1">
        <v>907</v>
      </c>
      <c r="F103" s="1">
        <v>911.8</v>
      </c>
      <c r="G103" s="1">
        <v>897.6</v>
      </c>
      <c r="H103" s="1">
        <v>910.5</v>
      </c>
      <c r="I103" s="1">
        <v>907.35</v>
      </c>
      <c r="J103" s="1">
        <v>905.75</v>
      </c>
      <c r="K103" s="1">
        <v>1187024</v>
      </c>
      <c r="L103" s="1">
        <v>1075149288.8</v>
      </c>
      <c r="M103" s="1">
        <v>65704</v>
      </c>
      <c r="N103" s="2">
        <f>IF(ISERR(LN(HCL[[#This Row],[Close Price]]/I102)),"-",LN(HCL[[#This Row],[Close Price]]/I102))</f>
        <v>2.4828283879077474E-3</v>
      </c>
    </row>
    <row r="104" spans="1:14" x14ac:dyDescent="0.3">
      <c r="A104" s="1" t="s">
        <v>17</v>
      </c>
      <c r="B104" s="1" t="s">
        <v>15</v>
      </c>
      <c r="C104" s="3">
        <v>43251</v>
      </c>
      <c r="D104" s="1">
        <v>907.35</v>
      </c>
      <c r="E104" s="1">
        <v>908</v>
      </c>
      <c r="F104" s="1">
        <v>914.8</v>
      </c>
      <c r="G104" s="1">
        <v>901.05</v>
      </c>
      <c r="H104" s="1">
        <v>907.9</v>
      </c>
      <c r="I104" s="1">
        <v>910.35</v>
      </c>
      <c r="J104" s="1">
        <v>910.28</v>
      </c>
      <c r="K104" s="1">
        <v>2809322</v>
      </c>
      <c r="L104" s="1">
        <v>2557267599</v>
      </c>
      <c r="M104" s="1">
        <v>97275</v>
      </c>
      <c r="N104" s="2">
        <f>IF(ISERR(LN(HCL[[#This Row],[Close Price]]/I103)),"-",LN(HCL[[#This Row],[Close Price]]/I103))</f>
        <v>3.3008777289408086E-3</v>
      </c>
    </row>
    <row r="105" spans="1:14" x14ac:dyDescent="0.3">
      <c r="A105" s="1" t="s">
        <v>17</v>
      </c>
      <c r="B105" s="1" t="s">
        <v>15</v>
      </c>
      <c r="C105" s="3">
        <v>43252</v>
      </c>
      <c r="D105" s="1">
        <v>910.35</v>
      </c>
      <c r="E105" s="1">
        <v>910</v>
      </c>
      <c r="F105" s="1">
        <v>923.9</v>
      </c>
      <c r="G105" s="1">
        <v>900</v>
      </c>
      <c r="H105" s="1">
        <v>904.4</v>
      </c>
      <c r="I105" s="1">
        <v>904.85</v>
      </c>
      <c r="J105" s="1">
        <v>915.24</v>
      </c>
      <c r="K105" s="1">
        <v>969531</v>
      </c>
      <c r="L105" s="1">
        <v>887351050.04999995</v>
      </c>
      <c r="M105" s="1">
        <v>39303</v>
      </c>
      <c r="N105" s="2">
        <f>IF(ISERR(LN(HCL[[#This Row],[Close Price]]/I104)),"-",LN(HCL[[#This Row],[Close Price]]/I104))</f>
        <v>-6.0599568437637204E-3</v>
      </c>
    </row>
    <row r="106" spans="1:14" x14ac:dyDescent="0.3">
      <c r="A106" s="1" t="s">
        <v>17</v>
      </c>
      <c r="B106" s="1" t="s">
        <v>15</v>
      </c>
      <c r="C106" s="3">
        <v>43255</v>
      </c>
      <c r="D106" s="1">
        <v>904.85</v>
      </c>
      <c r="E106" s="1">
        <v>907</v>
      </c>
      <c r="F106" s="1">
        <v>916.9</v>
      </c>
      <c r="G106" s="1">
        <v>899.15</v>
      </c>
      <c r="H106" s="1">
        <v>900.65</v>
      </c>
      <c r="I106" s="1">
        <v>900.7</v>
      </c>
      <c r="J106" s="1">
        <v>907.32</v>
      </c>
      <c r="K106" s="1">
        <v>752943</v>
      </c>
      <c r="L106" s="1">
        <v>683159302.79999995</v>
      </c>
      <c r="M106" s="1">
        <v>36179</v>
      </c>
      <c r="N106" s="2">
        <f>IF(ISERR(LN(HCL[[#This Row],[Close Price]]/I105)),"-",LN(HCL[[#This Row],[Close Price]]/I105))</f>
        <v>-4.5969453165129954E-3</v>
      </c>
    </row>
    <row r="107" spans="1:14" x14ac:dyDescent="0.3">
      <c r="A107" s="1" t="s">
        <v>17</v>
      </c>
      <c r="B107" s="1" t="s">
        <v>15</v>
      </c>
      <c r="C107" s="3">
        <v>43256</v>
      </c>
      <c r="D107" s="1">
        <v>900.7</v>
      </c>
      <c r="E107" s="1">
        <v>905.95</v>
      </c>
      <c r="F107" s="1">
        <v>910.2</v>
      </c>
      <c r="G107" s="1">
        <v>880.05</v>
      </c>
      <c r="H107" s="1">
        <v>887.3</v>
      </c>
      <c r="I107" s="1">
        <v>885.05</v>
      </c>
      <c r="J107" s="1">
        <v>893.38</v>
      </c>
      <c r="K107" s="1">
        <v>1273868</v>
      </c>
      <c r="L107" s="1">
        <v>1138046447.95</v>
      </c>
      <c r="M107" s="1">
        <v>58011</v>
      </c>
      <c r="N107" s="2">
        <f>IF(ISERR(LN(HCL[[#This Row],[Close Price]]/I106)),"-",LN(HCL[[#This Row],[Close Price]]/I106))</f>
        <v>-1.7528098202531765E-2</v>
      </c>
    </row>
    <row r="108" spans="1:14" x14ac:dyDescent="0.3">
      <c r="A108" s="1" t="s">
        <v>17</v>
      </c>
      <c r="B108" s="1" t="s">
        <v>15</v>
      </c>
      <c r="C108" s="3">
        <v>43257</v>
      </c>
      <c r="D108" s="1">
        <v>885.05</v>
      </c>
      <c r="E108" s="1">
        <v>891.95</v>
      </c>
      <c r="F108" s="1">
        <v>917.8</v>
      </c>
      <c r="G108" s="1">
        <v>890</v>
      </c>
      <c r="H108" s="1">
        <v>905</v>
      </c>
      <c r="I108" s="1">
        <v>908.95</v>
      </c>
      <c r="J108" s="1">
        <v>904.38</v>
      </c>
      <c r="K108" s="1">
        <v>1168856</v>
      </c>
      <c r="L108" s="1">
        <v>1057095265.65</v>
      </c>
      <c r="M108" s="1">
        <v>60375</v>
      </c>
      <c r="N108" s="2">
        <f>IF(ISERR(LN(HCL[[#This Row],[Close Price]]/I107)),"-",LN(HCL[[#This Row],[Close Price]]/I107))</f>
        <v>2.6645946576905426E-2</v>
      </c>
    </row>
    <row r="109" spans="1:14" x14ac:dyDescent="0.3">
      <c r="A109" s="1" t="s">
        <v>17</v>
      </c>
      <c r="B109" s="1" t="s">
        <v>15</v>
      </c>
      <c r="C109" s="3">
        <v>43258</v>
      </c>
      <c r="D109" s="1">
        <v>908.95</v>
      </c>
      <c r="E109" s="1">
        <v>905</v>
      </c>
      <c r="F109" s="1">
        <v>926</v>
      </c>
      <c r="G109" s="1">
        <v>905</v>
      </c>
      <c r="H109" s="1">
        <v>921.1</v>
      </c>
      <c r="I109" s="1">
        <v>921.35</v>
      </c>
      <c r="J109" s="1">
        <v>919.63</v>
      </c>
      <c r="K109" s="1">
        <v>1068649</v>
      </c>
      <c r="L109" s="1">
        <v>982765694.04999995</v>
      </c>
      <c r="M109" s="1">
        <v>59052</v>
      </c>
      <c r="N109" s="2">
        <f>IF(ISERR(LN(HCL[[#This Row],[Close Price]]/I108)),"-",LN(HCL[[#This Row],[Close Price]]/I108))</f>
        <v>1.3549898616799222E-2</v>
      </c>
    </row>
    <row r="110" spans="1:14" x14ac:dyDescent="0.3">
      <c r="A110" s="1" t="s">
        <v>17</v>
      </c>
      <c r="B110" s="1" t="s">
        <v>15</v>
      </c>
      <c r="C110" s="3">
        <v>43259</v>
      </c>
      <c r="D110" s="1">
        <v>921.35</v>
      </c>
      <c r="E110" s="1">
        <v>921</v>
      </c>
      <c r="F110" s="1">
        <v>935.9</v>
      </c>
      <c r="G110" s="1">
        <v>917.85</v>
      </c>
      <c r="H110" s="1">
        <v>929.85</v>
      </c>
      <c r="I110" s="1">
        <v>928.7</v>
      </c>
      <c r="J110" s="1">
        <v>927.72</v>
      </c>
      <c r="K110" s="1">
        <v>1134214</v>
      </c>
      <c r="L110" s="1">
        <v>1052237138.15</v>
      </c>
      <c r="M110" s="1">
        <v>52544</v>
      </c>
      <c r="N110" s="2">
        <f>IF(ISERR(LN(HCL[[#This Row],[Close Price]]/I109)),"-",LN(HCL[[#This Row],[Close Price]]/I109))</f>
        <v>7.9457730010927749E-3</v>
      </c>
    </row>
    <row r="111" spans="1:14" x14ac:dyDescent="0.3">
      <c r="A111" s="1" t="s">
        <v>17</v>
      </c>
      <c r="B111" s="1" t="s">
        <v>15</v>
      </c>
      <c r="C111" s="3">
        <v>43262</v>
      </c>
      <c r="D111" s="1">
        <v>928.7</v>
      </c>
      <c r="E111" s="1">
        <v>933</v>
      </c>
      <c r="F111" s="1">
        <v>942.5</v>
      </c>
      <c r="G111" s="1">
        <v>907.75</v>
      </c>
      <c r="H111" s="1">
        <v>909.95</v>
      </c>
      <c r="I111" s="1">
        <v>911.6</v>
      </c>
      <c r="J111" s="1">
        <v>919.76</v>
      </c>
      <c r="K111" s="1">
        <v>2052597</v>
      </c>
      <c r="L111" s="1">
        <v>1887905807.5</v>
      </c>
      <c r="M111" s="1">
        <v>73250</v>
      </c>
      <c r="N111" s="2">
        <f>IF(ISERR(LN(HCL[[#This Row],[Close Price]]/I110)),"-",LN(HCL[[#This Row],[Close Price]]/I110))</f>
        <v>-1.8584461410433441E-2</v>
      </c>
    </row>
    <row r="112" spans="1:14" x14ac:dyDescent="0.3">
      <c r="A112" s="1" t="s">
        <v>17</v>
      </c>
      <c r="B112" s="1" t="s">
        <v>15</v>
      </c>
      <c r="C112" s="3">
        <v>43263</v>
      </c>
      <c r="D112" s="1">
        <v>911.6</v>
      </c>
      <c r="E112" s="1">
        <v>912.95</v>
      </c>
      <c r="F112" s="1">
        <v>924</v>
      </c>
      <c r="G112" s="1">
        <v>911.65</v>
      </c>
      <c r="H112" s="1">
        <v>916.25</v>
      </c>
      <c r="I112" s="1">
        <v>914.8</v>
      </c>
      <c r="J112" s="1">
        <v>916.03</v>
      </c>
      <c r="K112" s="1">
        <v>1480524</v>
      </c>
      <c r="L112" s="1">
        <v>1356204722.1500001</v>
      </c>
      <c r="M112" s="1">
        <v>91097</v>
      </c>
      <c r="N112" s="2">
        <f>IF(ISERR(LN(HCL[[#This Row],[Close Price]]/I111)),"-",LN(HCL[[#This Row],[Close Price]]/I111))</f>
        <v>3.5041647770968297E-3</v>
      </c>
    </row>
    <row r="113" spans="1:14" x14ac:dyDescent="0.3">
      <c r="A113" s="1" t="s">
        <v>17</v>
      </c>
      <c r="B113" s="1" t="s">
        <v>15</v>
      </c>
      <c r="C113" s="3">
        <v>43264</v>
      </c>
      <c r="D113" s="1">
        <v>914.8</v>
      </c>
      <c r="E113" s="1">
        <v>920</v>
      </c>
      <c r="F113" s="1">
        <v>925.8</v>
      </c>
      <c r="G113" s="1">
        <v>914.05</v>
      </c>
      <c r="H113" s="1">
        <v>924.9</v>
      </c>
      <c r="I113" s="1">
        <v>923.7</v>
      </c>
      <c r="J113" s="1">
        <v>922.08</v>
      </c>
      <c r="K113" s="1">
        <v>1056853</v>
      </c>
      <c r="L113" s="1">
        <v>974503615.25</v>
      </c>
      <c r="M113" s="1">
        <v>51573</v>
      </c>
      <c r="N113" s="2">
        <f>IF(ISERR(LN(HCL[[#This Row],[Close Price]]/I112)),"-",LN(HCL[[#This Row],[Close Price]]/I112))</f>
        <v>9.6818814499383971E-3</v>
      </c>
    </row>
    <row r="114" spans="1:14" x14ac:dyDescent="0.3">
      <c r="A114" s="1" t="s">
        <v>17</v>
      </c>
      <c r="B114" s="1" t="s">
        <v>15</v>
      </c>
      <c r="C114" s="3">
        <v>43265</v>
      </c>
      <c r="D114" s="1">
        <v>923.7</v>
      </c>
      <c r="E114" s="1">
        <v>928</v>
      </c>
      <c r="F114" s="1">
        <v>940</v>
      </c>
      <c r="G114" s="1">
        <v>921.05</v>
      </c>
      <c r="H114" s="1">
        <v>936</v>
      </c>
      <c r="I114" s="1">
        <v>936.95</v>
      </c>
      <c r="J114" s="1">
        <v>934.79</v>
      </c>
      <c r="K114" s="1">
        <v>1877540</v>
      </c>
      <c r="L114" s="1">
        <v>1755111588.5</v>
      </c>
      <c r="M114" s="1">
        <v>71178</v>
      </c>
      <c r="N114" s="2">
        <f>IF(ISERR(LN(HCL[[#This Row],[Close Price]]/I113)),"-",LN(HCL[[#This Row],[Close Price]]/I113))</f>
        <v>1.4242575423110512E-2</v>
      </c>
    </row>
    <row r="115" spans="1:14" x14ac:dyDescent="0.3">
      <c r="A115" s="1" t="s">
        <v>17</v>
      </c>
      <c r="B115" s="1" t="s">
        <v>15</v>
      </c>
      <c r="C115" s="3">
        <v>43266</v>
      </c>
      <c r="D115" s="1">
        <v>936.95</v>
      </c>
      <c r="E115" s="1">
        <v>936.95</v>
      </c>
      <c r="F115" s="1">
        <v>954</v>
      </c>
      <c r="G115" s="1">
        <v>931.05</v>
      </c>
      <c r="H115" s="1">
        <v>947.95</v>
      </c>
      <c r="I115" s="1">
        <v>948.3</v>
      </c>
      <c r="J115" s="1">
        <v>945.83</v>
      </c>
      <c r="K115" s="1">
        <v>3093292</v>
      </c>
      <c r="L115" s="1">
        <v>2925742103.5999999</v>
      </c>
      <c r="M115" s="1">
        <v>83373</v>
      </c>
      <c r="N115" s="2">
        <f>IF(ISERR(LN(HCL[[#This Row],[Close Price]]/I114)),"-",LN(HCL[[#This Row],[Close Price]]/I114))</f>
        <v>1.2040988868006842E-2</v>
      </c>
    </row>
    <row r="116" spans="1:14" x14ac:dyDescent="0.3">
      <c r="A116" s="1" t="s">
        <v>17</v>
      </c>
      <c r="B116" s="1" t="s">
        <v>15</v>
      </c>
      <c r="C116" s="3">
        <v>43269</v>
      </c>
      <c r="D116" s="1">
        <v>948.3</v>
      </c>
      <c r="E116" s="1">
        <v>954.5</v>
      </c>
      <c r="F116" s="1">
        <v>957.35</v>
      </c>
      <c r="G116" s="1">
        <v>931.25</v>
      </c>
      <c r="H116" s="1">
        <v>934.15</v>
      </c>
      <c r="I116" s="1">
        <v>933.2</v>
      </c>
      <c r="J116" s="1">
        <v>944.4</v>
      </c>
      <c r="K116" s="1">
        <v>1326833</v>
      </c>
      <c r="L116" s="1">
        <v>1253064412.5999999</v>
      </c>
      <c r="M116" s="1">
        <v>40795</v>
      </c>
      <c r="N116" s="2">
        <f>IF(ISERR(LN(HCL[[#This Row],[Close Price]]/I115)),"-",LN(HCL[[#This Row],[Close Price]]/I115))</f>
        <v>-1.6051367742406682E-2</v>
      </c>
    </row>
    <row r="117" spans="1:14" x14ac:dyDescent="0.3">
      <c r="A117" s="1" t="s">
        <v>17</v>
      </c>
      <c r="B117" s="1" t="s">
        <v>15</v>
      </c>
      <c r="C117" s="3">
        <v>43270</v>
      </c>
      <c r="D117" s="1">
        <v>933.2</v>
      </c>
      <c r="E117" s="1">
        <v>932.9</v>
      </c>
      <c r="F117" s="1">
        <v>940.55</v>
      </c>
      <c r="G117" s="1">
        <v>915.4</v>
      </c>
      <c r="H117" s="1">
        <v>919.2</v>
      </c>
      <c r="I117" s="1">
        <v>920.45</v>
      </c>
      <c r="J117" s="1">
        <v>922.44</v>
      </c>
      <c r="K117" s="1">
        <v>1406237</v>
      </c>
      <c r="L117" s="1">
        <v>1297174430.3499999</v>
      </c>
      <c r="M117" s="1">
        <v>70619</v>
      </c>
      <c r="N117" s="2">
        <f>IF(ISERR(LN(HCL[[#This Row],[Close Price]]/I116)),"-",LN(HCL[[#This Row],[Close Price]]/I116))</f>
        <v>-1.3756859254703777E-2</v>
      </c>
    </row>
    <row r="118" spans="1:14" x14ac:dyDescent="0.3">
      <c r="A118" s="1" t="s">
        <v>17</v>
      </c>
      <c r="B118" s="1" t="s">
        <v>15</v>
      </c>
      <c r="C118" s="3">
        <v>43271</v>
      </c>
      <c r="D118" s="1">
        <v>920.45</v>
      </c>
      <c r="E118" s="1">
        <v>921</v>
      </c>
      <c r="F118" s="1">
        <v>928.75</v>
      </c>
      <c r="G118" s="1">
        <v>906.4</v>
      </c>
      <c r="H118" s="1">
        <v>908.45</v>
      </c>
      <c r="I118" s="1">
        <v>910.95</v>
      </c>
      <c r="J118" s="1">
        <v>913.32</v>
      </c>
      <c r="K118" s="1">
        <v>1410131</v>
      </c>
      <c r="L118" s="1">
        <v>1287896270.8</v>
      </c>
      <c r="M118" s="1">
        <v>44213</v>
      </c>
      <c r="N118" s="2">
        <f>IF(ISERR(LN(HCL[[#This Row],[Close Price]]/I117)),"-",LN(HCL[[#This Row],[Close Price]]/I117))</f>
        <v>-1.037466988087707E-2</v>
      </c>
    </row>
    <row r="119" spans="1:14" x14ac:dyDescent="0.3">
      <c r="A119" s="1" t="s">
        <v>17</v>
      </c>
      <c r="B119" s="1" t="s">
        <v>15</v>
      </c>
      <c r="C119" s="3">
        <v>43272</v>
      </c>
      <c r="D119" s="1">
        <v>910.95</v>
      </c>
      <c r="E119" s="1">
        <v>912.1</v>
      </c>
      <c r="F119" s="1">
        <v>917</v>
      </c>
      <c r="G119" s="1">
        <v>899.1</v>
      </c>
      <c r="H119" s="1">
        <v>900.95</v>
      </c>
      <c r="I119" s="1">
        <v>902.55</v>
      </c>
      <c r="J119" s="1">
        <v>908.35</v>
      </c>
      <c r="K119" s="1">
        <v>1604451</v>
      </c>
      <c r="L119" s="1">
        <v>1457401800.25</v>
      </c>
      <c r="M119" s="1">
        <v>63179</v>
      </c>
      <c r="N119" s="2">
        <f>IF(ISERR(LN(HCL[[#This Row],[Close Price]]/I118)),"-",LN(HCL[[#This Row],[Close Price]]/I118))</f>
        <v>-9.2639206772236696E-3</v>
      </c>
    </row>
    <row r="120" spans="1:14" x14ac:dyDescent="0.3">
      <c r="A120" s="1" t="s">
        <v>17</v>
      </c>
      <c r="B120" s="1" t="s">
        <v>15</v>
      </c>
      <c r="C120" s="3">
        <v>43273</v>
      </c>
      <c r="D120" s="1">
        <v>902.55</v>
      </c>
      <c r="E120" s="1">
        <v>907.05</v>
      </c>
      <c r="F120" s="1">
        <v>921.8</v>
      </c>
      <c r="G120" s="1">
        <v>901.85</v>
      </c>
      <c r="H120" s="1">
        <v>905.45</v>
      </c>
      <c r="I120" s="1">
        <v>904.8</v>
      </c>
      <c r="J120" s="1">
        <v>909.94</v>
      </c>
      <c r="K120" s="1">
        <v>2018350</v>
      </c>
      <c r="L120" s="1">
        <v>1836579364.55</v>
      </c>
      <c r="M120" s="1">
        <v>73328</v>
      </c>
      <c r="N120" s="2">
        <f>IF(ISERR(LN(HCL[[#This Row],[Close Price]]/I119)),"-",LN(HCL[[#This Row],[Close Price]]/I119))</f>
        <v>2.4898344674403276E-3</v>
      </c>
    </row>
    <row r="121" spans="1:14" x14ac:dyDescent="0.3">
      <c r="A121" s="1" t="s">
        <v>17</v>
      </c>
      <c r="B121" s="1" t="s">
        <v>15</v>
      </c>
      <c r="C121" s="3">
        <v>43276</v>
      </c>
      <c r="D121" s="1">
        <v>904.8</v>
      </c>
      <c r="E121" s="1">
        <v>904.9</v>
      </c>
      <c r="F121" s="1">
        <v>917.5</v>
      </c>
      <c r="G121" s="1">
        <v>904</v>
      </c>
      <c r="H121" s="1">
        <v>908</v>
      </c>
      <c r="I121" s="1">
        <v>908.9</v>
      </c>
      <c r="J121" s="1">
        <v>909.64</v>
      </c>
      <c r="K121" s="1">
        <v>2127860</v>
      </c>
      <c r="L121" s="1">
        <v>1935593603.0999999</v>
      </c>
      <c r="M121" s="1">
        <v>69432</v>
      </c>
      <c r="N121" s="2">
        <f>IF(ISERR(LN(HCL[[#This Row],[Close Price]]/I120)),"-",LN(HCL[[#This Row],[Close Price]]/I120))</f>
        <v>4.5211523228140746E-3</v>
      </c>
    </row>
    <row r="122" spans="1:14" x14ac:dyDescent="0.3">
      <c r="A122" s="1" t="s">
        <v>17</v>
      </c>
      <c r="B122" s="1" t="s">
        <v>15</v>
      </c>
      <c r="C122" s="3">
        <v>43277</v>
      </c>
      <c r="D122" s="1">
        <v>908.9</v>
      </c>
      <c r="E122" s="1">
        <v>909</v>
      </c>
      <c r="F122" s="1">
        <v>915.5</v>
      </c>
      <c r="G122" s="1">
        <v>906.6</v>
      </c>
      <c r="H122" s="1">
        <v>912.7</v>
      </c>
      <c r="I122" s="1">
        <v>910.4</v>
      </c>
      <c r="J122" s="1">
        <v>911.75</v>
      </c>
      <c r="K122" s="1">
        <v>1624618</v>
      </c>
      <c r="L122" s="1">
        <v>1481244973.3499999</v>
      </c>
      <c r="M122" s="1">
        <v>79299</v>
      </c>
      <c r="N122" s="2">
        <f>IF(ISERR(LN(HCL[[#This Row],[Close Price]]/I121)),"-",LN(HCL[[#This Row],[Close Price]]/I121))</f>
        <v>1.6489862473416665E-3</v>
      </c>
    </row>
    <row r="123" spans="1:14" x14ac:dyDescent="0.3">
      <c r="A123" s="1" t="s">
        <v>17</v>
      </c>
      <c r="B123" s="1" t="s">
        <v>15</v>
      </c>
      <c r="C123" s="3">
        <v>43278</v>
      </c>
      <c r="D123" s="1">
        <v>910.4</v>
      </c>
      <c r="E123" s="1">
        <v>912.2</v>
      </c>
      <c r="F123" s="1">
        <v>925</v>
      </c>
      <c r="G123" s="1">
        <v>910.3</v>
      </c>
      <c r="H123" s="1">
        <v>922</v>
      </c>
      <c r="I123" s="1">
        <v>921.05</v>
      </c>
      <c r="J123" s="1">
        <v>920.37</v>
      </c>
      <c r="K123" s="1">
        <v>2875514</v>
      </c>
      <c r="L123" s="1">
        <v>2646522478.3499999</v>
      </c>
      <c r="M123" s="1">
        <v>163179</v>
      </c>
      <c r="N123" s="2">
        <f>IF(ISERR(LN(HCL[[#This Row],[Close Price]]/I122)),"-",LN(HCL[[#This Row],[Close Price]]/I122))</f>
        <v>1.163026022615961E-2</v>
      </c>
    </row>
    <row r="124" spans="1:14" x14ac:dyDescent="0.3">
      <c r="A124" s="1" t="s">
        <v>17</v>
      </c>
      <c r="B124" s="1" t="s">
        <v>15</v>
      </c>
      <c r="C124" s="3">
        <v>43279</v>
      </c>
      <c r="D124" s="1">
        <v>921.05</v>
      </c>
      <c r="E124" s="1">
        <v>926.45</v>
      </c>
      <c r="F124" s="1">
        <v>929.95</v>
      </c>
      <c r="G124" s="1">
        <v>904.9</v>
      </c>
      <c r="H124" s="1">
        <v>911.3</v>
      </c>
      <c r="I124" s="1">
        <v>909.6</v>
      </c>
      <c r="J124" s="1">
        <v>916.41</v>
      </c>
      <c r="K124" s="1">
        <v>6783284</v>
      </c>
      <c r="L124" s="1">
        <v>6216267432.6000004</v>
      </c>
      <c r="M124" s="1">
        <v>83011</v>
      </c>
      <c r="N124" s="2">
        <f>IF(ISERR(LN(HCL[[#This Row],[Close Price]]/I123)),"-",LN(HCL[[#This Row],[Close Price]]/I123))</f>
        <v>-1.2509381161899867E-2</v>
      </c>
    </row>
    <row r="125" spans="1:14" x14ac:dyDescent="0.3">
      <c r="A125" s="1" t="s">
        <v>17</v>
      </c>
      <c r="B125" s="1" t="s">
        <v>15</v>
      </c>
      <c r="C125" s="3">
        <v>43280</v>
      </c>
      <c r="D125" s="1">
        <v>909.6</v>
      </c>
      <c r="E125" s="1">
        <v>914.1</v>
      </c>
      <c r="F125" s="1">
        <v>928.75</v>
      </c>
      <c r="G125" s="1">
        <v>913.35</v>
      </c>
      <c r="H125" s="1">
        <v>926.9</v>
      </c>
      <c r="I125" s="1">
        <v>926.25</v>
      </c>
      <c r="J125" s="1">
        <v>925.43</v>
      </c>
      <c r="K125" s="1">
        <v>3029777</v>
      </c>
      <c r="L125" s="1">
        <v>2803841612</v>
      </c>
      <c r="M125" s="1">
        <v>97366</v>
      </c>
      <c r="N125" s="2">
        <f>IF(ISERR(LN(HCL[[#This Row],[Close Price]]/I124)),"-",LN(HCL[[#This Row],[Close Price]]/I124))</f>
        <v>1.8139234173970373E-2</v>
      </c>
    </row>
    <row r="126" spans="1:14" x14ac:dyDescent="0.3">
      <c r="A126" s="1" t="s">
        <v>17</v>
      </c>
      <c r="B126" s="1" t="s">
        <v>15</v>
      </c>
      <c r="C126" s="3">
        <v>43283</v>
      </c>
      <c r="D126" s="1">
        <v>926.25</v>
      </c>
      <c r="E126" s="1">
        <v>927</v>
      </c>
      <c r="F126" s="1">
        <v>932.45</v>
      </c>
      <c r="G126" s="1">
        <v>920.85</v>
      </c>
      <c r="H126" s="1">
        <v>925.9</v>
      </c>
      <c r="I126" s="1">
        <v>926.1</v>
      </c>
      <c r="J126" s="1">
        <v>926.3</v>
      </c>
      <c r="K126" s="1">
        <v>888198</v>
      </c>
      <c r="L126" s="1">
        <v>822733375.39999998</v>
      </c>
      <c r="M126" s="1">
        <v>59233</v>
      </c>
      <c r="N126" s="2">
        <f>IF(ISERR(LN(HCL[[#This Row],[Close Price]]/I125)),"-",LN(HCL[[#This Row],[Close Price]]/I125))</f>
        <v>-1.6195643407326821E-4</v>
      </c>
    </row>
    <row r="127" spans="1:14" x14ac:dyDescent="0.3">
      <c r="A127" s="1" t="s">
        <v>17</v>
      </c>
      <c r="B127" s="1" t="s">
        <v>15</v>
      </c>
      <c r="C127" s="3">
        <v>43284</v>
      </c>
      <c r="D127" s="1">
        <v>926.1</v>
      </c>
      <c r="E127" s="1">
        <v>930</v>
      </c>
      <c r="F127" s="1">
        <v>939.9</v>
      </c>
      <c r="G127" s="1">
        <v>917.15</v>
      </c>
      <c r="H127" s="1">
        <v>937.5</v>
      </c>
      <c r="I127" s="1">
        <v>937.5</v>
      </c>
      <c r="J127" s="1">
        <v>932.8</v>
      </c>
      <c r="K127" s="1">
        <v>1027238</v>
      </c>
      <c r="L127" s="1">
        <v>958208831.54999995</v>
      </c>
      <c r="M127" s="1">
        <v>48521</v>
      </c>
      <c r="N127" s="2">
        <f>IF(ISERR(LN(HCL[[#This Row],[Close Price]]/I126)),"-",LN(HCL[[#This Row],[Close Price]]/I126))</f>
        <v>1.2234537668342474E-2</v>
      </c>
    </row>
    <row r="128" spans="1:14" x14ac:dyDescent="0.3">
      <c r="A128" s="1" t="s">
        <v>17</v>
      </c>
      <c r="B128" s="1" t="s">
        <v>15</v>
      </c>
      <c r="C128" s="3">
        <v>43285</v>
      </c>
      <c r="D128" s="1">
        <v>937.5</v>
      </c>
      <c r="E128" s="1">
        <v>936.95</v>
      </c>
      <c r="F128" s="1">
        <v>938.5</v>
      </c>
      <c r="G128" s="1">
        <v>924</v>
      </c>
      <c r="H128" s="1">
        <v>926.8</v>
      </c>
      <c r="I128" s="1">
        <v>925.65</v>
      </c>
      <c r="J128" s="1">
        <v>930.38</v>
      </c>
      <c r="K128" s="1">
        <v>773947</v>
      </c>
      <c r="L128" s="1">
        <v>720066101.45000005</v>
      </c>
      <c r="M128" s="1">
        <v>42558</v>
      </c>
      <c r="N128" s="2">
        <f>IF(ISERR(LN(HCL[[#This Row],[Close Price]]/I127)),"-",LN(HCL[[#This Row],[Close Price]]/I127))</f>
        <v>-1.2720564409380308E-2</v>
      </c>
    </row>
    <row r="129" spans="1:14" x14ac:dyDescent="0.3">
      <c r="A129" s="1" t="s">
        <v>17</v>
      </c>
      <c r="B129" s="1" t="s">
        <v>15</v>
      </c>
      <c r="C129" s="3">
        <v>43286</v>
      </c>
      <c r="D129" s="1">
        <v>925.65</v>
      </c>
      <c r="E129" s="1">
        <v>928.1</v>
      </c>
      <c r="F129" s="1">
        <v>935.5</v>
      </c>
      <c r="G129" s="1">
        <v>921</v>
      </c>
      <c r="H129" s="1">
        <v>931</v>
      </c>
      <c r="I129" s="1">
        <v>931.05</v>
      </c>
      <c r="J129" s="1">
        <v>928.4</v>
      </c>
      <c r="K129" s="1">
        <v>1708070</v>
      </c>
      <c r="L129" s="1">
        <v>1585780340.5999999</v>
      </c>
      <c r="M129" s="1">
        <v>88077</v>
      </c>
      <c r="N129" s="2">
        <f>IF(ISERR(LN(HCL[[#This Row],[Close Price]]/I128)),"-",LN(HCL[[#This Row],[Close Price]]/I128))</f>
        <v>5.8167880925857653E-3</v>
      </c>
    </row>
    <row r="130" spans="1:14" x14ac:dyDescent="0.3">
      <c r="A130" s="1" t="s">
        <v>17</v>
      </c>
      <c r="B130" s="1" t="s">
        <v>15</v>
      </c>
      <c r="C130" s="3">
        <v>43287</v>
      </c>
      <c r="D130" s="1">
        <v>931.05</v>
      </c>
      <c r="E130" s="1">
        <v>935</v>
      </c>
      <c r="F130" s="1">
        <v>949.55</v>
      </c>
      <c r="G130" s="1">
        <v>923</v>
      </c>
      <c r="H130" s="1">
        <v>942.3</v>
      </c>
      <c r="I130" s="1">
        <v>943.9</v>
      </c>
      <c r="J130" s="1">
        <v>939.81</v>
      </c>
      <c r="K130" s="1">
        <v>2527754</v>
      </c>
      <c r="L130" s="1">
        <v>2375621018.0500002</v>
      </c>
      <c r="M130" s="1">
        <v>98016</v>
      </c>
      <c r="N130" s="2">
        <f>IF(ISERR(LN(HCL[[#This Row],[Close Price]]/I129)),"-",LN(HCL[[#This Row],[Close Price]]/I129))</f>
        <v>1.3707246803127231E-2</v>
      </c>
    </row>
    <row r="131" spans="1:14" x14ac:dyDescent="0.3">
      <c r="A131" s="1" t="s">
        <v>17</v>
      </c>
      <c r="B131" s="1" t="s">
        <v>15</v>
      </c>
      <c r="C131" s="3">
        <v>43290</v>
      </c>
      <c r="D131" s="1">
        <v>943.9</v>
      </c>
      <c r="E131" s="1">
        <v>949</v>
      </c>
      <c r="F131" s="1">
        <v>965</v>
      </c>
      <c r="G131" s="1">
        <v>945.9</v>
      </c>
      <c r="H131" s="1">
        <v>963</v>
      </c>
      <c r="I131" s="1">
        <v>961.55</v>
      </c>
      <c r="J131" s="1">
        <v>960.54</v>
      </c>
      <c r="K131" s="1">
        <v>1855992</v>
      </c>
      <c r="L131" s="1">
        <v>1782745874.1500001</v>
      </c>
      <c r="M131" s="1">
        <v>104724</v>
      </c>
      <c r="N131" s="2">
        <f>IF(ISERR(LN(HCL[[#This Row],[Close Price]]/I130)),"-",LN(HCL[[#This Row],[Close Price]]/I130))</f>
        <v>1.8526337425957475E-2</v>
      </c>
    </row>
    <row r="132" spans="1:14" x14ac:dyDescent="0.3">
      <c r="A132" s="1" t="s">
        <v>17</v>
      </c>
      <c r="B132" s="1" t="s">
        <v>15</v>
      </c>
      <c r="C132" s="3">
        <v>43291</v>
      </c>
      <c r="D132" s="1">
        <v>961.55</v>
      </c>
      <c r="E132" s="1">
        <v>995</v>
      </c>
      <c r="F132" s="1">
        <v>995</v>
      </c>
      <c r="G132" s="1">
        <v>975.05</v>
      </c>
      <c r="H132" s="1">
        <v>980</v>
      </c>
      <c r="I132" s="1">
        <v>979.55</v>
      </c>
      <c r="J132" s="1">
        <v>980.87</v>
      </c>
      <c r="K132" s="1">
        <v>5521427</v>
      </c>
      <c r="L132" s="1">
        <v>5415804240.6000004</v>
      </c>
      <c r="M132" s="1">
        <v>227859</v>
      </c>
      <c r="N132" s="2">
        <f>IF(ISERR(LN(HCL[[#This Row],[Close Price]]/I131)),"-",LN(HCL[[#This Row],[Close Price]]/I131))</f>
        <v>1.8546716777184977E-2</v>
      </c>
    </row>
    <row r="133" spans="1:14" x14ac:dyDescent="0.3">
      <c r="A133" s="1" t="s">
        <v>17</v>
      </c>
      <c r="B133" s="1" t="s">
        <v>15</v>
      </c>
      <c r="C133" s="3">
        <v>43292</v>
      </c>
      <c r="D133" s="1">
        <v>979.55</v>
      </c>
      <c r="E133" s="1">
        <v>983.7</v>
      </c>
      <c r="F133" s="1">
        <v>1001.1</v>
      </c>
      <c r="G133" s="1">
        <v>979.15</v>
      </c>
      <c r="H133" s="1">
        <v>990</v>
      </c>
      <c r="I133" s="1">
        <v>993.45</v>
      </c>
      <c r="J133" s="1">
        <v>992.35</v>
      </c>
      <c r="K133" s="1">
        <v>5104857</v>
      </c>
      <c r="L133" s="1">
        <v>5065814074.25</v>
      </c>
      <c r="M133" s="1">
        <v>151985</v>
      </c>
      <c r="N133" s="2">
        <f>IF(ISERR(LN(HCL[[#This Row],[Close Price]]/I132)),"-",LN(HCL[[#This Row],[Close Price]]/I132))</f>
        <v>1.4090451065057057E-2</v>
      </c>
    </row>
    <row r="134" spans="1:14" x14ac:dyDescent="0.3">
      <c r="A134" s="1" t="s">
        <v>17</v>
      </c>
      <c r="B134" s="1" t="s">
        <v>15</v>
      </c>
      <c r="C134" s="3">
        <v>43293</v>
      </c>
      <c r="D134" s="1">
        <v>993.45</v>
      </c>
      <c r="E134" s="1">
        <v>1005.95</v>
      </c>
      <c r="F134" s="1">
        <v>1019.8</v>
      </c>
      <c r="G134" s="1">
        <v>1002</v>
      </c>
      <c r="H134" s="1">
        <v>1010</v>
      </c>
      <c r="I134" s="1">
        <v>1006.05</v>
      </c>
      <c r="J134" s="1">
        <v>1009.51</v>
      </c>
      <c r="K134" s="1">
        <v>5046721</v>
      </c>
      <c r="L134" s="1">
        <v>5094704603</v>
      </c>
      <c r="M134" s="1">
        <v>147264</v>
      </c>
      <c r="N134" s="2">
        <f>IF(ISERR(LN(HCL[[#This Row],[Close Price]]/I133)),"-",LN(HCL[[#This Row],[Close Price]]/I133))</f>
        <v>1.2603317614757798E-2</v>
      </c>
    </row>
    <row r="135" spans="1:14" x14ac:dyDescent="0.3">
      <c r="A135" s="1" t="s">
        <v>17</v>
      </c>
      <c r="B135" s="1" t="s">
        <v>15</v>
      </c>
      <c r="C135" s="3">
        <v>43294</v>
      </c>
      <c r="D135" s="1">
        <v>1006.05</v>
      </c>
      <c r="E135" s="1">
        <v>997</v>
      </c>
      <c r="F135" s="1">
        <v>997.8</v>
      </c>
      <c r="G135" s="1">
        <v>976</v>
      </c>
      <c r="H135" s="1">
        <v>983.1</v>
      </c>
      <c r="I135" s="1">
        <v>983.35</v>
      </c>
      <c r="J135" s="1">
        <v>985.65</v>
      </c>
      <c r="K135" s="1">
        <v>5762028</v>
      </c>
      <c r="L135" s="1">
        <v>5679319833.5500002</v>
      </c>
      <c r="M135" s="1">
        <v>163325</v>
      </c>
      <c r="N135" s="2">
        <f>IF(ISERR(LN(HCL[[#This Row],[Close Price]]/I134)),"-",LN(HCL[[#This Row],[Close Price]]/I134))</f>
        <v>-2.2821941539192894E-2</v>
      </c>
    </row>
    <row r="136" spans="1:14" x14ac:dyDescent="0.3">
      <c r="A136" s="1" t="s">
        <v>17</v>
      </c>
      <c r="B136" s="1" t="s">
        <v>15</v>
      </c>
      <c r="C136" s="3">
        <v>43297</v>
      </c>
      <c r="D136" s="1">
        <v>983.35</v>
      </c>
      <c r="E136" s="1">
        <v>985</v>
      </c>
      <c r="F136" s="1">
        <v>990.9</v>
      </c>
      <c r="G136" s="1">
        <v>970.2</v>
      </c>
      <c r="H136" s="1">
        <v>975.4</v>
      </c>
      <c r="I136" s="1">
        <v>972.1</v>
      </c>
      <c r="J136" s="1">
        <v>978.96</v>
      </c>
      <c r="K136" s="1">
        <v>1702222</v>
      </c>
      <c r="L136" s="1">
        <v>1666414434</v>
      </c>
      <c r="M136" s="1">
        <v>81714</v>
      </c>
      <c r="N136" s="2">
        <f>IF(ISERR(LN(HCL[[#This Row],[Close Price]]/I135)),"-",LN(HCL[[#This Row],[Close Price]]/I135))</f>
        <v>-1.1506429847639612E-2</v>
      </c>
    </row>
    <row r="137" spans="1:14" x14ac:dyDescent="0.3">
      <c r="A137" s="1" t="s">
        <v>17</v>
      </c>
      <c r="B137" s="1" t="s">
        <v>15</v>
      </c>
      <c r="C137" s="3">
        <v>43298</v>
      </c>
      <c r="D137" s="1">
        <v>972.1</v>
      </c>
      <c r="E137" s="1">
        <v>977.2</v>
      </c>
      <c r="F137" s="1">
        <v>984</v>
      </c>
      <c r="G137" s="1">
        <v>969</v>
      </c>
      <c r="H137" s="1">
        <v>983.8</v>
      </c>
      <c r="I137" s="1">
        <v>980.3</v>
      </c>
      <c r="J137" s="1">
        <v>978.09</v>
      </c>
      <c r="K137" s="1">
        <v>1620973</v>
      </c>
      <c r="L137" s="1">
        <v>1585459992.05</v>
      </c>
      <c r="M137" s="1">
        <v>68473</v>
      </c>
      <c r="N137" s="2">
        <f>IF(ISERR(LN(HCL[[#This Row],[Close Price]]/I136)),"-",LN(HCL[[#This Row],[Close Price]]/I136))</f>
        <v>8.399967440657078E-3</v>
      </c>
    </row>
    <row r="138" spans="1:14" x14ac:dyDescent="0.3">
      <c r="A138" s="1" t="s">
        <v>17</v>
      </c>
      <c r="B138" s="1" t="s">
        <v>15</v>
      </c>
      <c r="C138" s="3">
        <v>43299</v>
      </c>
      <c r="D138" s="1">
        <v>980.3</v>
      </c>
      <c r="E138" s="1">
        <v>985.9</v>
      </c>
      <c r="F138" s="1">
        <v>996.8</v>
      </c>
      <c r="G138" s="1">
        <v>984.05</v>
      </c>
      <c r="H138" s="1">
        <v>990</v>
      </c>
      <c r="I138" s="1">
        <v>989.9</v>
      </c>
      <c r="J138" s="1">
        <v>991.89</v>
      </c>
      <c r="K138" s="1">
        <v>1892200</v>
      </c>
      <c r="L138" s="1">
        <v>1876855979.4000001</v>
      </c>
      <c r="M138" s="1">
        <v>80842</v>
      </c>
      <c r="N138" s="2">
        <f>IF(ISERR(LN(HCL[[#This Row],[Close Price]]/I137)),"-",LN(HCL[[#This Row],[Close Price]]/I137))</f>
        <v>9.7452806580811714E-3</v>
      </c>
    </row>
    <row r="139" spans="1:14" x14ac:dyDescent="0.3">
      <c r="A139" s="1" t="s">
        <v>17</v>
      </c>
      <c r="B139" s="1" t="s">
        <v>15</v>
      </c>
      <c r="C139" s="3">
        <v>43300</v>
      </c>
      <c r="D139" s="1">
        <v>989.9</v>
      </c>
      <c r="E139" s="1">
        <v>990</v>
      </c>
      <c r="F139" s="1">
        <v>994.5</v>
      </c>
      <c r="G139" s="1">
        <v>976.5</v>
      </c>
      <c r="H139" s="1">
        <v>981.7</v>
      </c>
      <c r="I139" s="1">
        <v>982.1</v>
      </c>
      <c r="J139" s="1">
        <v>981.87</v>
      </c>
      <c r="K139" s="1">
        <v>750768</v>
      </c>
      <c r="L139" s="1">
        <v>737153163.04999995</v>
      </c>
      <c r="M139" s="1">
        <v>31383</v>
      </c>
      <c r="N139" s="2">
        <f>IF(ISERR(LN(HCL[[#This Row],[Close Price]]/I138)),"-",LN(HCL[[#This Row],[Close Price]]/I138))</f>
        <v>-7.9107917620330828E-3</v>
      </c>
    </row>
    <row r="140" spans="1:14" x14ac:dyDescent="0.3">
      <c r="A140" s="1" t="s">
        <v>17</v>
      </c>
      <c r="B140" s="1" t="s">
        <v>15</v>
      </c>
      <c r="C140" s="3">
        <v>43301</v>
      </c>
      <c r="D140" s="1">
        <v>982.1</v>
      </c>
      <c r="E140" s="1">
        <v>983.6</v>
      </c>
      <c r="F140" s="1">
        <v>1004.5</v>
      </c>
      <c r="G140" s="1">
        <v>980.55</v>
      </c>
      <c r="H140" s="1">
        <v>998</v>
      </c>
      <c r="I140" s="1">
        <v>999.2</v>
      </c>
      <c r="J140" s="1">
        <v>998.3</v>
      </c>
      <c r="K140" s="1">
        <v>2189775</v>
      </c>
      <c r="L140" s="1">
        <v>2186053551.6500001</v>
      </c>
      <c r="M140" s="1">
        <v>64818</v>
      </c>
      <c r="N140" s="2">
        <f>IF(ISERR(LN(HCL[[#This Row],[Close Price]]/I139)),"-",LN(HCL[[#This Row],[Close Price]]/I139))</f>
        <v>1.7261822647639456E-2</v>
      </c>
    </row>
    <row r="141" spans="1:14" x14ac:dyDescent="0.3">
      <c r="A141" s="1" t="s">
        <v>17</v>
      </c>
      <c r="B141" s="1" t="s">
        <v>15</v>
      </c>
      <c r="C141" s="3">
        <v>43304</v>
      </c>
      <c r="D141" s="1">
        <v>999.2</v>
      </c>
      <c r="E141" s="1">
        <v>1003</v>
      </c>
      <c r="F141" s="1">
        <v>1010.95</v>
      </c>
      <c r="G141" s="1">
        <v>991.1</v>
      </c>
      <c r="H141" s="1">
        <v>1004</v>
      </c>
      <c r="I141" s="1">
        <v>1004.85</v>
      </c>
      <c r="J141" s="1">
        <v>1000.79</v>
      </c>
      <c r="K141" s="1">
        <v>1648365</v>
      </c>
      <c r="L141" s="1">
        <v>1649673342.45</v>
      </c>
      <c r="M141" s="1">
        <v>71643</v>
      </c>
      <c r="N141" s="2">
        <f>IF(ISERR(LN(HCL[[#This Row],[Close Price]]/I140)),"-",LN(HCL[[#This Row],[Close Price]]/I140))</f>
        <v>5.6385968110184096E-3</v>
      </c>
    </row>
    <row r="142" spans="1:14" x14ac:dyDescent="0.3">
      <c r="A142" s="1" t="s">
        <v>17</v>
      </c>
      <c r="B142" s="1" t="s">
        <v>15</v>
      </c>
      <c r="C142" s="3">
        <v>43305</v>
      </c>
      <c r="D142" s="1">
        <v>1004.85</v>
      </c>
      <c r="E142" s="1">
        <v>1001.5</v>
      </c>
      <c r="F142" s="1">
        <v>1009</v>
      </c>
      <c r="G142" s="1">
        <v>989.15</v>
      </c>
      <c r="H142" s="1">
        <v>989.4</v>
      </c>
      <c r="I142" s="1">
        <v>991.6</v>
      </c>
      <c r="J142" s="1">
        <v>997.51</v>
      </c>
      <c r="K142" s="1">
        <v>1462815</v>
      </c>
      <c r="L142" s="1">
        <v>1459171408.75</v>
      </c>
      <c r="M142" s="1">
        <v>73490</v>
      </c>
      <c r="N142" s="2">
        <f>IF(ISERR(LN(HCL[[#This Row],[Close Price]]/I141)),"-",LN(HCL[[#This Row],[Close Price]]/I141))</f>
        <v>-1.3273755461350803E-2</v>
      </c>
    </row>
    <row r="143" spans="1:14" x14ac:dyDescent="0.3">
      <c r="A143" s="1" t="s">
        <v>17</v>
      </c>
      <c r="B143" s="1" t="s">
        <v>15</v>
      </c>
      <c r="C143" s="3">
        <v>43306</v>
      </c>
      <c r="D143" s="1">
        <v>991.6</v>
      </c>
      <c r="E143" s="1">
        <v>993</v>
      </c>
      <c r="F143" s="1">
        <v>993.5</v>
      </c>
      <c r="G143" s="1">
        <v>960</v>
      </c>
      <c r="H143" s="1">
        <v>965</v>
      </c>
      <c r="I143" s="1">
        <v>964.3</v>
      </c>
      <c r="J143" s="1">
        <v>968.98</v>
      </c>
      <c r="K143" s="1">
        <v>2821836</v>
      </c>
      <c r="L143" s="1">
        <v>2734312094.75</v>
      </c>
      <c r="M143" s="1">
        <v>100216</v>
      </c>
      <c r="N143" s="2">
        <f>IF(ISERR(LN(HCL[[#This Row],[Close Price]]/I142)),"-",LN(HCL[[#This Row],[Close Price]]/I142))</f>
        <v>-2.79173506446968E-2</v>
      </c>
    </row>
    <row r="144" spans="1:14" x14ac:dyDescent="0.3">
      <c r="A144" s="1" t="s">
        <v>17</v>
      </c>
      <c r="B144" s="1" t="s">
        <v>15</v>
      </c>
      <c r="C144" s="3">
        <v>43307</v>
      </c>
      <c r="D144" s="1">
        <v>964.3</v>
      </c>
      <c r="E144" s="1">
        <v>964.3</v>
      </c>
      <c r="F144" s="1">
        <v>967.95</v>
      </c>
      <c r="G144" s="1">
        <v>945.05</v>
      </c>
      <c r="H144" s="1">
        <v>957</v>
      </c>
      <c r="I144" s="1">
        <v>952.6</v>
      </c>
      <c r="J144" s="1">
        <v>953.79</v>
      </c>
      <c r="K144" s="1">
        <v>3985044</v>
      </c>
      <c r="L144" s="1">
        <v>3800890055.0999999</v>
      </c>
      <c r="M144" s="1">
        <v>130967</v>
      </c>
      <c r="N144" s="2">
        <f>IF(ISERR(LN(HCL[[#This Row],[Close Price]]/I143)),"-",LN(HCL[[#This Row],[Close Price]]/I143))</f>
        <v>-1.2207361149578615E-2</v>
      </c>
    </row>
    <row r="145" spans="1:14" x14ac:dyDescent="0.3">
      <c r="A145" s="1" t="s">
        <v>17</v>
      </c>
      <c r="B145" s="1" t="s">
        <v>15</v>
      </c>
      <c r="C145" s="3">
        <v>43308</v>
      </c>
      <c r="D145" s="1">
        <v>952.6</v>
      </c>
      <c r="E145" s="1">
        <v>959</v>
      </c>
      <c r="F145" s="1">
        <v>969.7</v>
      </c>
      <c r="G145" s="1">
        <v>950.5</v>
      </c>
      <c r="H145" s="1">
        <v>963.4</v>
      </c>
      <c r="I145" s="1">
        <v>963.45</v>
      </c>
      <c r="J145" s="1">
        <v>961.42</v>
      </c>
      <c r="K145" s="1">
        <v>2464884</v>
      </c>
      <c r="L145" s="1">
        <v>2369776892.6999998</v>
      </c>
      <c r="M145" s="1">
        <v>79072</v>
      </c>
      <c r="N145" s="2">
        <f>IF(ISERR(LN(HCL[[#This Row],[Close Price]]/I144)),"-",LN(HCL[[#This Row],[Close Price]]/I144))</f>
        <v>1.1325504005151248E-2</v>
      </c>
    </row>
    <row r="146" spans="1:14" x14ac:dyDescent="0.3">
      <c r="A146" s="1" t="s">
        <v>17</v>
      </c>
      <c r="B146" s="1" t="s">
        <v>15</v>
      </c>
      <c r="C146" s="3">
        <v>43311</v>
      </c>
      <c r="D146" s="1">
        <v>963.45</v>
      </c>
      <c r="E146" s="1">
        <v>973</v>
      </c>
      <c r="F146" s="1">
        <v>981.15</v>
      </c>
      <c r="G146" s="1">
        <v>943.1</v>
      </c>
      <c r="H146" s="1">
        <v>947.95</v>
      </c>
      <c r="I146" s="1">
        <v>947.15</v>
      </c>
      <c r="J146" s="1">
        <v>953.68</v>
      </c>
      <c r="K146" s="1">
        <v>3223555</v>
      </c>
      <c r="L146" s="1">
        <v>3074249880.6999998</v>
      </c>
      <c r="M146" s="1">
        <v>95159</v>
      </c>
      <c r="N146" s="2">
        <f>IF(ISERR(LN(HCL[[#This Row],[Close Price]]/I145)),"-",LN(HCL[[#This Row],[Close Price]]/I145))</f>
        <v>-1.7063116797623418E-2</v>
      </c>
    </row>
    <row r="147" spans="1:14" x14ac:dyDescent="0.3">
      <c r="A147" s="1" t="s">
        <v>17</v>
      </c>
      <c r="B147" s="1" t="s">
        <v>15</v>
      </c>
      <c r="C147" s="3">
        <v>43312</v>
      </c>
      <c r="D147" s="1">
        <v>947.15</v>
      </c>
      <c r="E147" s="1">
        <v>950.35</v>
      </c>
      <c r="F147" s="1">
        <v>966.5</v>
      </c>
      <c r="G147" s="1">
        <v>947.35</v>
      </c>
      <c r="H147" s="1">
        <v>964.6</v>
      </c>
      <c r="I147" s="1">
        <v>965.1</v>
      </c>
      <c r="J147" s="1">
        <v>960.19</v>
      </c>
      <c r="K147" s="1">
        <v>2385785</v>
      </c>
      <c r="L147" s="1">
        <v>2290807232.5500002</v>
      </c>
      <c r="M147" s="1">
        <v>92384</v>
      </c>
      <c r="N147" s="2">
        <f>IF(ISERR(LN(HCL[[#This Row],[Close Price]]/I146)),"-",LN(HCL[[#This Row],[Close Price]]/I146))</f>
        <v>1.8774247338802678E-2</v>
      </c>
    </row>
    <row r="148" spans="1:14" x14ac:dyDescent="0.3">
      <c r="A148" s="1" t="s">
        <v>17</v>
      </c>
      <c r="B148" s="1" t="s">
        <v>15</v>
      </c>
      <c r="C148" s="3">
        <v>43313</v>
      </c>
      <c r="D148" s="1">
        <v>965.1</v>
      </c>
      <c r="E148" s="1">
        <v>968</v>
      </c>
      <c r="F148" s="1">
        <v>980</v>
      </c>
      <c r="G148" s="1">
        <v>965</v>
      </c>
      <c r="H148" s="1">
        <v>977</v>
      </c>
      <c r="I148" s="1">
        <v>978.65</v>
      </c>
      <c r="J148" s="1">
        <v>972.3</v>
      </c>
      <c r="K148" s="1">
        <v>1784048</v>
      </c>
      <c r="L148" s="1">
        <v>1734629192.4000001</v>
      </c>
      <c r="M148" s="1">
        <v>79958</v>
      </c>
      <c r="N148" s="2">
        <f>IF(ISERR(LN(HCL[[#This Row],[Close Price]]/I147)),"-",LN(HCL[[#This Row],[Close Price]]/I147))</f>
        <v>1.3942348035442352E-2</v>
      </c>
    </row>
    <row r="149" spans="1:14" x14ac:dyDescent="0.3">
      <c r="A149" s="1" t="s">
        <v>17</v>
      </c>
      <c r="B149" s="1" t="s">
        <v>15</v>
      </c>
      <c r="C149" s="3">
        <v>43314</v>
      </c>
      <c r="D149" s="1">
        <v>978.65</v>
      </c>
      <c r="E149" s="1">
        <v>976</v>
      </c>
      <c r="F149" s="1">
        <v>984</v>
      </c>
      <c r="G149" s="1">
        <v>958.55</v>
      </c>
      <c r="H149" s="1">
        <v>963</v>
      </c>
      <c r="I149" s="1">
        <v>960.5</v>
      </c>
      <c r="J149" s="1">
        <v>965.81</v>
      </c>
      <c r="K149" s="1">
        <v>1600353</v>
      </c>
      <c r="L149" s="1">
        <v>1545631729.9000001</v>
      </c>
      <c r="M149" s="1">
        <v>75978</v>
      </c>
      <c r="N149" s="2">
        <f>IF(ISERR(LN(HCL[[#This Row],[Close Price]]/I148)),"-",LN(HCL[[#This Row],[Close Price]]/I148))</f>
        <v>-1.8720088739921474E-2</v>
      </c>
    </row>
    <row r="150" spans="1:14" x14ac:dyDescent="0.3">
      <c r="A150" s="1" t="s">
        <v>17</v>
      </c>
      <c r="B150" s="1" t="s">
        <v>15</v>
      </c>
      <c r="C150" s="3">
        <v>43315</v>
      </c>
      <c r="D150" s="1">
        <v>960.5</v>
      </c>
      <c r="E150" s="1">
        <v>966.05</v>
      </c>
      <c r="F150" s="1">
        <v>969.9</v>
      </c>
      <c r="G150" s="1">
        <v>957.45</v>
      </c>
      <c r="H150" s="1">
        <v>964</v>
      </c>
      <c r="I150" s="1">
        <v>963.65</v>
      </c>
      <c r="J150" s="1">
        <v>963.99</v>
      </c>
      <c r="K150" s="1">
        <v>1144509</v>
      </c>
      <c r="L150" s="1">
        <v>1103291789.05</v>
      </c>
      <c r="M150" s="1">
        <v>55502</v>
      </c>
      <c r="N150" s="2">
        <f>IF(ISERR(LN(HCL[[#This Row],[Close Price]]/I149)),"-",LN(HCL[[#This Row],[Close Price]]/I149))</f>
        <v>3.2741759364491095E-3</v>
      </c>
    </row>
    <row r="151" spans="1:14" x14ac:dyDescent="0.3">
      <c r="A151" s="1" t="s">
        <v>17</v>
      </c>
      <c r="B151" s="1" t="s">
        <v>15</v>
      </c>
      <c r="C151" s="3">
        <v>43318</v>
      </c>
      <c r="D151" s="1">
        <v>963.65</v>
      </c>
      <c r="E151" s="1">
        <v>968</v>
      </c>
      <c r="F151" s="1">
        <v>968.55</v>
      </c>
      <c r="G151" s="1">
        <v>953</v>
      </c>
      <c r="H151" s="1">
        <v>958.2</v>
      </c>
      <c r="I151" s="1">
        <v>956.5</v>
      </c>
      <c r="J151" s="1">
        <v>958.22</v>
      </c>
      <c r="K151" s="1">
        <v>1082897</v>
      </c>
      <c r="L151" s="1">
        <v>1037653984.1</v>
      </c>
      <c r="M151" s="1">
        <v>56797</v>
      </c>
      <c r="N151" s="2">
        <f>IF(ISERR(LN(HCL[[#This Row],[Close Price]]/I150)),"-",LN(HCL[[#This Row],[Close Price]]/I150))</f>
        <v>-7.4473692647529901E-3</v>
      </c>
    </row>
    <row r="152" spans="1:14" x14ac:dyDescent="0.3">
      <c r="A152" s="1" t="s">
        <v>17</v>
      </c>
      <c r="B152" s="1" t="s">
        <v>15</v>
      </c>
      <c r="C152" s="3">
        <v>43319</v>
      </c>
      <c r="D152" s="1">
        <v>956.5</v>
      </c>
      <c r="E152" s="1">
        <v>960.9</v>
      </c>
      <c r="F152" s="1">
        <v>970.95</v>
      </c>
      <c r="G152" s="1">
        <v>959.1</v>
      </c>
      <c r="H152" s="1">
        <v>968.4</v>
      </c>
      <c r="I152" s="1">
        <v>968.8</v>
      </c>
      <c r="J152" s="1">
        <v>966.42</v>
      </c>
      <c r="K152" s="1">
        <v>1117941</v>
      </c>
      <c r="L152" s="1">
        <v>1080402654.55</v>
      </c>
      <c r="M152" s="1">
        <v>84264</v>
      </c>
      <c r="N152" s="2">
        <f>IF(ISERR(LN(HCL[[#This Row],[Close Price]]/I151)),"-",LN(HCL[[#This Row],[Close Price]]/I151))</f>
        <v>1.2777403358574883E-2</v>
      </c>
    </row>
    <row r="153" spans="1:14" x14ac:dyDescent="0.3">
      <c r="A153" s="1" t="s">
        <v>17</v>
      </c>
      <c r="B153" s="1" t="s">
        <v>15</v>
      </c>
      <c r="C153" s="3">
        <v>43320</v>
      </c>
      <c r="D153" s="1">
        <v>968.8</v>
      </c>
      <c r="E153" s="1">
        <v>969</v>
      </c>
      <c r="F153" s="1">
        <v>969.8</v>
      </c>
      <c r="G153" s="1">
        <v>957.25</v>
      </c>
      <c r="H153" s="1">
        <v>963.75</v>
      </c>
      <c r="I153" s="1">
        <v>964.55</v>
      </c>
      <c r="J153" s="1">
        <v>961.39</v>
      </c>
      <c r="K153" s="1">
        <v>758983</v>
      </c>
      <c r="L153" s="1">
        <v>729679974.04999995</v>
      </c>
      <c r="M153" s="1">
        <v>57600</v>
      </c>
      <c r="N153" s="2">
        <f>IF(ISERR(LN(HCL[[#This Row],[Close Price]]/I152)),"-",LN(HCL[[#This Row],[Close Price]]/I152))</f>
        <v>-4.3965209049841719E-3</v>
      </c>
    </row>
    <row r="154" spans="1:14" x14ac:dyDescent="0.3">
      <c r="A154" s="1" t="s">
        <v>17</v>
      </c>
      <c r="B154" s="1" t="s">
        <v>15</v>
      </c>
      <c r="C154" s="3">
        <v>43321</v>
      </c>
      <c r="D154" s="1">
        <v>964.55</v>
      </c>
      <c r="E154" s="1">
        <v>967.95</v>
      </c>
      <c r="F154" s="1">
        <v>967.95</v>
      </c>
      <c r="G154" s="1">
        <v>955.1</v>
      </c>
      <c r="H154" s="1">
        <v>958.5</v>
      </c>
      <c r="I154" s="1">
        <v>956.65</v>
      </c>
      <c r="J154" s="1">
        <v>959.19</v>
      </c>
      <c r="K154" s="1">
        <v>1002729</v>
      </c>
      <c r="L154" s="1">
        <v>961811374.29999995</v>
      </c>
      <c r="M154" s="1">
        <v>46909</v>
      </c>
      <c r="N154" s="2">
        <f>IF(ISERR(LN(HCL[[#This Row],[Close Price]]/I153)),"-",LN(HCL[[#This Row],[Close Price]]/I153))</f>
        <v>-8.2240730028865713E-3</v>
      </c>
    </row>
    <row r="155" spans="1:14" x14ac:dyDescent="0.3">
      <c r="A155" s="1" t="s">
        <v>17</v>
      </c>
      <c r="B155" s="1" t="s">
        <v>15</v>
      </c>
      <c r="C155" s="3">
        <v>43322</v>
      </c>
      <c r="D155" s="1">
        <v>956.65</v>
      </c>
      <c r="E155" s="1">
        <v>961.3</v>
      </c>
      <c r="F155" s="1">
        <v>967.8</v>
      </c>
      <c r="G155" s="1">
        <v>956.3</v>
      </c>
      <c r="H155" s="1">
        <v>966</v>
      </c>
      <c r="I155" s="1">
        <v>966</v>
      </c>
      <c r="J155" s="1">
        <v>962.04</v>
      </c>
      <c r="K155" s="1">
        <v>1208724</v>
      </c>
      <c r="L155" s="1">
        <v>1162838143.75</v>
      </c>
      <c r="M155" s="1">
        <v>41612</v>
      </c>
      <c r="N155" s="2">
        <f>IF(ISERR(LN(HCL[[#This Row],[Close Price]]/I154)),"-",LN(HCL[[#This Row],[Close Price]]/I154))</f>
        <v>9.726235881506359E-3</v>
      </c>
    </row>
    <row r="156" spans="1:14" x14ac:dyDescent="0.3">
      <c r="A156" s="1" t="s">
        <v>17</v>
      </c>
      <c r="B156" s="1" t="s">
        <v>15</v>
      </c>
      <c r="C156" s="3">
        <v>43325</v>
      </c>
      <c r="D156" s="1">
        <v>966</v>
      </c>
      <c r="E156" s="1">
        <v>965.95</v>
      </c>
      <c r="F156" s="1">
        <v>984.25</v>
      </c>
      <c r="G156" s="1">
        <v>965.5</v>
      </c>
      <c r="H156" s="1">
        <v>982.95</v>
      </c>
      <c r="I156" s="1">
        <v>983</v>
      </c>
      <c r="J156" s="1">
        <v>978.82</v>
      </c>
      <c r="K156" s="1">
        <v>1442820</v>
      </c>
      <c r="L156" s="1">
        <v>1412266969.1500001</v>
      </c>
      <c r="M156" s="1">
        <v>50208</v>
      </c>
      <c r="N156" s="2">
        <f>IF(ISERR(LN(HCL[[#This Row],[Close Price]]/I155)),"-",LN(HCL[[#This Row],[Close Price]]/I155))</f>
        <v>1.7445285934648568E-2</v>
      </c>
    </row>
    <row r="157" spans="1:14" x14ac:dyDescent="0.3">
      <c r="A157" s="1" t="s">
        <v>17</v>
      </c>
      <c r="B157" s="1" t="s">
        <v>15</v>
      </c>
      <c r="C157" s="3">
        <v>43326</v>
      </c>
      <c r="D157" s="1">
        <v>983</v>
      </c>
      <c r="E157" s="1">
        <v>988.15</v>
      </c>
      <c r="F157" s="1">
        <v>1002</v>
      </c>
      <c r="G157" s="1">
        <v>979</v>
      </c>
      <c r="H157" s="1">
        <v>997</v>
      </c>
      <c r="I157" s="1">
        <v>999.7</v>
      </c>
      <c r="J157" s="1">
        <v>993.36</v>
      </c>
      <c r="K157" s="1">
        <v>2481017</v>
      </c>
      <c r="L157" s="1">
        <v>2464545649.5999999</v>
      </c>
      <c r="M157" s="1">
        <v>70478</v>
      </c>
      <c r="N157" s="2">
        <f>IF(ISERR(LN(HCL[[#This Row],[Close Price]]/I156)),"-",LN(HCL[[#This Row],[Close Price]]/I156))</f>
        <v>1.6846113825968553E-2</v>
      </c>
    </row>
    <row r="158" spans="1:14" x14ac:dyDescent="0.3">
      <c r="A158" s="1" t="s">
        <v>17</v>
      </c>
      <c r="B158" s="1" t="s">
        <v>15</v>
      </c>
      <c r="C158" s="3">
        <v>43328</v>
      </c>
      <c r="D158" s="1">
        <v>999.7</v>
      </c>
      <c r="E158" s="1">
        <v>997.8</v>
      </c>
      <c r="F158" s="1">
        <v>1014.8</v>
      </c>
      <c r="G158" s="1">
        <v>992.3</v>
      </c>
      <c r="H158" s="1">
        <v>997.3</v>
      </c>
      <c r="I158" s="1">
        <v>997.25</v>
      </c>
      <c r="J158" s="1">
        <v>1004.69</v>
      </c>
      <c r="K158" s="1">
        <v>2954059</v>
      </c>
      <c r="L158" s="1">
        <v>2967922374.9499998</v>
      </c>
      <c r="M158" s="1">
        <v>70971</v>
      </c>
      <c r="N158" s="2">
        <f>IF(ISERR(LN(HCL[[#This Row],[Close Price]]/I157)),"-",LN(HCL[[#This Row],[Close Price]]/I157))</f>
        <v>-2.4537431876191199E-3</v>
      </c>
    </row>
    <row r="159" spans="1:14" x14ac:dyDescent="0.3">
      <c r="A159" s="1" t="s">
        <v>17</v>
      </c>
      <c r="B159" s="1" t="s">
        <v>15</v>
      </c>
      <c r="C159" s="3">
        <v>43329</v>
      </c>
      <c r="D159" s="1">
        <v>997.25</v>
      </c>
      <c r="E159" s="1">
        <v>1000</v>
      </c>
      <c r="F159" s="1">
        <v>1007.8</v>
      </c>
      <c r="G159" s="1">
        <v>995.05</v>
      </c>
      <c r="H159" s="1">
        <v>1004.95</v>
      </c>
      <c r="I159" s="1">
        <v>1003.05</v>
      </c>
      <c r="J159" s="1">
        <v>1003.5</v>
      </c>
      <c r="K159" s="1">
        <v>1480205</v>
      </c>
      <c r="L159" s="1">
        <v>1485385675.2</v>
      </c>
      <c r="M159" s="1">
        <v>58656</v>
      </c>
      <c r="N159" s="2">
        <f>IF(ISERR(LN(HCL[[#This Row],[Close Price]]/I158)),"-",LN(HCL[[#This Row],[Close Price]]/I158))</f>
        <v>5.7991463825812981E-3</v>
      </c>
    </row>
    <row r="160" spans="1:14" x14ac:dyDescent="0.3">
      <c r="A160" s="1" t="s">
        <v>17</v>
      </c>
      <c r="B160" s="1" t="s">
        <v>15</v>
      </c>
      <c r="C160" s="3">
        <v>43332</v>
      </c>
      <c r="D160" s="1">
        <v>1003.05</v>
      </c>
      <c r="E160" s="1">
        <v>1005</v>
      </c>
      <c r="F160" s="1">
        <v>1006.5</v>
      </c>
      <c r="G160" s="1">
        <v>987</v>
      </c>
      <c r="H160" s="1">
        <v>989</v>
      </c>
      <c r="I160" s="1">
        <v>988.25</v>
      </c>
      <c r="J160" s="1">
        <v>992.5</v>
      </c>
      <c r="K160" s="1">
        <v>1414802</v>
      </c>
      <c r="L160" s="1">
        <v>1404195954.6500001</v>
      </c>
      <c r="M160" s="1">
        <v>115859</v>
      </c>
      <c r="N160" s="2">
        <f>IF(ISERR(LN(HCL[[#This Row],[Close Price]]/I159)),"-",LN(HCL[[#This Row],[Close Price]]/I159))</f>
        <v>-1.4864934991302292E-2</v>
      </c>
    </row>
    <row r="161" spans="1:14" x14ac:dyDescent="0.3">
      <c r="A161" s="1" t="s">
        <v>17</v>
      </c>
      <c r="B161" s="1" t="s">
        <v>15</v>
      </c>
      <c r="C161" s="3">
        <v>43333</v>
      </c>
      <c r="D161" s="1">
        <v>988.25</v>
      </c>
      <c r="E161" s="1">
        <v>1001.8</v>
      </c>
      <c r="F161" s="1">
        <v>1014</v>
      </c>
      <c r="G161" s="1">
        <v>998.35</v>
      </c>
      <c r="H161" s="1">
        <v>1004.65</v>
      </c>
      <c r="I161" s="1">
        <v>1004.6</v>
      </c>
      <c r="J161" s="1">
        <v>1003.97</v>
      </c>
      <c r="K161" s="1">
        <v>4919599</v>
      </c>
      <c r="L161" s="1">
        <v>4939133076.0500002</v>
      </c>
      <c r="M161" s="1">
        <v>121916</v>
      </c>
      <c r="N161" s="2">
        <f>IF(ISERR(LN(HCL[[#This Row],[Close Price]]/I160)),"-",LN(HCL[[#This Row],[Close Price]]/I160))</f>
        <v>1.6409029139149375E-2</v>
      </c>
    </row>
    <row r="162" spans="1:14" x14ac:dyDescent="0.3">
      <c r="A162" s="1" t="s">
        <v>17</v>
      </c>
      <c r="B162" s="1" t="s">
        <v>15</v>
      </c>
      <c r="C162" s="3">
        <v>43335</v>
      </c>
      <c r="D162" s="1">
        <v>1004.6</v>
      </c>
      <c r="E162" s="1">
        <v>1010</v>
      </c>
      <c r="F162" s="1">
        <v>1028.0999999999999</v>
      </c>
      <c r="G162" s="1">
        <v>1010</v>
      </c>
      <c r="H162" s="1">
        <v>1026</v>
      </c>
      <c r="I162" s="1">
        <v>1025.6500000000001</v>
      </c>
      <c r="J162" s="1">
        <v>1019.38</v>
      </c>
      <c r="K162" s="1">
        <v>2768779</v>
      </c>
      <c r="L162" s="1">
        <v>2822446128.1500001</v>
      </c>
      <c r="M162" s="1">
        <v>136251</v>
      </c>
      <c r="N162" s="2">
        <f>IF(ISERR(LN(HCL[[#This Row],[Close Price]]/I161)),"-",LN(HCL[[#This Row],[Close Price]]/I161))</f>
        <v>2.0737105612201608E-2</v>
      </c>
    </row>
    <row r="163" spans="1:14" x14ac:dyDescent="0.3">
      <c r="A163" s="1" t="s">
        <v>17</v>
      </c>
      <c r="B163" s="1" t="s">
        <v>15</v>
      </c>
      <c r="C163" s="3">
        <v>43336</v>
      </c>
      <c r="D163" s="1">
        <v>1025.6500000000001</v>
      </c>
      <c r="E163" s="1">
        <v>1030.45</v>
      </c>
      <c r="F163" s="1">
        <v>1039.05</v>
      </c>
      <c r="G163" s="1">
        <v>1020.15</v>
      </c>
      <c r="H163" s="1">
        <v>1023.4</v>
      </c>
      <c r="I163" s="1">
        <v>1023.35</v>
      </c>
      <c r="J163" s="1">
        <v>1027.6199999999999</v>
      </c>
      <c r="K163" s="1">
        <v>2270195</v>
      </c>
      <c r="L163" s="1">
        <v>2332891602.5</v>
      </c>
      <c r="M163" s="1">
        <v>56477</v>
      </c>
      <c r="N163" s="2">
        <f>IF(ISERR(LN(HCL[[#This Row],[Close Price]]/I162)),"-",LN(HCL[[#This Row],[Close Price]]/I162))</f>
        <v>-2.2449985026876604E-3</v>
      </c>
    </row>
    <row r="164" spans="1:14" x14ac:dyDescent="0.3">
      <c r="A164" s="1" t="s">
        <v>17</v>
      </c>
      <c r="B164" s="1" t="s">
        <v>15</v>
      </c>
      <c r="C164" s="3">
        <v>43339</v>
      </c>
      <c r="D164" s="1">
        <v>1023.35</v>
      </c>
      <c r="E164" s="1">
        <v>1026</v>
      </c>
      <c r="F164" s="1">
        <v>1040.3</v>
      </c>
      <c r="G164" s="1">
        <v>1025</v>
      </c>
      <c r="H164" s="1">
        <v>1037.8499999999999</v>
      </c>
      <c r="I164" s="1">
        <v>1039</v>
      </c>
      <c r="J164" s="1">
        <v>1031.99</v>
      </c>
      <c r="K164" s="1">
        <v>1244225</v>
      </c>
      <c r="L164" s="1">
        <v>1284033622.4000001</v>
      </c>
      <c r="M164" s="1">
        <v>40561</v>
      </c>
      <c r="N164" s="2">
        <f>IF(ISERR(LN(HCL[[#This Row],[Close Price]]/I163)),"-",LN(HCL[[#This Row],[Close Price]]/I163))</f>
        <v>1.5177152673769113E-2</v>
      </c>
    </row>
    <row r="165" spans="1:14" x14ac:dyDescent="0.3">
      <c r="A165" s="1" t="s">
        <v>17</v>
      </c>
      <c r="B165" s="1" t="s">
        <v>15</v>
      </c>
      <c r="C165" s="3">
        <v>43340</v>
      </c>
      <c r="D165" s="1">
        <v>1039</v>
      </c>
      <c r="E165" s="1">
        <v>1040</v>
      </c>
      <c r="F165" s="1">
        <v>1046.75</v>
      </c>
      <c r="G165" s="1">
        <v>1036.9000000000001</v>
      </c>
      <c r="H165" s="1">
        <v>1040.3499999999999</v>
      </c>
      <c r="I165" s="1">
        <v>1040.75</v>
      </c>
      <c r="J165" s="1">
        <v>1040.55</v>
      </c>
      <c r="K165" s="1">
        <v>1313078</v>
      </c>
      <c r="L165" s="1">
        <v>1366327094.2</v>
      </c>
      <c r="M165" s="1">
        <v>53487</v>
      </c>
      <c r="N165" s="2">
        <f>IF(ISERR(LN(HCL[[#This Row],[Close Price]]/I164)),"-",LN(HCL[[#This Row],[Close Price]]/I164))</f>
        <v>1.6828949758574475E-3</v>
      </c>
    </row>
    <row r="166" spans="1:14" x14ac:dyDescent="0.3">
      <c r="A166" s="1" t="s">
        <v>17</v>
      </c>
      <c r="B166" s="1" t="s">
        <v>15</v>
      </c>
      <c r="C166" s="3">
        <v>43341</v>
      </c>
      <c r="D166" s="1">
        <v>1040.75</v>
      </c>
      <c r="E166" s="1">
        <v>1038.3</v>
      </c>
      <c r="F166" s="1">
        <v>1041.1500000000001</v>
      </c>
      <c r="G166" s="1">
        <v>1027</v>
      </c>
      <c r="H166" s="1">
        <v>1034.9000000000001</v>
      </c>
      <c r="I166" s="1">
        <v>1032.8499999999999</v>
      </c>
      <c r="J166" s="1">
        <v>1032.48</v>
      </c>
      <c r="K166" s="1">
        <v>2031692</v>
      </c>
      <c r="L166" s="1">
        <v>2097689326.2</v>
      </c>
      <c r="M166" s="1">
        <v>64216</v>
      </c>
      <c r="N166" s="2">
        <f>IF(ISERR(LN(HCL[[#This Row],[Close Price]]/I165)),"-",LN(HCL[[#This Row],[Close Price]]/I165))</f>
        <v>-7.6196356308231381E-3</v>
      </c>
    </row>
    <row r="167" spans="1:14" x14ac:dyDescent="0.3">
      <c r="A167" s="1" t="s">
        <v>17</v>
      </c>
      <c r="B167" s="1" t="s">
        <v>15</v>
      </c>
      <c r="C167" s="3">
        <v>43342</v>
      </c>
      <c r="D167" s="1">
        <v>1032.8499999999999</v>
      </c>
      <c r="E167" s="1">
        <v>1029</v>
      </c>
      <c r="F167" s="1">
        <v>1032.9000000000001</v>
      </c>
      <c r="G167" s="1">
        <v>1013.55</v>
      </c>
      <c r="H167" s="1">
        <v>1018.8</v>
      </c>
      <c r="I167" s="1">
        <v>1016.55</v>
      </c>
      <c r="J167" s="1">
        <v>1019.61</v>
      </c>
      <c r="K167" s="1">
        <v>2441971</v>
      </c>
      <c r="L167" s="1">
        <v>2489851353.75</v>
      </c>
      <c r="M167" s="1">
        <v>58625</v>
      </c>
      <c r="N167" s="2">
        <f>IF(ISERR(LN(HCL[[#This Row],[Close Price]]/I166)),"-",LN(HCL[[#This Row],[Close Price]]/I166))</f>
        <v>-1.5907430194030056E-2</v>
      </c>
    </row>
    <row r="168" spans="1:14" x14ac:dyDescent="0.3">
      <c r="A168" s="1" t="s">
        <v>17</v>
      </c>
      <c r="B168" s="1" t="s">
        <v>15</v>
      </c>
      <c r="C168" s="3">
        <v>43343</v>
      </c>
      <c r="D168" s="1">
        <v>1016.55</v>
      </c>
      <c r="E168" s="1">
        <v>1021</v>
      </c>
      <c r="F168" s="1">
        <v>1055</v>
      </c>
      <c r="G168" s="1">
        <v>1019.5</v>
      </c>
      <c r="H168" s="1">
        <v>1044.3499999999999</v>
      </c>
      <c r="I168" s="1">
        <v>1046.45</v>
      </c>
      <c r="J168" s="1">
        <v>1045.3</v>
      </c>
      <c r="K168" s="1">
        <v>3279336</v>
      </c>
      <c r="L168" s="1">
        <v>3427874882.25</v>
      </c>
      <c r="M168" s="1">
        <v>129199</v>
      </c>
      <c r="N168" s="2">
        <f>IF(ISERR(LN(HCL[[#This Row],[Close Price]]/I167)),"-",LN(HCL[[#This Row],[Close Price]]/I167))</f>
        <v>2.8988942185755151E-2</v>
      </c>
    </row>
    <row r="169" spans="1:14" x14ac:dyDescent="0.3">
      <c r="A169" s="1" t="s">
        <v>17</v>
      </c>
      <c r="B169" s="1" t="s">
        <v>15</v>
      </c>
      <c r="C169" s="3">
        <v>43346</v>
      </c>
      <c r="D169" s="1">
        <v>1046.45</v>
      </c>
      <c r="E169" s="1">
        <v>1053</v>
      </c>
      <c r="F169" s="1">
        <v>1061</v>
      </c>
      <c r="G169" s="1">
        <v>1044.5999999999999</v>
      </c>
      <c r="H169" s="1">
        <v>1048.5999999999999</v>
      </c>
      <c r="I169" s="1">
        <v>1049.1500000000001</v>
      </c>
      <c r="J169" s="1">
        <v>1052.0899999999999</v>
      </c>
      <c r="K169" s="1">
        <v>2227153</v>
      </c>
      <c r="L169" s="1">
        <v>2343160943.3000002</v>
      </c>
      <c r="M169" s="1">
        <v>81714</v>
      </c>
      <c r="N169" s="2">
        <f>IF(ISERR(LN(HCL[[#This Row],[Close Price]]/I168)),"-",LN(HCL[[#This Row],[Close Price]]/I168))</f>
        <v>2.5768290647171215E-3</v>
      </c>
    </row>
    <row r="170" spans="1:14" x14ac:dyDescent="0.3">
      <c r="A170" s="1" t="s">
        <v>17</v>
      </c>
      <c r="B170" s="1" t="s">
        <v>15</v>
      </c>
      <c r="C170" s="3">
        <v>43347</v>
      </c>
      <c r="D170" s="1">
        <v>1049.1500000000001</v>
      </c>
      <c r="E170" s="1">
        <v>1051.1500000000001</v>
      </c>
      <c r="F170" s="1">
        <v>1079</v>
      </c>
      <c r="G170" s="1">
        <v>1051</v>
      </c>
      <c r="H170" s="1">
        <v>1076</v>
      </c>
      <c r="I170" s="1">
        <v>1076.3499999999999</v>
      </c>
      <c r="J170" s="1">
        <v>1070.17</v>
      </c>
      <c r="K170" s="1">
        <v>2792371</v>
      </c>
      <c r="L170" s="1">
        <v>2988307199.0999999</v>
      </c>
      <c r="M170" s="1">
        <v>102141</v>
      </c>
      <c r="N170" s="2">
        <f>IF(ISERR(LN(HCL[[#This Row],[Close Price]]/I169)),"-",LN(HCL[[#This Row],[Close Price]]/I169))</f>
        <v>2.5595375139751724E-2</v>
      </c>
    </row>
    <row r="171" spans="1:14" x14ac:dyDescent="0.3">
      <c r="A171" s="1" t="s">
        <v>17</v>
      </c>
      <c r="B171" s="1" t="s">
        <v>15</v>
      </c>
      <c r="C171" s="3">
        <v>43348</v>
      </c>
      <c r="D171" s="1">
        <v>1076.3499999999999</v>
      </c>
      <c r="E171" s="1">
        <v>1075.8</v>
      </c>
      <c r="F171" s="1">
        <v>1087</v>
      </c>
      <c r="G171" s="1">
        <v>1068</v>
      </c>
      <c r="H171" s="1">
        <v>1077</v>
      </c>
      <c r="I171" s="1">
        <v>1078.95</v>
      </c>
      <c r="J171" s="1">
        <v>1078.81</v>
      </c>
      <c r="K171" s="1">
        <v>2850556</v>
      </c>
      <c r="L171" s="1">
        <v>3075210833.6999998</v>
      </c>
      <c r="M171" s="1">
        <v>112986</v>
      </c>
      <c r="N171" s="2">
        <f>IF(ISERR(LN(HCL[[#This Row],[Close Price]]/I170)),"-",LN(HCL[[#This Row],[Close Price]]/I170))</f>
        <v>2.4126583410193033E-3</v>
      </c>
    </row>
    <row r="172" spans="1:14" x14ac:dyDescent="0.3">
      <c r="A172" s="1" t="s">
        <v>17</v>
      </c>
      <c r="B172" s="1" t="s">
        <v>15</v>
      </c>
      <c r="C172" s="3">
        <v>43349</v>
      </c>
      <c r="D172" s="1">
        <v>1078.95</v>
      </c>
      <c r="E172" s="1">
        <v>1075</v>
      </c>
      <c r="F172" s="1">
        <v>1089.8</v>
      </c>
      <c r="G172" s="1">
        <v>1065.4000000000001</v>
      </c>
      <c r="H172" s="1">
        <v>1088.8</v>
      </c>
      <c r="I172" s="1">
        <v>1088.8</v>
      </c>
      <c r="J172" s="1">
        <v>1082.22</v>
      </c>
      <c r="K172" s="1">
        <v>2995905</v>
      </c>
      <c r="L172" s="1">
        <v>3242229954</v>
      </c>
      <c r="M172" s="1">
        <v>104636</v>
      </c>
      <c r="N172" s="2">
        <f>IF(ISERR(LN(HCL[[#This Row],[Close Price]]/I171)),"-",LN(HCL[[#This Row],[Close Price]]/I171))</f>
        <v>9.0878263557813074E-3</v>
      </c>
    </row>
    <row r="173" spans="1:14" x14ac:dyDescent="0.3">
      <c r="A173" s="1" t="s">
        <v>17</v>
      </c>
      <c r="B173" s="1" t="s">
        <v>15</v>
      </c>
      <c r="C173" s="3">
        <v>43350</v>
      </c>
      <c r="D173" s="1">
        <v>1088.8</v>
      </c>
      <c r="E173" s="1">
        <v>1086.95</v>
      </c>
      <c r="F173" s="1">
        <v>1086.95</v>
      </c>
      <c r="G173" s="1">
        <v>1065.3499999999999</v>
      </c>
      <c r="H173" s="1">
        <v>1072.5</v>
      </c>
      <c r="I173" s="1">
        <v>1073.95</v>
      </c>
      <c r="J173" s="1">
        <v>1073.28</v>
      </c>
      <c r="K173" s="1">
        <v>2189939</v>
      </c>
      <c r="L173" s="1">
        <v>2350427482.5999999</v>
      </c>
      <c r="M173" s="1">
        <v>84583</v>
      </c>
      <c r="N173" s="2">
        <f>IF(ISERR(LN(HCL[[#This Row],[Close Price]]/I172)),"-",LN(HCL[[#This Row],[Close Price]]/I172))</f>
        <v>-1.3732732286983993E-2</v>
      </c>
    </row>
    <row r="174" spans="1:14" x14ac:dyDescent="0.3">
      <c r="A174" s="1" t="s">
        <v>17</v>
      </c>
      <c r="B174" s="1" t="s">
        <v>15</v>
      </c>
      <c r="C174" s="3">
        <v>43353</v>
      </c>
      <c r="D174" s="1">
        <v>1073.95</v>
      </c>
      <c r="E174" s="1">
        <v>1077</v>
      </c>
      <c r="F174" s="1">
        <v>1096.9000000000001</v>
      </c>
      <c r="G174" s="1">
        <v>1077</v>
      </c>
      <c r="H174" s="1">
        <v>1090.45</v>
      </c>
      <c r="I174" s="1">
        <v>1088.7</v>
      </c>
      <c r="J174" s="1">
        <v>1089.05</v>
      </c>
      <c r="K174" s="1">
        <v>4102539</v>
      </c>
      <c r="L174" s="1">
        <v>4467860352.5</v>
      </c>
      <c r="M174" s="1">
        <v>100364</v>
      </c>
      <c r="N174" s="2">
        <f>IF(ISERR(LN(HCL[[#This Row],[Close Price]]/I173)),"-",LN(HCL[[#This Row],[Close Price]]/I173))</f>
        <v>1.3640883836862043E-2</v>
      </c>
    </row>
    <row r="175" spans="1:14" x14ac:dyDescent="0.3">
      <c r="A175" s="1" t="s">
        <v>17</v>
      </c>
      <c r="B175" s="1" t="s">
        <v>15</v>
      </c>
      <c r="C175" s="3">
        <v>43354</v>
      </c>
      <c r="D175" s="1">
        <v>1088.7</v>
      </c>
      <c r="E175" s="1">
        <v>1090</v>
      </c>
      <c r="F175" s="1">
        <v>1099</v>
      </c>
      <c r="G175" s="1">
        <v>1082</v>
      </c>
      <c r="H175" s="1">
        <v>1082.5</v>
      </c>
      <c r="I175" s="1">
        <v>1085.0999999999999</v>
      </c>
      <c r="J175" s="1">
        <v>1091.72</v>
      </c>
      <c r="K175" s="1">
        <v>4236210</v>
      </c>
      <c r="L175" s="1">
        <v>4624768105.3999996</v>
      </c>
      <c r="M175" s="1">
        <v>134526</v>
      </c>
      <c r="N175" s="2">
        <f>IF(ISERR(LN(HCL[[#This Row],[Close Price]]/I174)),"-",LN(HCL[[#This Row],[Close Price]]/I174))</f>
        <v>-3.3121752609724655E-3</v>
      </c>
    </row>
    <row r="176" spans="1:14" x14ac:dyDescent="0.3">
      <c r="A176" s="1" t="s">
        <v>17</v>
      </c>
      <c r="B176" s="1" t="s">
        <v>15</v>
      </c>
      <c r="C176" s="3">
        <v>43355</v>
      </c>
      <c r="D176" s="1">
        <v>1085.0999999999999</v>
      </c>
      <c r="E176" s="1">
        <v>1092</v>
      </c>
      <c r="F176" s="1">
        <v>1099</v>
      </c>
      <c r="G176" s="1">
        <v>1082.0999999999999</v>
      </c>
      <c r="H176" s="1">
        <v>1084</v>
      </c>
      <c r="I176" s="1">
        <v>1086.8</v>
      </c>
      <c r="J176" s="1">
        <v>1091.8599999999999</v>
      </c>
      <c r="K176" s="1">
        <v>2069567</v>
      </c>
      <c r="L176" s="1">
        <v>2259684538.75</v>
      </c>
      <c r="M176" s="1">
        <v>118991</v>
      </c>
      <c r="N176" s="2">
        <f>IF(ISERR(LN(HCL[[#This Row],[Close Price]]/I175)),"-",LN(HCL[[#This Row],[Close Price]]/I175))</f>
        <v>1.5654499260306784E-3</v>
      </c>
    </row>
    <row r="177" spans="1:14" x14ac:dyDescent="0.3">
      <c r="A177" s="1" t="s">
        <v>17</v>
      </c>
      <c r="B177" s="1" t="s">
        <v>15</v>
      </c>
      <c r="C177" s="3">
        <v>43357</v>
      </c>
      <c r="D177" s="1">
        <v>1086.8</v>
      </c>
      <c r="E177" s="1">
        <v>1084</v>
      </c>
      <c r="F177" s="1">
        <v>1088.45</v>
      </c>
      <c r="G177" s="1">
        <v>1065.2</v>
      </c>
      <c r="H177" s="1">
        <v>1070.3</v>
      </c>
      <c r="I177" s="1">
        <v>1070.7</v>
      </c>
      <c r="J177" s="1">
        <v>1073.4100000000001</v>
      </c>
      <c r="K177" s="1">
        <v>3645287</v>
      </c>
      <c r="L177" s="1">
        <v>3912886783.3000002</v>
      </c>
      <c r="M177" s="1">
        <v>199941</v>
      </c>
      <c r="N177" s="2">
        <f>IF(ISERR(LN(HCL[[#This Row],[Close Price]]/I176)),"-",LN(HCL[[#This Row],[Close Price]]/I176))</f>
        <v>-1.4924958387968219E-2</v>
      </c>
    </row>
    <row r="178" spans="1:14" x14ac:dyDescent="0.3">
      <c r="A178" s="1" t="s">
        <v>17</v>
      </c>
      <c r="B178" s="1" t="s">
        <v>15</v>
      </c>
      <c r="C178" s="3">
        <v>43360</v>
      </c>
      <c r="D178" s="1">
        <v>1070.7</v>
      </c>
      <c r="E178" s="1">
        <v>1070.05</v>
      </c>
      <c r="F178" s="1">
        <v>1084.4000000000001</v>
      </c>
      <c r="G178" s="1">
        <v>1070.05</v>
      </c>
      <c r="H178" s="1">
        <v>1078.1500000000001</v>
      </c>
      <c r="I178" s="1">
        <v>1078.4000000000001</v>
      </c>
      <c r="J178" s="1">
        <v>1078.32</v>
      </c>
      <c r="K178" s="1">
        <v>1509056</v>
      </c>
      <c r="L178" s="1">
        <v>1627251134.4000001</v>
      </c>
      <c r="M178" s="1">
        <v>74641</v>
      </c>
      <c r="N178" s="2">
        <f>IF(ISERR(LN(HCL[[#This Row],[Close Price]]/I177)),"-",LN(HCL[[#This Row],[Close Price]]/I177))</f>
        <v>7.1658209938182966E-3</v>
      </c>
    </row>
    <row r="179" spans="1:14" x14ac:dyDescent="0.3">
      <c r="A179" s="1" t="s">
        <v>17</v>
      </c>
      <c r="B179" s="1" t="s">
        <v>15</v>
      </c>
      <c r="C179" s="3">
        <v>43361</v>
      </c>
      <c r="D179" s="1">
        <v>1078.4000000000001</v>
      </c>
      <c r="E179" s="1">
        <v>1080</v>
      </c>
      <c r="F179" s="1">
        <v>1091</v>
      </c>
      <c r="G179" s="1">
        <v>1078.4000000000001</v>
      </c>
      <c r="H179" s="1">
        <v>1084.95</v>
      </c>
      <c r="I179" s="1">
        <v>1083.9000000000001</v>
      </c>
      <c r="J179" s="1">
        <v>1085.58</v>
      </c>
      <c r="K179" s="1">
        <v>1372763</v>
      </c>
      <c r="L179" s="1">
        <v>1490243392.3</v>
      </c>
      <c r="M179" s="1">
        <v>87874</v>
      </c>
      <c r="N179" s="2">
        <f>IF(ISERR(LN(HCL[[#This Row],[Close Price]]/I178)),"-",LN(HCL[[#This Row],[Close Price]]/I178))</f>
        <v>5.0871866636615949E-3</v>
      </c>
    </row>
    <row r="180" spans="1:14" x14ac:dyDescent="0.3">
      <c r="A180" s="1" t="s">
        <v>17</v>
      </c>
      <c r="B180" s="1" t="s">
        <v>15</v>
      </c>
      <c r="C180" s="3">
        <v>43362</v>
      </c>
      <c r="D180" s="1">
        <v>1083.9000000000001</v>
      </c>
      <c r="E180" s="1">
        <v>1083</v>
      </c>
      <c r="F180" s="1">
        <v>1098.45</v>
      </c>
      <c r="G180" s="1">
        <v>1081.0999999999999</v>
      </c>
      <c r="H180" s="1">
        <v>1087.1500000000001</v>
      </c>
      <c r="I180" s="1">
        <v>1087.3</v>
      </c>
      <c r="J180" s="1">
        <v>1089.01</v>
      </c>
      <c r="K180" s="1">
        <v>2219906</v>
      </c>
      <c r="L180" s="1">
        <v>2417503639.4499998</v>
      </c>
      <c r="M180" s="1">
        <v>50299</v>
      </c>
      <c r="N180" s="2">
        <f>IF(ISERR(LN(HCL[[#This Row],[Close Price]]/I179)),"-",LN(HCL[[#This Row],[Close Price]]/I179))</f>
        <v>3.1319111819993941E-3</v>
      </c>
    </row>
    <row r="181" spans="1:14" x14ac:dyDescent="0.3">
      <c r="A181" s="1" t="s">
        <v>17</v>
      </c>
      <c r="B181" s="1" t="s">
        <v>15</v>
      </c>
      <c r="C181" s="3">
        <v>43364</v>
      </c>
      <c r="D181" s="1">
        <v>1087.3</v>
      </c>
      <c r="E181" s="1">
        <v>1091</v>
      </c>
      <c r="F181" s="1">
        <v>1092</v>
      </c>
      <c r="G181" s="1">
        <v>1078.55</v>
      </c>
      <c r="H181" s="1">
        <v>1089.2</v>
      </c>
      <c r="I181" s="1">
        <v>1084.9000000000001</v>
      </c>
      <c r="J181" s="1">
        <v>1084.22</v>
      </c>
      <c r="K181" s="1">
        <v>3297815</v>
      </c>
      <c r="L181" s="1">
        <v>3575543796.25</v>
      </c>
      <c r="M181" s="1">
        <v>68570</v>
      </c>
      <c r="N181" s="2">
        <f>IF(ISERR(LN(HCL[[#This Row],[Close Price]]/I180)),"-",LN(HCL[[#This Row],[Close Price]]/I180))</f>
        <v>-2.2097421752986929E-3</v>
      </c>
    </row>
    <row r="182" spans="1:14" x14ac:dyDescent="0.3">
      <c r="A182" s="1" t="s">
        <v>17</v>
      </c>
      <c r="B182" s="1" t="s">
        <v>15</v>
      </c>
      <c r="C182" s="3">
        <v>43367</v>
      </c>
      <c r="D182" s="1">
        <v>1084.9000000000001</v>
      </c>
      <c r="E182" s="1">
        <v>1085.9000000000001</v>
      </c>
      <c r="F182" s="1">
        <v>1106</v>
      </c>
      <c r="G182" s="1">
        <v>1080.55</v>
      </c>
      <c r="H182" s="1">
        <v>1095</v>
      </c>
      <c r="I182" s="1">
        <v>1096.3</v>
      </c>
      <c r="J182" s="1">
        <v>1098.0999999999999</v>
      </c>
      <c r="K182" s="1">
        <v>2216289</v>
      </c>
      <c r="L182" s="1">
        <v>2433701046</v>
      </c>
      <c r="M182" s="1">
        <v>65945</v>
      </c>
      <c r="N182" s="2">
        <f>IF(ISERR(LN(HCL[[#This Row],[Close Price]]/I181)),"-",LN(HCL[[#This Row],[Close Price]]/I181))</f>
        <v>1.0453056852089221E-2</v>
      </c>
    </row>
    <row r="183" spans="1:14" x14ac:dyDescent="0.3">
      <c r="A183" s="1" t="s">
        <v>17</v>
      </c>
      <c r="B183" s="1" t="s">
        <v>15</v>
      </c>
      <c r="C183" s="3">
        <v>43368</v>
      </c>
      <c r="D183" s="1">
        <v>1096.3</v>
      </c>
      <c r="E183" s="1">
        <v>1102</v>
      </c>
      <c r="F183" s="1">
        <v>1125.05</v>
      </c>
      <c r="G183" s="1">
        <v>1094.3</v>
      </c>
      <c r="H183" s="1">
        <v>1118</v>
      </c>
      <c r="I183" s="1">
        <v>1116.3499999999999</v>
      </c>
      <c r="J183" s="1">
        <v>1114.4100000000001</v>
      </c>
      <c r="K183" s="1">
        <v>2832272</v>
      </c>
      <c r="L183" s="1">
        <v>3156325246.4000001</v>
      </c>
      <c r="M183" s="1">
        <v>135228</v>
      </c>
      <c r="N183" s="2">
        <f>IF(ISERR(LN(HCL[[#This Row],[Close Price]]/I182)),"-",LN(HCL[[#This Row],[Close Price]]/I182))</f>
        <v>1.8123561163951571E-2</v>
      </c>
    </row>
    <row r="184" spans="1:14" x14ac:dyDescent="0.3">
      <c r="A184" s="1" t="s">
        <v>17</v>
      </c>
      <c r="B184" s="1" t="s">
        <v>15</v>
      </c>
      <c r="C184" s="3">
        <v>43369</v>
      </c>
      <c r="D184" s="1">
        <v>1116.3499999999999</v>
      </c>
      <c r="E184" s="1">
        <v>1120.0999999999999</v>
      </c>
      <c r="F184" s="1">
        <v>1120.8499999999999</v>
      </c>
      <c r="G184" s="1">
        <v>1085.1500000000001</v>
      </c>
      <c r="H184" s="1">
        <v>1090.3499999999999</v>
      </c>
      <c r="I184" s="1">
        <v>1090.1500000000001</v>
      </c>
      <c r="J184" s="1">
        <v>1093</v>
      </c>
      <c r="K184" s="1">
        <v>1435197</v>
      </c>
      <c r="L184" s="1">
        <v>1568663665.6500001</v>
      </c>
      <c r="M184" s="1">
        <v>61886</v>
      </c>
      <c r="N184" s="2">
        <f>IF(ISERR(LN(HCL[[#This Row],[Close Price]]/I183)),"-",LN(HCL[[#This Row],[Close Price]]/I183))</f>
        <v>-2.3749133410388725E-2</v>
      </c>
    </row>
    <row r="185" spans="1:14" x14ac:dyDescent="0.3">
      <c r="A185" s="1" t="s">
        <v>17</v>
      </c>
      <c r="B185" s="1" t="s">
        <v>15</v>
      </c>
      <c r="C185" s="3">
        <v>43370</v>
      </c>
      <c r="D185" s="1">
        <v>1090.1500000000001</v>
      </c>
      <c r="E185" s="1">
        <v>1093.95</v>
      </c>
      <c r="F185" s="1">
        <v>1104.45</v>
      </c>
      <c r="G185" s="1">
        <v>1088.5</v>
      </c>
      <c r="H185" s="1">
        <v>1090</v>
      </c>
      <c r="I185" s="1">
        <v>1092.2</v>
      </c>
      <c r="J185" s="1">
        <v>1095.3</v>
      </c>
      <c r="K185" s="1">
        <v>2865532</v>
      </c>
      <c r="L185" s="1">
        <v>3138629775.9000001</v>
      </c>
      <c r="M185" s="1">
        <v>76743</v>
      </c>
      <c r="N185" s="2">
        <f>IF(ISERR(LN(HCL[[#This Row],[Close Price]]/I184)),"-",LN(HCL[[#This Row],[Close Price]]/I184))</f>
        <v>1.8787092839961772E-3</v>
      </c>
    </row>
    <row r="186" spans="1:14" x14ac:dyDescent="0.3">
      <c r="A186" s="1" t="s">
        <v>17</v>
      </c>
      <c r="B186" s="1" t="s">
        <v>15</v>
      </c>
      <c r="C186" s="3">
        <v>43371</v>
      </c>
      <c r="D186" s="1">
        <v>1092.2</v>
      </c>
      <c r="E186" s="1">
        <v>1092.0999999999999</v>
      </c>
      <c r="F186" s="1">
        <v>1099.75</v>
      </c>
      <c r="G186" s="1">
        <v>1085.5</v>
      </c>
      <c r="H186" s="1">
        <v>1085.95</v>
      </c>
      <c r="I186" s="1">
        <v>1087.8</v>
      </c>
      <c r="J186" s="1">
        <v>1090.49</v>
      </c>
      <c r="K186" s="1">
        <v>2222543</v>
      </c>
      <c r="L186" s="1">
        <v>2423657455.3499999</v>
      </c>
      <c r="M186" s="1">
        <v>86022</v>
      </c>
      <c r="N186" s="2">
        <f>IF(ISERR(LN(HCL[[#This Row],[Close Price]]/I185)),"-",LN(HCL[[#This Row],[Close Price]]/I185))</f>
        <v>-4.0367027291930337E-3</v>
      </c>
    </row>
    <row r="187" spans="1:14" x14ac:dyDescent="0.3">
      <c r="A187" s="1" t="s">
        <v>17</v>
      </c>
      <c r="B187" s="1" t="s">
        <v>15</v>
      </c>
      <c r="C187" s="3">
        <v>43374</v>
      </c>
      <c r="D187" s="1">
        <v>1087.8</v>
      </c>
      <c r="E187" s="1">
        <v>1085.2</v>
      </c>
      <c r="F187" s="1">
        <v>1101</v>
      </c>
      <c r="G187" s="1">
        <v>1081</v>
      </c>
      <c r="H187" s="1">
        <v>1095</v>
      </c>
      <c r="I187" s="1">
        <v>1098.4000000000001</v>
      </c>
      <c r="J187" s="1">
        <v>1095.8</v>
      </c>
      <c r="K187" s="1">
        <v>1703300</v>
      </c>
      <c r="L187" s="1">
        <v>1866470842.1500001</v>
      </c>
      <c r="M187" s="1">
        <v>77192</v>
      </c>
      <c r="N187" s="2">
        <f>IF(ISERR(LN(HCL[[#This Row],[Close Price]]/I186)),"-",LN(HCL[[#This Row],[Close Price]]/I186))</f>
        <v>9.6972674649009449E-3</v>
      </c>
    </row>
    <row r="188" spans="1:14" x14ac:dyDescent="0.3">
      <c r="A188" s="1" t="s">
        <v>17</v>
      </c>
      <c r="B188" s="1" t="s">
        <v>15</v>
      </c>
      <c r="C188" s="3">
        <v>43376</v>
      </c>
      <c r="D188" s="1">
        <v>1098.4000000000001</v>
      </c>
      <c r="E188" s="1">
        <v>1099.9000000000001</v>
      </c>
      <c r="F188" s="1">
        <v>1101.7</v>
      </c>
      <c r="G188" s="1">
        <v>1073.8</v>
      </c>
      <c r="H188" s="1">
        <v>1085.3499999999999</v>
      </c>
      <c r="I188" s="1">
        <v>1091.3</v>
      </c>
      <c r="J188" s="1">
        <v>1086.44</v>
      </c>
      <c r="K188" s="1">
        <v>2365360</v>
      </c>
      <c r="L188" s="1">
        <v>2569815744.9000001</v>
      </c>
      <c r="M188" s="1">
        <v>83682</v>
      </c>
      <c r="N188" s="2">
        <f>IF(ISERR(LN(HCL[[#This Row],[Close Price]]/I187)),"-",LN(HCL[[#This Row],[Close Price]]/I187))</f>
        <v>-6.484929334717256E-3</v>
      </c>
    </row>
    <row r="189" spans="1:14" x14ac:dyDescent="0.3">
      <c r="A189" s="1" t="s">
        <v>17</v>
      </c>
      <c r="B189" s="1" t="s">
        <v>15</v>
      </c>
      <c r="C189" s="3">
        <v>43377</v>
      </c>
      <c r="D189" s="1">
        <v>1091.3</v>
      </c>
      <c r="E189" s="1">
        <v>1084.8499999999999</v>
      </c>
      <c r="F189" s="1">
        <v>1092.8499999999999</v>
      </c>
      <c r="G189" s="1">
        <v>1061</v>
      </c>
      <c r="H189" s="1">
        <v>1081.0999999999999</v>
      </c>
      <c r="I189" s="1">
        <v>1077.0999999999999</v>
      </c>
      <c r="J189" s="1">
        <v>1075.07</v>
      </c>
      <c r="K189" s="1">
        <v>1945559</v>
      </c>
      <c r="L189" s="1">
        <v>2091615426.3</v>
      </c>
      <c r="M189" s="1">
        <v>70697</v>
      </c>
      <c r="N189" s="2">
        <f>IF(ISERR(LN(HCL[[#This Row],[Close Price]]/I188)),"-",LN(HCL[[#This Row],[Close Price]]/I188))</f>
        <v>-1.3097401762319676E-2</v>
      </c>
    </row>
    <row r="190" spans="1:14" x14ac:dyDescent="0.3">
      <c r="A190" s="1" t="s">
        <v>17</v>
      </c>
      <c r="B190" s="1" t="s">
        <v>15</v>
      </c>
      <c r="C190" s="3">
        <v>43378</v>
      </c>
      <c r="D190" s="1">
        <v>1077.0999999999999</v>
      </c>
      <c r="E190" s="1">
        <v>1072</v>
      </c>
      <c r="F190" s="1">
        <v>1098</v>
      </c>
      <c r="G190" s="1">
        <v>1070.0999999999999</v>
      </c>
      <c r="H190" s="1">
        <v>1080</v>
      </c>
      <c r="I190" s="1">
        <v>1084</v>
      </c>
      <c r="J190" s="1">
        <v>1087.57</v>
      </c>
      <c r="K190" s="1">
        <v>1447957</v>
      </c>
      <c r="L190" s="1">
        <v>1574758030.1500001</v>
      </c>
      <c r="M190" s="1">
        <v>55367</v>
      </c>
      <c r="N190" s="2">
        <f>IF(ISERR(LN(HCL[[#This Row],[Close Price]]/I189)),"-",LN(HCL[[#This Row],[Close Price]]/I189))</f>
        <v>6.3856586428671092E-3</v>
      </c>
    </row>
    <row r="191" spans="1:14" x14ac:dyDescent="0.3">
      <c r="A191" s="1" t="s">
        <v>17</v>
      </c>
      <c r="B191" s="1" t="s">
        <v>15</v>
      </c>
      <c r="C191" s="3">
        <v>43381</v>
      </c>
      <c r="D191" s="1">
        <v>1084</v>
      </c>
      <c r="E191" s="1">
        <v>1070</v>
      </c>
      <c r="F191" s="1">
        <v>1084.55</v>
      </c>
      <c r="G191" s="1">
        <v>1048</v>
      </c>
      <c r="H191" s="1">
        <v>1073.6500000000001</v>
      </c>
      <c r="I191" s="1">
        <v>1072.0999999999999</v>
      </c>
      <c r="J191" s="1">
        <v>1068.43</v>
      </c>
      <c r="K191" s="1">
        <v>1155915</v>
      </c>
      <c r="L191" s="1">
        <v>1235015997.8</v>
      </c>
      <c r="M191" s="1">
        <v>54604</v>
      </c>
      <c r="N191" s="2">
        <f>IF(ISERR(LN(HCL[[#This Row],[Close Price]]/I190)),"-",LN(HCL[[#This Row],[Close Price]]/I190))</f>
        <v>-1.1038561137397556E-2</v>
      </c>
    </row>
    <row r="192" spans="1:14" x14ac:dyDescent="0.3">
      <c r="A192" s="1" t="s">
        <v>17</v>
      </c>
      <c r="B192" s="1" t="s">
        <v>15</v>
      </c>
      <c r="C192" s="3">
        <v>43382</v>
      </c>
      <c r="D192" s="1">
        <v>1072.0999999999999</v>
      </c>
      <c r="E192" s="1">
        <v>1066.5</v>
      </c>
      <c r="F192" s="1">
        <v>1079.05</v>
      </c>
      <c r="G192" s="1">
        <v>1043.45</v>
      </c>
      <c r="H192" s="1">
        <v>1067.2</v>
      </c>
      <c r="I192" s="1">
        <v>1068.4000000000001</v>
      </c>
      <c r="J192" s="1">
        <v>1058.9100000000001</v>
      </c>
      <c r="K192" s="1">
        <v>1347262</v>
      </c>
      <c r="L192" s="1">
        <v>1426633368.25</v>
      </c>
      <c r="M192" s="1">
        <v>69429</v>
      </c>
      <c r="N192" s="2">
        <f>IF(ISERR(LN(HCL[[#This Row],[Close Price]]/I191)),"-",LN(HCL[[#This Row],[Close Price]]/I191))</f>
        <v>-3.4571396263880796E-3</v>
      </c>
    </row>
    <row r="193" spans="1:14" x14ac:dyDescent="0.3">
      <c r="A193" s="1" t="s">
        <v>17</v>
      </c>
      <c r="B193" s="1" t="s">
        <v>15</v>
      </c>
      <c r="C193" s="3">
        <v>43383</v>
      </c>
      <c r="D193" s="1">
        <v>1068.4000000000001</v>
      </c>
      <c r="E193" s="1">
        <v>1059</v>
      </c>
      <c r="F193" s="1">
        <v>1063.05</v>
      </c>
      <c r="G193" s="1">
        <v>1038.55</v>
      </c>
      <c r="H193" s="1">
        <v>1050.8499999999999</v>
      </c>
      <c r="I193" s="1">
        <v>1051.8</v>
      </c>
      <c r="J193" s="1">
        <v>1048.08</v>
      </c>
      <c r="K193" s="1">
        <v>2261839</v>
      </c>
      <c r="L193" s="1">
        <v>2370594423.75</v>
      </c>
      <c r="M193" s="1">
        <v>114044</v>
      </c>
      <c r="N193" s="2">
        <f>IF(ISERR(LN(HCL[[#This Row],[Close Price]]/I192)),"-",LN(HCL[[#This Row],[Close Price]]/I192))</f>
        <v>-1.5659220080562128E-2</v>
      </c>
    </row>
    <row r="194" spans="1:14" x14ac:dyDescent="0.3">
      <c r="A194" s="1" t="s">
        <v>17</v>
      </c>
      <c r="B194" s="1" t="s">
        <v>15</v>
      </c>
      <c r="C194" s="3">
        <v>43384</v>
      </c>
      <c r="D194" s="1">
        <v>1051.8</v>
      </c>
      <c r="E194" s="1">
        <v>1025.5</v>
      </c>
      <c r="F194" s="1">
        <v>1025.5</v>
      </c>
      <c r="G194" s="1">
        <v>998</v>
      </c>
      <c r="H194" s="1">
        <v>1012.9</v>
      </c>
      <c r="I194" s="1">
        <v>1009</v>
      </c>
      <c r="J194" s="1">
        <v>1009.26</v>
      </c>
      <c r="K194" s="1">
        <v>3133288</v>
      </c>
      <c r="L194" s="1">
        <v>3162292695.6500001</v>
      </c>
      <c r="M194" s="1">
        <v>133374</v>
      </c>
      <c r="N194" s="2">
        <f>IF(ISERR(LN(HCL[[#This Row],[Close Price]]/I193)),"-",LN(HCL[[#This Row],[Close Price]]/I193))</f>
        <v>-4.1543240801634816E-2</v>
      </c>
    </row>
    <row r="195" spans="1:14" x14ac:dyDescent="0.3">
      <c r="A195" s="1" t="s">
        <v>17</v>
      </c>
      <c r="B195" s="1" t="s">
        <v>15</v>
      </c>
      <c r="C195" s="3">
        <v>43385</v>
      </c>
      <c r="D195" s="1">
        <v>1009</v>
      </c>
      <c r="E195" s="1">
        <v>1003.3</v>
      </c>
      <c r="F195" s="1">
        <v>1007</v>
      </c>
      <c r="G195" s="1">
        <v>974.5</v>
      </c>
      <c r="H195" s="1">
        <v>982.25</v>
      </c>
      <c r="I195" s="1">
        <v>985.15</v>
      </c>
      <c r="J195" s="1">
        <v>986.09</v>
      </c>
      <c r="K195" s="1">
        <v>2325874</v>
      </c>
      <c r="L195" s="1">
        <v>2293524830</v>
      </c>
      <c r="M195" s="1">
        <v>128051</v>
      </c>
      <c r="N195" s="2">
        <f>IF(ISERR(LN(HCL[[#This Row],[Close Price]]/I194)),"-",LN(HCL[[#This Row],[Close Price]]/I194))</f>
        <v>-2.392110651163214E-2</v>
      </c>
    </row>
    <row r="196" spans="1:14" x14ac:dyDescent="0.3">
      <c r="A196" s="1" t="s">
        <v>17</v>
      </c>
      <c r="B196" s="1" t="s">
        <v>15</v>
      </c>
      <c r="C196" s="3">
        <v>43388</v>
      </c>
      <c r="D196" s="1">
        <v>985.15</v>
      </c>
      <c r="E196" s="1">
        <v>980</v>
      </c>
      <c r="F196" s="1">
        <v>1006.15</v>
      </c>
      <c r="G196" s="1">
        <v>980</v>
      </c>
      <c r="H196" s="1">
        <v>1001.8</v>
      </c>
      <c r="I196" s="1">
        <v>1002.95</v>
      </c>
      <c r="J196" s="1">
        <v>996.66</v>
      </c>
      <c r="K196" s="1">
        <v>1807454</v>
      </c>
      <c r="L196" s="1">
        <v>1801419586.9000001</v>
      </c>
      <c r="M196" s="1">
        <v>86266</v>
      </c>
      <c r="N196" s="2">
        <f>IF(ISERR(LN(HCL[[#This Row],[Close Price]]/I195)),"-",LN(HCL[[#This Row],[Close Price]]/I195))</f>
        <v>1.7907022428729769E-2</v>
      </c>
    </row>
    <row r="197" spans="1:14" x14ac:dyDescent="0.3">
      <c r="A197" s="1" t="s">
        <v>17</v>
      </c>
      <c r="B197" s="1" t="s">
        <v>15</v>
      </c>
      <c r="C197" s="3">
        <v>43389</v>
      </c>
      <c r="D197" s="1">
        <v>1002.95</v>
      </c>
      <c r="E197" s="1">
        <v>1000</v>
      </c>
      <c r="F197" s="1">
        <v>1012.5</v>
      </c>
      <c r="G197" s="1">
        <v>989.05</v>
      </c>
      <c r="H197" s="1">
        <v>1001</v>
      </c>
      <c r="I197" s="1">
        <v>1003.4</v>
      </c>
      <c r="J197" s="1">
        <v>999.39</v>
      </c>
      <c r="K197" s="1">
        <v>1501610</v>
      </c>
      <c r="L197" s="1">
        <v>1500698544.1500001</v>
      </c>
      <c r="M197" s="1">
        <v>55802</v>
      </c>
      <c r="N197" s="2">
        <f>IF(ISERR(LN(HCL[[#This Row],[Close Price]]/I196)),"-",LN(HCL[[#This Row],[Close Price]]/I196))</f>
        <v>4.4857577944593606E-4</v>
      </c>
    </row>
    <row r="198" spans="1:14" x14ac:dyDescent="0.3">
      <c r="A198" s="1" t="s">
        <v>17</v>
      </c>
      <c r="B198" s="1" t="s">
        <v>15</v>
      </c>
      <c r="C198" s="3">
        <v>43390</v>
      </c>
      <c r="D198" s="1">
        <v>1003.4</v>
      </c>
      <c r="E198" s="1">
        <v>1007</v>
      </c>
      <c r="F198" s="1">
        <v>1036</v>
      </c>
      <c r="G198" s="1">
        <v>1007</v>
      </c>
      <c r="H198" s="1">
        <v>1022</v>
      </c>
      <c r="I198" s="1">
        <v>1024.25</v>
      </c>
      <c r="J198" s="1">
        <v>1026.3399999999999</v>
      </c>
      <c r="K198" s="1">
        <v>1626985</v>
      </c>
      <c r="L198" s="1">
        <v>1669841589.8</v>
      </c>
      <c r="M198" s="1">
        <v>72266</v>
      </c>
      <c r="N198" s="2">
        <f>IF(ISERR(LN(HCL[[#This Row],[Close Price]]/I197)),"-",LN(HCL[[#This Row],[Close Price]]/I197))</f>
        <v>2.0566404376827777E-2</v>
      </c>
    </row>
    <row r="199" spans="1:14" x14ac:dyDescent="0.3">
      <c r="A199" s="1" t="s">
        <v>17</v>
      </c>
      <c r="B199" s="1" t="s">
        <v>15</v>
      </c>
      <c r="C199" s="3">
        <v>43392</v>
      </c>
      <c r="D199" s="1">
        <v>1024.25</v>
      </c>
      <c r="E199" s="1">
        <v>1016</v>
      </c>
      <c r="F199" s="1">
        <v>1019.4</v>
      </c>
      <c r="G199" s="1">
        <v>953.3</v>
      </c>
      <c r="H199" s="1">
        <v>957</v>
      </c>
      <c r="I199" s="1">
        <v>958.5</v>
      </c>
      <c r="J199" s="1">
        <v>974.54</v>
      </c>
      <c r="K199" s="1">
        <v>3434796</v>
      </c>
      <c r="L199" s="1">
        <v>3347360388.6500001</v>
      </c>
      <c r="M199" s="1">
        <v>147075</v>
      </c>
      <c r="N199" s="2">
        <f>IF(ISERR(LN(HCL[[#This Row],[Close Price]]/I198)),"-",LN(HCL[[#This Row],[Close Price]]/I198))</f>
        <v>-6.6346353941281258E-2</v>
      </c>
    </row>
    <row r="200" spans="1:14" x14ac:dyDescent="0.3">
      <c r="A200" s="1" t="s">
        <v>17</v>
      </c>
      <c r="B200" s="1" t="s">
        <v>15</v>
      </c>
      <c r="C200" s="3">
        <v>43395</v>
      </c>
      <c r="D200" s="1">
        <v>958.5</v>
      </c>
      <c r="E200" s="1">
        <v>964</v>
      </c>
      <c r="F200" s="1">
        <v>987.9</v>
      </c>
      <c r="G200" s="1">
        <v>957.15</v>
      </c>
      <c r="H200" s="1">
        <v>973.8</v>
      </c>
      <c r="I200" s="1">
        <v>980.05</v>
      </c>
      <c r="J200" s="1">
        <v>979.09</v>
      </c>
      <c r="K200" s="1">
        <v>1887054</v>
      </c>
      <c r="L200" s="1">
        <v>1847587279.7</v>
      </c>
      <c r="M200" s="1">
        <v>74396</v>
      </c>
      <c r="N200" s="2">
        <f>IF(ISERR(LN(HCL[[#This Row],[Close Price]]/I199)),"-",LN(HCL[[#This Row],[Close Price]]/I199))</f>
        <v>2.2234028285584816E-2</v>
      </c>
    </row>
    <row r="201" spans="1:14" x14ac:dyDescent="0.3">
      <c r="A201" s="1" t="s">
        <v>17</v>
      </c>
      <c r="B201" s="1" t="s">
        <v>15</v>
      </c>
      <c r="C201" s="3">
        <v>43396</v>
      </c>
      <c r="D201" s="1">
        <v>980.05</v>
      </c>
      <c r="E201" s="1">
        <v>970</v>
      </c>
      <c r="F201" s="1">
        <v>983.6</v>
      </c>
      <c r="G201" s="1">
        <v>947.6</v>
      </c>
      <c r="H201" s="1">
        <v>951.65</v>
      </c>
      <c r="I201" s="1">
        <v>951.55</v>
      </c>
      <c r="J201" s="1">
        <v>967.55</v>
      </c>
      <c r="K201" s="1">
        <v>1474481</v>
      </c>
      <c r="L201" s="1">
        <v>1426638537.25</v>
      </c>
      <c r="M201" s="1">
        <v>95999</v>
      </c>
      <c r="N201" s="2">
        <f>IF(ISERR(LN(HCL[[#This Row],[Close Price]]/I200)),"-",LN(HCL[[#This Row],[Close Price]]/I200))</f>
        <v>-2.951135680824769E-2</v>
      </c>
    </row>
    <row r="202" spans="1:14" x14ac:dyDescent="0.3">
      <c r="A202" s="1" t="s">
        <v>17</v>
      </c>
      <c r="B202" s="1" t="s">
        <v>15</v>
      </c>
      <c r="C202" s="3">
        <v>43397</v>
      </c>
      <c r="D202" s="1">
        <v>951.55</v>
      </c>
      <c r="E202" s="1">
        <v>975</v>
      </c>
      <c r="F202" s="1">
        <v>990.55</v>
      </c>
      <c r="G202" s="1">
        <v>945.8</v>
      </c>
      <c r="H202" s="1">
        <v>990</v>
      </c>
      <c r="I202" s="1">
        <v>980.7</v>
      </c>
      <c r="J202" s="1">
        <v>970.65</v>
      </c>
      <c r="K202" s="1">
        <v>4221491</v>
      </c>
      <c r="L202" s="1">
        <v>4097593011.25</v>
      </c>
      <c r="M202" s="1">
        <v>124246</v>
      </c>
      <c r="N202" s="2">
        <f>IF(ISERR(LN(HCL[[#This Row],[Close Price]]/I201)),"-",LN(HCL[[#This Row],[Close Price]]/I201))</f>
        <v>3.0174368435238439E-2</v>
      </c>
    </row>
    <row r="203" spans="1:14" x14ac:dyDescent="0.3">
      <c r="A203" s="1" t="s">
        <v>17</v>
      </c>
      <c r="B203" s="1" t="s">
        <v>15</v>
      </c>
      <c r="C203" s="3">
        <v>43398</v>
      </c>
      <c r="D203" s="1">
        <v>980.7</v>
      </c>
      <c r="E203" s="1">
        <v>978.8</v>
      </c>
      <c r="F203" s="1">
        <v>1011.45</v>
      </c>
      <c r="G203" s="1">
        <v>968</v>
      </c>
      <c r="H203" s="1">
        <v>1003</v>
      </c>
      <c r="I203" s="1">
        <v>1004.85</v>
      </c>
      <c r="J203" s="1">
        <v>993.17</v>
      </c>
      <c r="K203" s="1">
        <v>3088129</v>
      </c>
      <c r="L203" s="1">
        <v>3067051163.1999998</v>
      </c>
      <c r="M203" s="1">
        <v>96190</v>
      </c>
      <c r="N203" s="2">
        <f>IF(ISERR(LN(HCL[[#This Row],[Close Price]]/I202)),"-",LN(HCL[[#This Row],[Close Price]]/I202))</f>
        <v>2.4326953224111606E-2</v>
      </c>
    </row>
    <row r="204" spans="1:14" x14ac:dyDescent="0.3">
      <c r="A204" s="1" t="s">
        <v>17</v>
      </c>
      <c r="B204" s="1" t="s">
        <v>15</v>
      </c>
      <c r="C204" s="3">
        <v>43399</v>
      </c>
      <c r="D204" s="1">
        <v>1004.85</v>
      </c>
      <c r="E204" s="1">
        <v>999.95</v>
      </c>
      <c r="F204" s="1">
        <v>999.95</v>
      </c>
      <c r="G204" s="1">
        <v>962</v>
      </c>
      <c r="H204" s="1">
        <v>967</v>
      </c>
      <c r="I204" s="1">
        <v>966.6</v>
      </c>
      <c r="J204" s="1">
        <v>973.75</v>
      </c>
      <c r="K204" s="1">
        <v>1807878</v>
      </c>
      <c r="L204" s="1">
        <v>1760422112.05</v>
      </c>
      <c r="M204" s="1">
        <v>69311</v>
      </c>
      <c r="N204" s="2">
        <f>IF(ISERR(LN(HCL[[#This Row],[Close Price]]/I203)),"-",LN(HCL[[#This Row],[Close Price]]/I203))</f>
        <v>-3.8808796211402596E-2</v>
      </c>
    </row>
    <row r="205" spans="1:14" x14ac:dyDescent="0.3">
      <c r="A205" s="1" t="s">
        <v>17</v>
      </c>
      <c r="B205" s="1" t="s">
        <v>15</v>
      </c>
      <c r="C205" s="3">
        <v>43402</v>
      </c>
      <c r="D205" s="1">
        <v>966.6</v>
      </c>
      <c r="E205" s="1">
        <v>965.2</v>
      </c>
      <c r="F205" s="1">
        <v>991.95</v>
      </c>
      <c r="G205" s="1">
        <v>953.75</v>
      </c>
      <c r="H205" s="1">
        <v>986.2</v>
      </c>
      <c r="I205" s="1">
        <v>985.65</v>
      </c>
      <c r="J205" s="1">
        <v>973.76</v>
      </c>
      <c r="K205" s="1">
        <v>1393040</v>
      </c>
      <c r="L205" s="1">
        <v>1356483242</v>
      </c>
      <c r="M205" s="1">
        <v>52825</v>
      </c>
      <c r="N205" s="2">
        <f>IF(ISERR(LN(HCL[[#This Row],[Close Price]]/I204)),"-",LN(HCL[[#This Row],[Close Price]]/I204))</f>
        <v>1.9516562601002728E-2</v>
      </c>
    </row>
    <row r="206" spans="1:14" x14ac:dyDescent="0.3">
      <c r="A206" s="1" t="s">
        <v>17</v>
      </c>
      <c r="B206" s="1" t="s">
        <v>15</v>
      </c>
      <c r="C206" s="3">
        <v>43403</v>
      </c>
      <c r="D206" s="1">
        <v>985.65</v>
      </c>
      <c r="E206" s="1">
        <v>987.3</v>
      </c>
      <c r="F206" s="1">
        <v>1016.95</v>
      </c>
      <c r="G206" s="1">
        <v>976.7</v>
      </c>
      <c r="H206" s="1">
        <v>1006.35</v>
      </c>
      <c r="I206" s="1">
        <v>1004.85</v>
      </c>
      <c r="J206" s="1">
        <v>1001.84</v>
      </c>
      <c r="K206" s="1">
        <v>3060534</v>
      </c>
      <c r="L206" s="1">
        <v>3066160451.3000002</v>
      </c>
      <c r="M206" s="1">
        <v>76360</v>
      </c>
      <c r="N206" s="2">
        <f>IF(ISERR(LN(HCL[[#This Row],[Close Price]]/I205)),"-",LN(HCL[[#This Row],[Close Price]]/I205))</f>
        <v>1.9292233610399747E-2</v>
      </c>
    </row>
    <row r="207" spans="1:14" x14ac:dyDescent="0.3">
      <c r="A207" s="1" t="s">
        <v>17</v>
      </c>
      <c r="B207" s="1" t="s">
        <v>15</v>
      </c>
      <c r="C207" s="3">
        <v>43404</v>
      </c>
      <c r="D207" s="1">
        <v>1004.85</v>
      </c>
      <c r="E207" s="1">
        <v>1005.3</v>
      </c>
      <c r="F207" s="1">
        <v>1065.7</v>
      </c>
      <c r="G207" s="1">
        <v>1002</v>
      </c>
      <c r="H207" s="1">
        <v>1062</v>
      </c>
      <c r="I207" s="1">
        <v>1055.5999999999999</v>
      </c>
      <c r="J207" s="1">
        <v>1035.8699999999999</v>
      </c>
      <c r="K207" s="1">
        <v>3291114</v>
      </c>
      <c r="L207" s="1">
        <v>3409163450.8499999</v>
      </c>
      <c r="M207" s="1">
        <v>120665</v>
      </c>
      <c r="N207" s="2">
        <f>IF(ISERR(LN(HCL[[#This Row],[Close Price]]/I206)),"-",LN(HCL[[#This Row],[Close Price]]/I206))</f>
        <v>4.9271049006782627E-2</v>
      </c>
    </row>
    <row r="208" spans="1:14" x14ac:dyDescent="0.3">
      <c r="A208" s="1" t="s">
        <v>17</v>
      </c>
      <c r="B208" s="1" t="s">
        <v>15</v>
      </c>
      <c r="C208" s="3">
        <v>43405</v>
      </c>
      <c r="D208" s="1">
        <v>1055.5999999999999</v>
      </c>
      <c r="E208" s="1">
        <v>1055</v>
      </c>
      <c r="F208" s="1">
        <v>1057.45</v>
      </c>
      <c r="G208" s="1">
        <v>1003.5</v>
      </c>
      <c r="H208" s="1">
        <v>1015.5</v>
      </c>
      <c r="I208" s="1">
        <v>1008.9</v>
      </c>
      <c r="J208" s="1">
        <v>1018.29</v>
      </c>
      <c r="K208" s="1">
        <v>1973035</v>
      </c>
      <c r="L208" s="1">
        <v>2009128663.25</v>
      </c>
      <c r="M208" s="1">
        <v>72018</v>
      </c>
      <c r="N208" s="2">
        <f>IF(ISERR(LN(HCL[[#This Row],[Close Price]]/I207)),"-",LN(HCL[[#This Row],[Close Price]]/I207))</f>
        <v>-4.5248697214835279E-2</v>
      </c>
    </row>
    <row r="209" spans="1:14" x14ac:dyDescent="0.3">
      <c r="A209" s="1" t="s">
        <v>17</v>
      </c>
      <c r="B209" s="1" t="s">
        <v>15</v>
      </c>
      <c r="C209" s="3">
        <v>43406</v>
      </c>
      <c r="D209" s="1">
        <v>1008.9</v>
      </c>
      <c r="E209" s="1">
        <v>1016</v>
      </c>
      <c r="F209" s="1">
        <v>1029.5</v>
      </c>
      <c r="G209" s="1">
        <v>995.15</v>
      </c>
      <c r="H209" s="1">
        <v>1004.3</v>
      </c>
      <c r="I209" s="1">
        <v>1004.6</v>
      </c>
      <c r="J209" s="1">
        <v>1008.06</v>
      </c>
      <c r="K209" s="1">
        <v>2787603</v>
      </c>
      <c r="L209" s="1">
        <v>2810075867.0999999</v>
      </c>
      <c r="M209" s="1">
        <v>93523</v>
      </c>
      <c r="N209" s="2">
        <f>IF(ISERR(LN(HCL[[#This Row],[Close Price]]/I208)),"-",LN(HCL[[#This Row],[Close Price]]/I208))</f>
        <v>-4.2711760983892453E-3</v>
      </c>
    </row>
    <row r="210" spans="1:14" x14ac:dyDescent="0.3">
      <c r="A210" s="1" t="s">
        <v>17</v>
      </c>
      <c r="B210" s="1" t="s">
        <v>15</v>
      </c>
      <c r="C210" s="3">
        <v>43409</v>
      </c>
      <c r="D210" s="1">
        <v>1004.6</v>
      </c>
      <c r="E210" s="1">
        <v>1005.5</v>
      </c>
      <c r="F210" s="1">
        <v>1024.1500000000001</v>
      </c>
      <c r="G210" s="1">
        <v>1003.8</v>
      </c>
      <c r="H210" s="1">
        <v>1021.5</v>
      </c>
      <c r="I210" s="1">
        <v>1020.75</v>
      </c>
      <c r="J210" s="1">
        <v>1017.86</v>
      </c>
      <c r="K210" s="1">
        <v>969464</v>
      </c>
      <c r="L210" s="1">
        <v>986782029.70000005</v>
      </c>
      <c r="M210" s="1">
        <v>55378</v>
      </c>
      <c r="N210" s="2">
        <f>IF(ISERR(LN(HCL[[#This Row],[Close Price]]/I209)),"-",LN(HCL[[#This Row],[Close Price]]/I209))</f>
        <v>1.5948198883740869E-2</v>
      </c>
    </row>
    <row r="211" spans="1:14" x14ac:dyDescent="0.3">
      <c r="A211" s="1" t="s">
        <v>17</v>
      </c>
      <c r="B211" s="1" t="s">
        <v>15</v>
      </c>
      <c r="C211" s="3">
        <v>43410</v>
      </c>
      <c r="D211" s="1">
        <v>1020.75</v>
      </c>
      <c r="E211" s="1">
        <v>1022.75</v>
      </c>
      <c r="F211" s="1">
        <v>1042</v>
      </c>
      <c r="G211" s="1">
        <v>1013.6</v>
      </c>
      <c r="H211" s="1">
        <v>1022.2</v>
      </c>
      <c r="I211" s="1">
        <v>1028.9000000000001</v>
      </c>
      <c r="J211" s="1">
        <v>1027.76</v>
      </c>
      <c r="K211" s="1">
        <v>1460942</v>
      </c>
      <c r="L211" s="1">
        <v>1501503460.5</v>
      </c>
      <c r="M211" s="1">
        <v>59833</v>
      </c>
      <c r="N211" s="2">
        <f>IF(ISERR(LN(HCL[[#This Row],[Close Price]]/I210)),"-",LN(HCL[[#This Row],[Close Price]]/I210))</f>
        <v>7.9526191820794827E-3</v>
      </c>
    </row>
    <row r="212" spans="1:14" x14ac:dyDescent="0.3">
      <c r="A212" s="1" t="s">
        <v>17</v>
      </c>
      <c r="B212" s="1" t="s">
        <v>15</v>
      </c>
      <c r="C212" s="3">
        <v>43411</v>
      </c>
      <c r="D212" s="1">
        <v>1028.9000000000001</v>
      </c>
      <c r="E212" s="1">
        <v>1029</v>
      </c>
      <c r="F212" s="1">
        <v>1034.8499999999999</v>
      </c>
      <c r="G212" s="1">
        <v>1026.75</v>
      </c>
      <c r="H212" s="1">
        <v>1033</v>
      </c>
      <c r="I212" s="1">
        <v>1031.55</v>
      </c>
      <c r="J212" s="1">
        <v>1031.21</v>
      </c>
      <c r="K212" s="1">
        <v>69627</v>
      </c>
      <c r="L212" s="1">
        <v>71799956.700000003</v>
      </c>
      <c r="M212" s="1">
        <v>2337</v>
      </c>
      <c r="N212" s="2">
        <f>IF(ISERR(LN(HCL[[#This Row],[Close Price]]/I211)),"-",LN(HCL[[#This Row],[Close Price]]/I211))</f>
        <v>2.5722550521900941E-3</v>
      </c>
    </row>
    <row r="213" spans="1:14" x14ac:dyDescent="0.3">
      <c r="A213" s="1" t="s">
        <v>17</v>
      </c>
      <c r="B213" s="1" t="s">
        <v>15</v>
      </c>
      <c r="C213" s="3">
        <v>43413</v>
      </c>
      <c r="D213" s="1">
        <v>1031.55</v>
      </c>
      <c r="E213" s="1">
        <v>1043</v>
      </c>
      <c r="F213" s="1">
        <v>1047</v>
      </c>
      <c r="G213" s="1">
        <v>1013.5</v>
      </c>
      <c r="H213" s="1">
        <v>1028.05</v>
      </c>
      <c r="I213" s="1">
        <v>1027.9000000000001</v>
      </c>
      <c r="J213" s="1">
        <v>1032.0899999999999</v>
      </c>
      <c r="K213" s="1">
        <v>3671783</v>
      </c>
      <c r="L213" s="1">
        <v>3789619270.0999999</v>
      </c>
      <c r="M213" s="1">
        <v>158884</v>
      </c>
      <c r="N213" s="2">
        <f>IF(ISERR(LN(HCL[[#This Row],[Close Price]]/I212)),"-",LN(HCL[[#This Row],[Close Price]]/I212))</f>
        <v>-3.544639415078335E-3</v>
      </c>
    </row>
    <row r="214" spans="1:14" x14ac:dyDescent="0.3">
      <c r="A214" s="1" t="s">
        <v>17</v>
      </c>
      <c r="B214" s="1" t="s">
        <v>15</v>
      </c>
      <c r="C214" s="3">
        <v>43416</v>
      </c>
      <c r="D214" s="1">
        <v>1027.9000000000001</v>
      </c>
      <c r="E214" s="1">
        <v>1032.45</v>
      </c>
      <c r="F214" s="1">
        <v>1059</v>
      </c>
      <c r="G214" s="1">
        <v>1032.05</v>
      </c>
      <c r="H214" s="1">
        <v>1039.05</v>
      </c>
      <c r="I214" s="1">
        <v>1036.8</v>
      </c>
      <c r="J214" s="1">
        <v>1047.92</v>
      </c>
      <c r="K214" s="1">
        <v>2391227</v>
      </c>
      <c r="L214" s="1">
        <v>2505815657.25</v>
      </c>
      <c r="M214" s="1">
        <v>82274</v>
      </c>
      <c r="N214" s="2">
        <f>IF(ISERR(LN(HCL[[#This Row],[Close Price]]/I213)),"-",LN(HCL[[#This Row],[Close Price]]/I213))</f>
        <v>8.6211605791338044E-3</v>
      </c>
    </row>
    <row r="215" spans="1:14" x14ac:dyDescent="0.3">
      <c r="A215" s="1" t="s">
        <v>17</v>
      </c>
      <c r="B215" s="1" t="s">
        <v>15</v>
      </c>
      <c r="C215" s="3">
        <v>43417</v>
      </c>
      <c r="D215" s="1">
        <v>1036.8</v>
      </c>
      <c r="E215" s="1">
        <v>1039.8499999999999</v>
      </c>
      <c r="F215" s="1">
        <v>1054.8499999999999</v>
      </c>
      <c r="G215" s="1">
        <v>1029.3499999999999</v>
      </c>
      <c r="H215" s="1">
        <v>1031</v>
      </c>
      <c r="I215" s="1">
        <v>1033.2</v>
      </c>
      <c r="J215" s="1">
        <v>1038.5899999999999</v>
      </c>
      <c r="K215" s="1">
        <v>1368737</v>
      </c>
      <c r="L215" s="1">
        <v>1421554781.25</v>
      </c>
      <c r="M215" s="1">
        <v>78456</v>
      </c>
      <c r="N215" s="2">
        <f>IF(ISERR(LN(HCL[[#This Row],[Close Price]]/I214)),"-",LN(HCL[[#This Row],[Close Price]]/I214))</f>
        <v>-3.4782643763246971E-3</v>
      </c>
    </row>
    <row r="216" spans="1:14" x14ac:dyDescent="0.3">
      <c r="A216" s="1" t="s">
        <v>17</v>
      </c>
      <c r="B216" s="1" t="s">
        <v>15</v>
      </c>
      <c r="C216" s="3">
        <v>43418</v>
      </c>
      <c r="D216" s="1">
        <v>1033.2</v>
      </c>
      <c r="E216" s="1">
        <v>1031</v>
      </c>
      <c r="F216" s="1">
        <v>1031.4000000000001</v>
      </c>
      <c r="G216" s="1">
        <v>963</v>
      </c>
      <c r="H216" s="1">
        <v>997</v>
      </c>
      <c r="I216" s="1">
        <v>997.1</v>
      </c>
      <c r="J216" s="1">
        <v>1000.06</v>
      </c>
      <c r="K216" s="1">
        <v>1516816</v>
      </c>
      <c r="L216" s="1">
        <v>1516910548.05</v>
      </c>
      <c r="M216" s="1">
        <v>70064</v>
      </c>
      <c r="N216" s="2">
        <f>IF(ISERR(LN(HCL[[#This Row],[Close Price]]/I215)),"-",LN(HCL[[#This Row],[Close Price]]/I215))</f>
        <v>-3.556499538693822E-2</v>
      </c>
    </row>
    <row r="217" spans="1:14" x14ac:dyDescent="0.3">
      <c r="A217" s="1" t="s">
        <v>17</v>
      </c>
      <c r="B217" s="1" t="s">
        <v>15</v>
      </c>
      <c r="C217" s="3">
        <v>43419</v>
      </c>
      <c r="D217" s="1">
        <v>997.1</v>
      </c>
      <c r="E217" s="1">
        <v>999.9</v>
      </c>
      <c r="F217" s="1">
        <v>1029</v>
      </c>
      <c r="G217" s="1">
        <v>981.8</v>
      </c>
      <c r="H217" s="1">
        <v>988.65</v>
      </c>
      <c r="I217" s="1">
        <v>988.75</v>
      </c>
      <c r="J217" s="1">
        <v>1004.4</v>
      </c>
      <c r="K217" s="1">
        <v>1791153</v>
      </c>
      <c r="L217" s="1">
        <v>1799032020</v>
      </c>
      <c r="M217" s="1">
        <v>89278</v>
      </c>
      <c r="N217" s="2">
        <f>IF(ISERR(LN(HCL[[#This Row],[Close Price]]/I216)),"-",LN(HCL[[#This Row],[Close Price]]/I216))</f>
        <v>-8.4095467528835979E-3</v>
      </c>
    </row>
    <row r="218" spans="1:14" x14ac:dyDescent="0.3">
      <c r="A218" s="1" t="s">
        <v>17</v>
      </c>
      <c r="B218" s="1" t="s">
        <v>15</v>
      </c>
      <c r="C218" s="3">
        <v>43420</v>
      </c>
      <c r="D218" s="1">
        <v>988.75</v>
      </c>
      <c r="E218" s="1">
        <v>997</v>
      </c>
      <c r="F218" s="1">
        <v>1037.8</v>
      </c>
      <c r="G218" s="1">
        <v>993.75</v>
      </c>
      <c r="H218" s="1">
        <v>1022</v>
      </c>
      <c r="I218" s="1">
        <v>1022.2</v>
      </c>
      <c r="J218" s="1">
        <v>1016.32</v>
      </c>
      <c r="K218" s="1">
        <v>3349117</v>
      </c>
      <c r="L218" s="1">
        <v>3403768553.9000001</v>
      </c>
      <c r="M218" s="1">
        <v>84283</v>
      </c>
      <c r="N218" s="2">
        <f>IF(ISERR(LN(HCL[[#This Row],[Close Price]]/I217)),"-",LN(HCL[[#This Row],[Close Price]]/I217))</f>
        <v>3.3270927252315535E-2</v>
      </c>
    </row>
    <row r="219" spans="1:14" x14ac:dyDescent="0.3">
      <c r="A219" s="1" t="s">
        <v>17</v>
      </c>
      <c r="B219" s="1" t="s">
        <v>15</v>
      </c>
      <c r="C219" s="3">
        <v>43423</v>
      </c>
      <c r="D219" s="1">
        <v>1022.2</v>
      </c>
      <c r="E219" s="1">
        <v>1022.2</v>
      </c>
      <c r="F219" s="1">
        <v>1042.8</v>
      </c>
      <c r="G219" s="1">
        <v>1014.25</v>
      </c>
      <c r="H219" s="1">
        <v>1040</v>
      </c>
      <c r="I219" s="1">
        <v>1040.0999999999999</v>
      </c>
      <c r="J219" s="1">
        <v>1025.51</v>
      </c>
      <c r="K219" s="1">
        <v>2090035</v>
      </c>
      <c r="L219" s="1">
        <v>2143356743.3</v>
      </c>
      <c r="M219" s="1">
        <v>58080</v>
      </c>
      <c r="N219" s="2">
        <f>IF(ISERR(LN(HCL[[#This Row],[Close Price]]/I218)),"-",LN(HCL[[#This Row],[Close Price]]/I218))</f>
        <v>1.7359695024908171E-2</v>
      </c>
    </row>
    <row r="220" spans="1:14" x14ac:dyDescent="0.3">
      <c r="A220" s="1" t="s">
        <v>17</v>
      </c>
      <c r="B220" s="1" t="s">
        <v>15</v>
      </c>
      <c r="C220" s="3">
        <v>43424</v>
      </c>
      <c r="D220" s="1">
        <v>1040.0999999999999</v>
      </c>
      <c r="E220" s="1">
        <v>1035</v>
      </c>
      <c r="F220" s="1">
        <v>1035</v>
      </c>
      <c r="G220" s="1">
        <v>1003.3</v>
      </c>
      <c r="H220" s="1">
        <v>1011.65</v>
      </c>
      <c r="I220" s="1">
        <v>1008.95</v>
      </c>
      <c r="J220" s="1">
        <v>1011.84</v>
      </c>
      <c r="K220" s="1">
        <v>1314282</v>
      </c>
      <c r="L220" s="1">
        <v>1329838459.55</v>
      </c>
      <c r="M220" s="1">
        <v>60545</v>
      </c>
      <c r="N220" s="2">
        <f>IF(ISERR(LN(HCL[[#This Row],[Close Price]]/I219)),"-",LN(HCL[[#This Row],[Close Price]]/I219))</f>
        <v>-3.0406676247194224E-2</v>
      </c>
    </row>
    <row r="221" spans="1:14" x14ac:dyDescent="0.3">
      <c r="A221" s="1" t="s">
        <v>17</v>
      </c>
      <c r="B221" s="1" t="s">
        <v>15</v>
      </c>
      <c r="C221" s="3">
        <v>43425</v>
      </c>
      <c r="D221" s="1">
        <v>1008.95</v>
      </c>
      <c r="E221" s="1">
        <v>1003.05</v>
      </c>
      <c r="F221" s="1">
        <v>1014</v>
      </c>
      <c r="G221" s="1">
        <v>979.55</v>
      </c>
      <c r="H221" s="1">
        <v>984.35</v>
      </c>
      <c r="I221" s="1">
        <v>985.15</v>
      </c>
      <c r="J221" s="1">
        <v>986.86</v>
      </c>
      <c r="K221" s="1">
        <v>1251532</v>
      </c>
      <c r="L221" s="1">
        <v>1235083255</v>
      </c>
      <c r="M221" s="1">
        <v>46905</v>
      </c>
      <c r="N221" s="2">
        <f>IF(ISERR(LN(HCL[[#This Row],[Close Price]]/I220)),"-",LN(HCL[[#This Row],[Close Price]]/I220))</f>
        <v>-2.3871551269916452E-2</v>
      </c>
    </row>
    <row r="222" spans="1:14" x14ac:dyDescent="0.3">
      <c r="A222" s="1" t="s">
        <v>17</v>
      </c>
      <c r="B222" s="1" t="s">
        <v>15</v>
      </c>
      <c r="C222" s="3">
        <v>43426</v>
      </c>
      <c r="D222" s="1">
        <v>985.15</v>
      </c>
      <c r="E222" s="1">
        <v>988</v>
      </c>
      <c r="F222" s="1">
        <v>1002</v>
      </c>
      <c r="G222" s="1">
        <v>975.4</v>
      </c>
      <c r="H222" s="1">
        <v>979.05</v>
      </c>
      <c r="I222" s="1">
        <v>979.05</v>
      </c>
      <c r="J222" s="1">
        <v>992.5</v>
      </c>
      <c r="K222" s="1">
        <v>1564940</v>
      </c>
      <c r="L222" s="1">
        <v>1553203869.4000001</v>
      </c>
      <c r="M222" s="1">
        <v>77165</v>
      </c>
      <c r="N222" s="2">
        <f>IF(ISERR(LN(HCL[[#This Row],[Close Price]]/I221)),"-",LN(HCL[[#This Row],[Close Price]]/I221))</f>
        <v>-6.2112000926407476E-3</v>
      </c>
    </row>
    <row r="223" spans="1:14" x14ac:dyDescent="0.3">
      <c r="A223" s="1" t="s">
        <v>17</v>
      </c>
      <c r="B223" s="1" t="s">
        <v>15</v>
      </c>
      <c r="C223" s="3">
        <v>43430</v>
      </c>
      <c r="D223" s="1">
        <v>979.05</v>
      </c>
      <c r="E223" s="1">
        <v>984.5</v>
      </c>
      <c r="F223" s="1">
        <v>1005.9</v>
      </c>
      <c r="G223" s="1">
        <v>963</v>
      </c>
      <c r="H223" s="1">
        <v>997.05</v>
      </c>
      <c r="I223" s="1">
        <v>1000.5</v>
      </c>
      <c r="J223" s="1">
        <v>980.69</v>
      </c>
      <c r="K223" s="1">
        <v>2379281</v>
      </c>
      <c r="L223" s="1">
        <v>2333327467.25</v>
      </c>
      <c r="M223" s="1">
        <v>101154</v>
      </c>
      <c r="N223" s="2">
        <f>IF(ISERR(LN(HCL[[#This Row],[Close Price]]/I222)),"-",LN(HCL[[#This Row],[Close Price]]/I222))</f>
        <v>2.1672440274452132E-2</v>
      </c>
    </row>
    <row r="224" spans="1:14" x14ac:dyDescent="0.3">
      <c r="A224" s="1" t="s">
        <v>17</v>
      </c>
      <c r="B224" s="1" t="s">
        <v>15</v>
      </c>
      <c r="C224" s="3">
        <v>43431</v>
      </c>
      <c r="D224" s="1">
        <v>1000.5</v>
      </c>
      <c r="E224" s="1">
        <v>998.7</v>
      </c>
      <c r="F224" s="1">
        <v>1029</v>
      </c>
      <c r="G224" s="1">
        <v>993</v>
      </c>
      <c r="H224" s="1">
        <v>1021.7</v>
      </c>
      <c r="I224" s="1">
        <v>1023.15</v>
      </c>
      <c r="J224" s="1">
        <v>1012.76</v>
      </c>
      <c r="K224" s="1">
        <v>2051509</v>
      </c>
      <c r="L224" s="1">
        <v>2077685754.9000001</v>
      </c>
      <c r="M224" s="1">
        <v>63422</v>
      </c>
      <c r="N224" s="2">
        <f>IF(ISERR(LN(HCL[[#This Row],[Close Price]]/I223)),"-",LN(HCL[[#This Row],[Close Price]]/I223))</f>
        <v>2.2386228745049884E-2</v>
      </c>
    </row>
    <row r="225" spans="1:14" x14ac:dyDescent="0.3">
      <c r="A225" s="1" t="s">
        <v>17</v>
      </c>
      <c r="B225" s="1" t="s">
        <v>15</v>
      </c>
      <c r="C225" s="3">
        <v>43432</v>
      </c>
      <c r="D225" s="1">
        <v>1023.15</v>
      </c>
      <c r="E225" s="1">
        <v>1023.2</v>
      </c>
      <c r="F225" s="1">
        <v>1047.75</v>
      </c>
      <c r="G225" s="1">
        <v>1012.35</v>
      </c>
      <c r="H225" s="1">
        <v>1039.5</v>
      </c>
      <c r="I225" s="1">
        <v>1043.0999999999999</v>
      </c>
      <c r="J225" s="1">
        <v>1035.42</v>
      </c>
      <c r="K225" s="1">
        <v>1230287</v>
      </c>
      <c r="L225" s="1">
        <v>1273867985.5999999</v>
      </c>
      <c r="M225" s="1">
        <v>53198</v>
      </c>
      <c r="N225" s="2">
        <f>IF(ISERR(LN(HCL[[#This Row],[Close Price]]/I224)),"-",LN(HCL[[#This Row],[Close Price]]/I224))</f>
        <v>1.9310944913087307E-2</v>
      </c>
    </row>
    <row r="226" spans="1:14" x14ac:dyDescent="0.3">
      <c r="A226" s="1" t="s">
        <v>17</v>
      </c>
      <c r="B226" s="1" t="s">
        <v>15</v>
      </c>
      <c r="C226" s="3">
        <v>43433</v>
      </c>
      <c r="D226" s="1">
        <v>1043.0999999999999</v>
      </c>
      <c r="E226" s="1">
        <v>1043.3</v>
      </c>
      <c r="F226" s="1">
        <v>1045.3499999999999</v>
      </c>
      <c r="G226" s="1">
        <v>1008.5</v>
      </c>
      <c r="H226" s="1">
        <v>1017</v>
      </c>
      <c r="I226" s="1">
        <v>1013.45</v>
      </c>
      <c r="J226" s="1">
        <v>1020.03</v>
      </c>
      <c r="K226" s="1">
        <v>1630256</v>
      </c>
      <c r="L226" s="1">
        <v>1662911363.3</v>
      </c>
      <c r="M226" s="1">
        <v>66187</v>
      </c>
      <c r="N226" s="2">
        <f>IF(ISERR(LN(HCL[[#This Row],[Close Price]]/I225)),"-",LN(HCL[[#This Row],[Close Price]]/I225))</f>
        <v>-2.8836696997951775E-2</v>
      </c>
    </row>
    <row r="227" spans="1:14" x14ac:dyDescent="0.3">
      <c r="A227" s="1" t="s">
        <v>17</v>
      </c>
      <c r="B227" s="1" t="s">
        <v>15</v>
      </c>
      <c r="C227" s="3">
        <v>43434</v>
      </c>
      <c r="D227" s="1">
        <v>1013.45</v>
      </c>
      <c r="E227" s="1">
        <v>1018</v>
      </c>
      <c r="F227" s="1">
        <v>1026.3</v>
      </c>
      <c r="G227" s="1">
        <v>1004.25</v>
      </c>
      <c r="H227" s="1">
        <v>1015.1</v>
      </c>
      <c r="I227" s="1">
        <v>1015</v>
      </c>
      <c r="J227" s="1">
        <v>1017.03</v>
      </c>
      <c r="K227" s="1">
        <v>2109694</v>
      </c>
      <c r="L227" s="1">
        <v>2145617655.6500001</v>
      </c>
      <c r="M227" s="1">
        <v>93884</v>
      </c>
      <c r="N227" s="2">
        <f>IF(ISERR(LN(HCL[[#This Row],[Close Price]]/I226)),"-",LN(HCL[[#This Row],[Close Price]]/I226))</f>
        <v>1.5282607919142584E-3</v>
      </c>
    </row>
    <row r="228" spans="1:14" x14ac:dyDescent="0.3">
      <c r="A228" s="1" t="s">
        <v>17</v>
      </c>
      <c r="B228" s="1" t="s">
        <v>15</v>
      </c>
      <c r="C228" s="3">
        <v>43437</v>
      </c>
      <c r="D228" s="1">
        <v>1015</v>
      </c>
      <c r="E228" s="1">
        <v>1021.1</v>
      </c>
      <c r="F228" s="1">
        <v>1025.7</v>
      </c>
      <c r="G228" s="1">
        <v>1004.7</v>
      </c>
      <c r="H228" s="1">
        <v>1019.95</v>
      </c>
      <c r="I228" s="1">
        <v>1018.2</v>
      </c>
      <c r="J228" s="1">
        <v>1013.84</v>
      </c>
      <c r="K228" s="1">
        <v>1454449</v>
      </c>
      <c r="L228" s="1">
        <v>1474575556.3</v>
      </c>
      <c r="M228" s="1">
        <v>49677</v>
      </c>
      <c r="N228" s="2">
        <f>IF(ISERR(LN(HCL[[#This Row],[Close Price]]/I227)),"-",LN(HCL[[#This Row],[Close Price]]/I227))</f>
        <v>3.1477499923480011E-3</v>
      </c>
    </row>
    <row r="229" spans="1:14" x14ac:dyDescent="0.3">
      <c r="A229" s="1" t="s">
        <v>17</v>
      </c>
      <c r="B229" s="1" t="s">
        <v>15</v>
      </c>
      <c r="C229" s="3">
        <v>43438</v>
      </c>
      <c r="D229" s="1">
        <v>1018.2</v>
      </c>
      <c r="E229" s="1">
        <v>1018.1</v>
      </c>
      <c r="F229" s="1">
        <v>1043</v>
      </c>
      <c r="G229" s="1">
        <v>1017.05</v>
      </c>
      <c r="H229" s="1">
        <v>1037</v>
      </c>
      <c r="I229" s="1">
        <v>1036.25</v>
      </c>
      <c r="J229" s="1">
        <v>1033.82</v>
      </c>
      <c r="K229" s="1">
        <v>1418143</v>
      </c>
      <c r="L229" s="1">
        <v>1466100474.25</v>
      </c>
      <c r="M229" s="1">
        <v>55365</v>
      </c>
      <c r="N229" s="2">
        <f>IF(ISERR(LN(HCL[[#This Row],[Close Price]]/I228)),"-",LN(HCL[[#This Row],[Close Price]]/I228))</f>
        <v>1.7572064981269134E-2</v>
      </c>
    </row>
    <row r="230" spans="1:14" x14ac:dyDescent="0.3">
      <c r="A230" s="1" t="s">
        <v>17</v>
      </c>
      <c r="B230" s="1" t="s">
        <v>15</v>
      </c>
      <c r="C230" s="3">
        <v>43439</v>
      </c>
      <c r="D230" s="1">
        <v>1036.25</v>
      </c>
      <c r="E230" s="1">
        <v>1036.45</v>
      </c>
      <c r="F230" s="1">
        <v>1058</v>
      </c>
      <c r="G230" s="1">
        <v>1022</v>
      </c>
      <c r="H230" s="1">
        <v>1046.05</v>
      </c>
      <c r="I230" s="1">
        <v>1051.05</v>
      </c>
      <c r="J230" s="1">
        <v>1044.73</v>
      </c>
      <c r="K230" s="1">
        <v>1936706</v>
      </c>
      <c r="L230" s="1">
        <v>2023334281.6500001</v>
      </c>
      <c r="M230" s="1">
        <v>68327</v>
      </c>
      <c r="N230" s="2">
        <f>IF(ISERR(LN(HCL[[#This Row],[Close Price]]/I229)),"-",LN(HCL[[#This Row],[Close Price]]/I229))</f>
        <v>1.4181237035147922E-2</v>
      </c>
    </row>
    <row r="231" spans="1:14" x14ac:dyDescent="0.3">
      <c r="A231" s="1" t="s">
        <v>17</v>
      </c>
      <c r="B231" s="1" t="s">
        <v>15</v>
      </c>
      <c r="C231" s="3">
        <v>43440</v>
      </c>
      <c r="D231" s="1">
        <v>1051.05</v>
      </c>
      <c r="E231" s="1">
        <v>1049.3499999999999</v>
      </c>
      <c r="F231" s="1">
        <v>1065.5</v>
      </c>
      <c r="G231" s="1">
        <v>1009</v>
      </c>
      <c r="H231" s="1">
        <v>1012.35</v>
      </c>
      <c r="I231" s="1">
        <v>1012.5</v>
      </c>
      <c r="J231" s="1">
        <v>1030.68</v>
      </c>
      <c r="K231" s="1">
        <v>2025631</v>
      </c>
      <c r="L231" s="1">
        <v>2087780003.55</v>
      </c>
      <c r="M231" s="1">
        <v>106044</v>
      </c>
      <c r="N231" s="2">
        <f>IF(ISERR(LN(HCL[[#This Row],[Close Price]]/I230)),"-",LN(HCL[[#This Row],[Close Price]]/I230))</f>
        <v>-3.7367144503958331E-2</v>
      </c>
    </row>
    <row r="232" spans="1:14" x14ac:dyDescent="0.3">
      <c r="A232" s="1" t="s">
        <v>17</v>
      </c>
      <c r="B232" s="1" t="s">
        <v>15</v>
      </c>
      <c r="C232" s="3">
        <v>43441</v>
      </c>
      <c r="D232" s="1">
        <v>1012.5</v>
      </c>
      <c r="E232" s="1">
        <v>1000</v>
      </c>
      <c r="F232" s="1">
        <v>1000</v>
      </c>
      <c r="G232" s="1">
        <v>934.45</v>
      </c>
      <c r="H232" s="1">
        <v>961.9</v>
      </c>
      <c r="I232" s="1">
        <v>961.95</v>
      </c>
      <c r="J232" s="1">
        <v>955.66</v>
      </c>
      <c r="K232" s="1">
        <v>10546835</v>
      </c>
      <c r="L232" s="1">
        <v>10079208245.75</v>
      </c>
      <c r="M232" s="1">
        <v>276448</v>
      </c>
      <c r="N232" s="2">
        <f>IF(ISERR(LN(HCL[[#This Row],[Close Price]]/I231)),"-",LN(HCL[[#This Row],[Close Price]]/I231))</f>
        <v>-5.121532471771259E-2</v>
      </c>
    </row>
    <row r="233" spans="1:14" x14ac:dyDescent="0.3">
      <c r="A233" s="1" t="s">
        <v>17</v>
      </c>
      <c r="B233" s="1" t="s">
        <v>15</v>
      </c>
      <c r="C233" s="3">
        <v>43444</v>
      </c>
      <c r="D233" s="1">
        <v>961.95</v>
      </c>
      <c r="E233" s="1">
        <v>959.95</v>
      </c>
      <c r="F233" s="1">
        <v>970.7</v>
      </c>
      <c r="G233" s="1">
        <v>937.1</v>
      </c>
      <c r="H233" s="1">
        <v>938.8</v>
      </c>
      <c r="I233" s="1">
        <v>942</v>
      </c>
      <c r="J233" s="1">
        <v>950.23</v>
      </c>
      <c r="K233" s="1">
        <v>3091482</v>
      </c>
      <c r="L233" s="1">
        <v>2937621088.6999998</v>
      </c>
      <c r="M233" s="1">
        <v>162206</v>
      </c>
      <c r="N233" s="2">
        <f>IF(ISERR(LN(HCL[[#This Row],[Close Price]]/I232)),"-",LN(HCL[[#This Row],[Close Price]]/I232))</f>
        <v>-2.0957199686618622E-2</v>
      </c>
    </row>
    <row r="234" spans="1:14" x14ac:dyDescent="0.3">
      <c r="A234" s="1" t="s">
        <v>17</v>
      </c>
      <c r="B234" s="1" t="s">
        <v>15</v>
      </c>
      <c r="C234" s="3">
        <v>43445</v>
      </c>
      <c r="D234" s="1">
        <v>942</v>
      </c>
      <c r="E234" s="1">
        <v>941</v>
      </c>
      <c r="F234" s="1">
        <v>965.15</v>
      </c>
      <c r="G234" s="1">
        <v>930.7</v>
      </c>
      <c r="H234" s="1">
        <v>960</v>
      </c>
      <c r="I234" s="1">
        <v>956.85</v>
      </c>
      <c r="J234" s="1">
        <v>953.94</v>
      </c>
      <c r="K234" s="1">
        <v>2802924</v>
      </c>
      <c r="L234" s="1">
        <v>2673810868.9499998</v>
      </c>
      <c r="M234" s="1">
        <v>117976</v>
      </c>
      <c r="N234" s="2">
        <f>IF(ISERR(LN(HCL[[#This Row],[Close Price]]/I233)),"-",LN(HCL[[#This Row],[Close Price]]/I233))</f>
        <v>1.5641364779711026E-2</v>
      </c>
    </row>
    <row r="235" spans="1:14" x14ac:dyDescent="0.3">
      <c r="A235" s="1" t="s">
        <v>17</v>
      </c>
      <c r="B235" s="1" t="s">
        <v>15</v>
      </c>
      <c r="C235" s="3">
        <v>43446</v>
      </c>
      <c r="D235" s="1">
        <v>956.85</v>
      </c>
      <c r="E235" s="1">
        <v>965</v>
      </c>
      <c r="F235" s="1">
        <v>974</v>
      </c>
      <c r="G235" s="1">
        <v>943.3</v>
      </c>
      <c r="H235" s="1">
        <v>970.35</v>
      </c>
      <c r="I235" s="1">
        <v>971.25</v>
      </c>
      <c r="J235" s="1">
        <v>966.37</v>
      </c>
      <c r="K235" s="1">
        <v>1826854</v>
      </c>
      <c r="L235" s="1">
        <v>1765408080.45</v>
      </c>
      <c r="M235" s="1">
        <v>54739</v>
      </c>
      <c r="N235" s="2">
        <f>IF(ISERR(LN(HCL[[#This Row],[Close Price]]/I234)),"-",LN(HCL[[#This Row],[Close Price]]/I234))</f>
        <v>1.493726232578319E-2</v>
      </c>
    </row>
    <row r="236" spans="1:14" x14ac:dyDescent="0.3">
      <c r="A236" s="1" t="s">
        <v>17</v>
      </c>
      <c r="B236" s="1" t="s">
        <v>15</v>
      </c>
      <c r="C236" s="3">
        <v>43447</v>
      </c>
      <c r="D236" s="1">
        <v>971.25</v>
      </c>
      <c r="E236" s="1">
        <v>970.05</v>
      </c>
      <c r="F236" s="1">
        <v>982.55</v>
      </c>
      <c r="G236" s="1">
        <v>963.45</v>
      </c>
      <c r="H236" s="1">
        <v>976.5</v>
      </c>
      <c r="I236" s="1">
        <v>978.05</v>
      </c>
      <c r="J236" s="1">
        <v>974.64</v>
      </c>
      <c r="K236" s="1">
        <v>1378322</v>
      </c>
      <c r="L236" s="1">
        <v>1343367183.0999999</v>
      </c>
      <c r="M236" s="1">
        <v>61001</v>
      </c>
      <c r="N236" s="2">
        <f>IF(ISERR(LN(HCL[[#This Row],[Close Price]]/I235)),"-",LN(HCL[[#This Row],[Close Price]]/I235))</f>
        <v>6.9768917905112049E-3</v>
      </c>
    </row>
    <row r="237" spans="1:14" x14ac:dyDescent="0.3">
      <c r="A237" s="1" t="s">
        <v>17</v>
      </c>
      <c r="B237" s="1" t="s">
        <v>15</v>
      </c>
      <c r="C237" s="3">
        <v>43448</v>
      </c>
      <c r="D237" s="1">
        <v>978.05</v>
      </c>
      <c r="E237" s="1">
        <v>966</v>
      </c>
      <c r="F237" s="1">
        <v>968.8</v>
      </c>
      <c r="G237" s="1">
        <v>950</v>
      </c>
      <c r="H237" s="1">
        <v>960.1</v>
      </c>
      <c r="I237" s="1">
        <v>961.2</v>
      </c>
      <c r="J237" s="1">
        <v>958.85</v>
      </c>
      <c r="K237" s="1">
        <v>2305516</v>
      </c>
      <c r="L237" s="1">
        <v>2210653628.0999999</v>
      </c>
      <c r="M237" s="1">
        <v>92802</v>
      </c>
      <c r="N237" s="2">
        <f>IF(ISERR(LN(HCL[[#This Row],[Close Price]]/I236)),"-",LN(HCL[[#This Row],[Close Price]]/I236))</f>
        <v>-1.7378289610054515E-2</v>
      </c>
    </row>
    <row r="238" spans="1:14" x14ac:dyDescent="0.3">
      <c r="A238" s="1" t="s">
        <v>17</v>
      </c>
      <c r="B238" s="1" t="s">
        <v>15</v>
      </c>
      <c r="C238" s="3">
        <v>43451</v>
      </c>
      <c r="D238" s="1">
        <v>961.2</v>
      </c>
      <c r="E238" s="1">
        <v>965.1</v>
      </c>
      <c r="F238" s="1">
        <v>974</v>
      </c>
      <c r="G238" s="1">
        <v>953.9</v>
      </c>
      <c r="H238" s="1">
        <v>972.1</v>
      </c>
      <c r="I238" s="1">
        <v>971.65</v>
      </c>
      <c r="J238" s="1">
        <v>963.39</v>
      </c>
      <c r="K238" s="1">
        <v>1396290</v>
      </c>
      <c r="L238" s="1">
        <v>1345177939.4000001</v>
      </c>
      <c r="M238" s="1">
        <v>63197</v>
      </c>
      <c r="N238" s="2">
        <f>IF(ISERR(LN(HCL[[#This Row],[Close Price]]/I237)),"-",LN(HCL[[#This Row],[Close Price]]/I237))</f>
        <v>1.0813153448398515E-2</v>
      </c>
    </row>
    <row r="239" spans="1:14" x14ac:dyDescent="0.3">
      <c r="A239" s="1" t="s">
        <v>17</v>
      </c>
      <c r="B239" s="1" t="s">
        <v>15</v>
      </c>
      <c r="C239" s="3">
        <v>43452</v>
      </c>
      <c r="D239" s="1">
        <v>971.65</v>
      </c>
      <c r="E239" s="1">
        <v>969.95</v>
      </c>
      <c r="F239" s="1">
        <v>988.8</v>
      </c>
      <c r="G239" s="1">
        <v>959.4</v>
      </c>
      <c r="H239" s="1">
        <v>985</v>
      </c>
      <c r="I239" s="1">
        <v>985.2</v>
      </c>
      <c r="J239" s="1">
        <v>977.64</v>
      </c>
      <c r="K239" s="1">
        <v>1937251</v>
      </c>
      <c r="L239" s="1">
        <v>1893933694.5</v>
      </c>
      <c r="M239" s="1">
        <v>135073</v>
      </c>
      <c r="N239" s="2">
        <f>IF(ISERR(LN(HCL[[#This Row],[Close Price]]/I238)),"-",LN(HCL[[#This Row],[Close Price]]/I238))</f>
        <v>1.3849008935670423E-2</v>
      </c>
    </row>
    <row r="240" spans="1:14" x14ac:dyDescent="0.3">
      <c r="A240" s="1" t="s">
        <v>17</v>
      </c>
      <c r="B240" s="1" t="s">
        <v>15</v>
      </c>
      <c r="C240" s="3">
        <v>43453</v>
      </c>
      <c r="D240" s="1">
        <v>985.2</v>
      </c>
      <c r="E240" s="1">
        <v>980</v>
      </c>
      <c r="F240" s="1">
        <v>983.6</v>
      </c>
      <c r="G240" s="1">
        <v>954</v>
      </c>
      <c r="H240" s="1">
        <v>958</v>
      </c>
      <c r="I240" s="1">
        <v>957.15</v>
      </c>
      <c r="J240" s="1">
        <v>961.55</v>
      </c>
      <c r="K240" s="1">
        <v>3058633</v>
      </c>
      <c r="L240" s="1">
        <v>2941041999</v>
      </c>
      <c r="M240" s="1">
        <v>144832</v>
      </c>
      <c r="N240" s="2">
        <f>IF(ISERR(LN(HCL[[#This Row],[Close Price]]/I239)),"-",LN(HCL[[#This Row],[Close Price]]/I239))</f>
        <v>-2.8884547263917312E-2</v>
      </c>
    </row>
    <row r="241" spans="1:14" x14ac:dyDescent="0.3">
      <c r="A241" s="1" t="s">
        <v>17</v>
      </c>
      <c r="B241" s="1" t="s">
        <v>15</v>
      </c>
      <c r="C241" s="3">
        <v>43454</v>
      </c>
      <c r="D241" s="1">
        <v>957.15</v>
      </c>
      <c r="E241" s="1">
        <v>948.3</v>
      </c>
      <c r="F241" s="1">
        <v>964.7</v>
      </c>
      <c r="G241" s="1">
        <v>948</v>
      </c>
      <c r="H241" s="1">
        <v>961.5</v>
      </c>
      <c r="I241" s="1">
        <v>959.5</v>
      </c>
      <c r="J241" s="1">
        <v>958.42</v>
      </c>
      <c r="K241" s="1">
        <v>2263977</v>
      </c>
      <c r="L241" s="1">
        <v>2169848775</v>
      </c>
      <c r="M241" s="1">
        <v>80567</v>
      </c>
      <c r="N241" s="2">
        <f>IF(ISERR(LN(HCL[[#This Row],[Close Price]]/I240)),"-",LN(HCL[[#This Row],[Close Price]]/I240))</f>
        <v>2.4521964652890176E-3</v>
      </c>
    </row>
    <row r="242" spans="1:14" x14ac:dyDescent="0.3">
      <c r="A242" s="1" t="s">
        <v>17</v>
      </c>
      <c r="B242" s="1" t="s">
        <v>15</v>
      </c>
      <c r="C242" s="3">
        <v>43455</v>
      </c>
      <c r="D242" s="1">
        <v>959.5</v>
      </c>
      <c r="E242" s="1">
        <v>957.05</v>
      </c>
      <c r="F242" s="1">
        <v>964</v>
      </c>
      <c r="G242" s="1">
        <v>945</v>
      </c>
      <c r="H242" s="1">
        <v>948</v>
      </c>
      <c r="I242" s="1">
        <v>954.45</v>
      </c>
      <c r="J242" s="1">
        <v>954.5</v>
      </c>
      <c r="K242" s="1">
        <v>5219625</v>
      </c>
      <c r="L242" s="1">
        <v>4982147694.1999998</v>
      </c>
      <c r="M242" s="1">
        <v>86105</v>
      </c>
      <c r="N242" s="2">
        <f>IF(ISERR(LN(HCL[[#This Row],[Close Price]]/I241)),"-",LN(HCL[[#This Row],[Close Price]]/I241))</f>
        <v>-5.2770571008436693E-3</v>
      </c>
    </row>
    <row r="243" spans="1:14" x14ac:dyDescent="0.3">
      <c r="A243" s="1" t="s">
        <v>17</v>
      </c>
      <c r="B243" s="1" t="s">
        <v>15</v>
      </c>
      <c r="C243" s="3">
        <v>43458</v>
      </c>
      <c r="D243" s="1">
        <v>954.45</v>
      </c>
      <c r="E243" s="1">
        <v>955</v>
      </c>
      <c r="F243" s="1">
        <v>955.9</v>
      </c>
      <c r="G243" s="1">
        <v>935.15</v>
      </c>
      <c r="H243" s="1">
        <v>938</v>
      </c>
      <c r="I243" s="1">
        <v>937.85</v>
      </c>
      <c r="J243" s="1">
        <v>942.2</v>
      </c>
      <c r="K243" s="1">
        <v>1470782</v>
      </c>
      <c r="L243" s="1">
        <v>1385775949.3</v>
      </c>
      <c r="M243" s="1">
        <v>82841</v>
      </c>
      <c r="N243" s="2">
        <f>IF(ISERR(LN(HCL[[#This Row],[Close Price]]/I242)),"-",LN(HCL[[#This Row],[Close Price]]/I242))</f>
        <v>-1.7545236840560592E-2</v>
      </c>
    </row>
    <row r="244" spans="1:14" x14ac:dyDescent="0.3">
      <c r="A244" s="1" t="s">
        <v>17</v>
      </c>
      <c r="B244" s="1" t="s">
        <v>15</v>
      </c>
      <c r="C244" s="3">
        <v>43460</v>
      </c>
      <c r="D244" s="1">
        <v>937.85</v>
      </c>
      <c r="E244" s="1">
        <v>938</v>
      </c>
      <c r="F244" s="1">
        <v>947.7</v>
      </c>
      <c r="G244" s="1">
        <v>931</v>
      </c>
      <c r="H244" s="1">
        <v>941.95</v>
      </c>
      <c r="I244" s="1">
        <v>942.8</v>
      </c>
      <c r="J244" s="1">
        <v>939.77</v>
      </c>
      <c r="K244" s="1">
        <v>1217032</v>
      </c>
      <c r="L244" s="1">
        <v>1143732890.0999999</v>
      </c>
      <c r="M244" s="1">
        <v>31647</v>
      </c>
      <c r="N244" s="2">
        <f>IF(ISERR(LN(HCL[[#This Row],[Close Price]]/I243)),"-",LN(HCL[[#This Row],[Close Price]]/I243))</f>
        <v>5.2641495556258111E-3</v>
      </c>
    </row>
    <row r="245" spans="1:14" x14ac:dyDescent="0.3">
      <c r="A245" s="1" t="s">
        <v>17</v>
      </c>
      <c r="B245" s="1" t="s">
        <v>15</v>
      </c>
      <c r="C245" s="3">
        <v>43461</v>
      </c>
      <c r="D245" s="1">
        <v>942.8</v>
      </c>
      <c r="E245" s="1">
        <v>949</v>
      </c>
      <c r="F245" s="1">
        <v>960</v>
      </c>
      <c r="G245" s="1">
        <v>942.65</v>
      </c>
      <c r="H245" s="1">
        <v>952.1</v>
      </c>
      <c r="I245" s="1">
        <v>948.8</v>
      </c>
      <c r="J245" s="1">
        <v>952.15</v>
      </c>
      <c r="K245" s="1">
        <v>2548404</v>
      </c>
      <c r="L245" s="1">
        <v>2426456836.25</v>
      </c>
      <c r="M245" s="1">
        <v>61527</v>
      </c>
      <c r="N245" s="2">
        <f>IF(ISERR(LN(HCL[[#This Row],[Close Price]]/I244)),"-",LN(HCL[[#This Row],[Close Price]]/I244))</f>
        <v>6.3438571814850063E-3</v>
      </c>
    </row>
    <row r="246" spans="1:14" x14ac:dyDescent="0.3">
      <c r="A246" s="1" t="s">
        <v>17</v>
      </c>
      <c r="B246" s="1" t="s">
        <v>15</v>
      </c>
      <c r="C246" s="3">
        <v>43462</v>
      </c>
      <c r="D246" s="1">
        <v>948.8</v>
      </c>
      <c r="E246" s="1">
        <v>952.1</v>
      </c>
      <c r="F246" s="1">
        <v>963</v>
      </c>
      <c r="G246" s="1">
        <v>950</v>
      </c>
      <c r="H246" s="1">
        <v>963</v>
      </c>
      <c r="I246" s="1">
        <v>958.35</v>
      </c>
      <c r="J246" s="1">
        <v>956.77</v>
      </c>
      <c r="K246" s="1">
        <v>778333</v>
      </c>
      <c r="L246" s="1">
        <v>744688577.85000002</v>
      </c>
      <c r="M246" s="1">
        <v>30000</v>
      </c>
      <c r="N246" s="2">
        <f>IF(ISERR(LN(HCL[[#This Row],[Close Price]]/I245)),"-",LN(HCL[[#This Row],[Close Price]]/I245))</f>
        <v>1.0015027473001014E-2</v>
      </c>
    </row>
    <row r="247" spans="1:14" x14ac:dyDescent="0.3">
      <c r="A247" s="1" t="s">
        <v>17</v>
      </c>
      <c r="B247" s="1" t="s">
        <v>15</v>
      </c>
      <c r="C247" s="3">
        <v>43465</v>
      </c>
      <c r="D247" s="1">
        <v>958.35</v>
      </c>
      <c r="E247" s="1">
        <v>962.45</v>
      </c>
      <c r="F247" s="1">
        <v>966.6</v>
      </c>
      <c r="G247" s="1">
        <v>955.6</v>
      </c>
      <c r="H247" s="1">
        <v>964.2</v>
      </c>
      <c r="I247" s="1">
        <v>964.35</v>
      </c>
      <c r="J247" s="1">
        <v>960.58</v>
      </c>
      <c r="K247" s="1">
        <v>718502</v>
      </c>
      <c r="L247" s="1">
        <v>690177437.64999998</v>
      </c>
      <c r="M247" s="1">
        <v>32221</v>
      </c>
      <c r="N247" s="2">
        <f>IF(ISERR(LN(HCL[[#This Row],[Close Price]]/I246)),"-",LN(HCL[[#This Row],[Close Price]]/I246))</f>
        <v>6.241243539343507E-3</v>
      </c>
    </row>
    <row r="248" spans="1:14" x14ac:dyDescent="0.3">
      <c r="A248" s="1" t="s">
        <v>17</v>
      </c>
      <c r="B248" s="1" t="s">
        <v>15</v>
      </c>
      <c r="C248" s="3">
        <v>43466</v>
      </c>
      <c r="D248" s="1">
        <v>964.35</v>
      </c>
      <c r="E248" s="1">
        <v>962</v>
      </c>
      <c r="F248" s="1">
        <v>965</v>
      </c>
      <c r="G248" s="1">
        <v>952.85</v>
      </c>
      <c r="H248" s="1">
        <v>960</v>
      </c>
      <c r="I248" s="1">
        <v>959.85</v>
      </c>
      <c r="J248" s="1">
        <v>959.67</v>
      </c>
      <c r="K248" s="1">
        <v>358734</v>
      </c>
      <c r="L248" s="1">
        <v>344267067.55000001</v>
      </c>
      <c r="M248" s="1">
        <v>13573</v>
      </c>
      <c r="N248" s="2">
        <f>IF(ISERR(LN(HCL[[#This Row],[Close Price]]/I247)),"-",LN(HCL[[#This Row],[Close Price]]/I247))</f>
        <v>-4.6772770022264478E-3</v>
      </c>
    </row>
    <row r="249" spans="1:14" x14ac:dyDescent="0.3">
      <c r="A249" s="1" t="s">
        <v>17</v>
      </c>
      <c r="B249" s="1" t="s">
        <v>15</v>
      </c>
      <c r="C249" s="3">
        <v>43467</v>
      </c>
      <c r="D249" s="1">
        <v>959.85</v>
      </c>
      <c r="E249" s="1">
        <v>959</v>
      </c>
      <c r="F249" s="1">
        <v>962</v>
      </c>
      <c r="G249" s="1">
        <v>939.15</v>
      </c>
      <c r="H249" s="1">
        <v>946.1</v>
      </c>
      <c r="I249" s="1">
        <v>946.35</v>
      </c>
      <c r="J249" s="1">
        <v>951.62</v>
      </c>
      <c r="K249" s="1">
        <v>1135048</v>
      </c>
      <c r="L249" s="1">
        <v>1080137677.3</v>
      </c>
      <c r="M249" s="1">
        <v>54434</v>
      </c>
      <c r="N249" s="2">
        <f>IF(ISERR(LN(HCL[[#This Row],[Close Price]]/I248)),"-",LN(HCL[[#This Row],[Close Price]]/I248))</f>
        <v>-1.41645427686508E-2</v>
      </c>
    </row>
    <row r="250" spans="1:14" x14ac:dyDescent="0.3">
      <c r="A250" s="1" t="s">
        <v>17</v>
      </c>
      <c r="B250" s="1" t="s">
        <v>15</v>
      </c>
      <c r="C250" s="3">
        <v>43468</v>
      </c>
      <c r="D250" s="1">
        <v>946.35</v>
      </c>
      <c r="E250" s="1">
        <v>950</v>
      </c>
      <c r="F250" s="1">
        <v>960</v>
      </c>
      <c r="G250" s="1">
        <v>945</v>
      </c>
      <c r="H250" s="1">
        <v>949</v>
      </c>
      <c r="I250" s="1">
        <v>948.35</v>
      </c>
      <c r="J250" s="1">
        <v>951.41</v>
      </c>
      <c r="K250" s="1">
        <v>1404612</v>
      </c>
      <c r="L250" s="1">
        <v>1336362678.7</v>
      </c>
      <c r="M250" s="1">
        <v>94610</v>
      </c>
      <c r="N250" s="2">
        <f>IF(ISERR(LN(HCL[[#This Row],[Close Price]]/I249)),"-",LN(HCL[[#This Row],[Close Price]]/I249))</f>
        <v>2.1111529454031367E-3</v>
      </c>
    </row>
    <row r="251" spans="1:14" x14ac:dyDescent="0.3">
      <c r="A251" s="1" t="s">
        <v>17</v>
      </c>
      <c r="B251" s="1" t="s">
        <v>15</v>
      </c>
      <c r="C251" s="3">
        <v>43469</v>
      </c>
      <c r="D251" s="1">
        <v>948.35</v>
      </c>
      <c r="E251" s="1">
        <v>946</v>
      </c>
      <c r="F251" s="1">
        <v>950.55</v>
      </c>
      <c r="G251" s="1">
        <v>925</v>
      </c>
      <c r="H251" s="1">
        <v>932</v>
      </c>
      <c r="I251" s="1">
        <v>932.35</v>
      </c>
      <c r="J251" s="1">
        <v>933.58</v>
      </c>
      <c r="K251" s="1">
        <v>1538639</v>
      </c>
      <c r="L251" s="1">
        <v>1436447339.9000001</v>
      </c>
      <c r="M251" s="1">
        <v>75497</v>
      </c>
      <c r="N251" s="2">
        <f>IF(ISERR(LN(HCL[[#This Row],[Close Price]]/I250)),"-",LN(HCL[[#This Row],[Close Price]]/I250))</f>
        <v>-1.7015351760228978E-2</v>
      </c>
    </row>
    <row r="252" spans="1:14" x14ac:dyDescent="0.3">
      <c r="A252" s="1" t="s">
        <v>17</v>
      </c>
      <c r="B252" s="1" t="s">
        <v>15</v>
      </c>
      <c r="C252" s="3">
        <v>43472</v>
      </c>
      <c r="D252" s="1">
        <v>932.35</v>
      </c>
      <c r="E252" s="1">
        <v>939.9</v>
      </c>
      <c r="F252" s="1">
        <v>950</v>
      </c>
      <c r="G252" s="1">
        <v>935.9</v>
      </c>
      <c r="H252" s="1">
        <v>945</v>
      </c>
      <c r="I252" s="1">
        <v>941.55</v>
      </c>
      <c r="J252" s="1">
        <v>943.79</v>
      </c>
      <c r="K252" s="1">
        <v>1172376</v>
      </c>
      <c r="L252" s="1">
        <v>1106476987.25</v>
      </c>
      <c r="M252" s="1">
        <v>42886</v>
      </c>
      <c r="N252" s="2">
        <f>IF(ISERR(LN(HCL[[#This Row],[Close Price]]/I251)),"-",LN(HCL[[#This Row],[Close Price]]/I251))</f>
        <v>9.8191727615479316E-3</v>
      </c>
    </row>
    <row r="253" spans="1:14" x14ac:dyDescent="0.3">
      <c r="A253" s="1" t="s">
        <v>17</v>
      </c>
      <c r="B253" s="1" t="s">
        <v>15</v>
      </c>
      <c r="C253" s="3">
        <v>43473</v>
      </c>
      <c r="D253" s="1">
        <v>941.55</v>
      </c>
      <c r="E253" s="1">
        <v>948</v>
      </c>
      <c r="F253" s="1">
        <v>948</v>
      </c>
      <c r="G253" s="1">
        <v>933.1</v>
      </c>
      <c r="H253" s="1">
        <v>944.1</v>
      </c>
      <c r="I253" s="1">
        <v>945.15</v>
      </c>
      <c r="J253" s="1">
        <v>939.04</v>
      </c>
      <c r="K253" s="1">
        <v>1515788</v>
      </c>
      <c r="L253" s="1">
        <v>1423378696.75</v>
      </c>
      <c r="M253" s="1">
        <v>50912</v>
      </c>
      <c r="N253" s="2">
        <f>IF(ISERR(LN(HCL[[#This Row],[Close Price]]/I252)),"-",LN(HCL[[#This Row],[Close Price]]/I252))</f>
        <v>3.8161916245238372E-3</v>
      </c>
    </row>
    <row r="254" spans="1:14" x14ac:dyDescent="0.3">
      <c r="A254" s="1" t="s">
        <v>17</v>
      </c>
      <c r="B254" s="1" t="s">
        <v>15</v>
      </c>
      <c r="C254" s="3">
        <v>43474</v>
      </c>
      <c r="D254" s="1">
        <v>945.15</v>
      </c>
      <c r="E254" s="1">
        <v>947</v>
      </c>
      <c r="F254" s="1">
        <v>948.55</v>
      </c>
      <c r="G254" s="1">
        <v>932.3</v>
      </c>
      <c r="H254" s="1">
        <v>936.25</v>
      </c>
      <c r="I254" s="1">
        <v>938.4</v>
      </c>
      <c r="J254" s="1">
        <v>939.38</v>
      </c>
      <c r="K254" s="1">
        <v>1235860</v>
      </c>
      <c r="L254" s="1">
        <v>1160936551.3499999</v>
      </c>
      <c r="M254" s="1">
        <v>57356</v>
      </c>
      <c r="N254" s="2">
        <f>IF(ISERR(LN(HCL[[#This Row],[Close Price]]/I253)),"-",LN(HCL[[#This Row],[Close Price]]/I253))</f>
        <v>-7.1673477169084746E-3</v>
      </c>
    </row>
    <row r="255" spans="1:14" x14ac:dyDescent="0.3">
      <c r="A255" s="1" t="s">
        <v>17</v>
      </c>
      <c r="B255" s="1" t="s">
        <v>15</v>
      </c>
      <c r="C255" s="3">
        <v>43475</v>
      </c>
      <c r="D255" s="1">
        <v>938.4</v>
      </c>
      <c r="E255" s="1">
        <v>943</v>
      </c>
      <c r="F255" s="1">
        <v>943</v>
      </c>
      <c r="G255" s="1">
        <v>932</v>
      </c>
      <c r="H255" s="1">
        <v>934</v>
      </c>
      <c r="I255" s="1">
        <v>935.85</v>
      </c>
      <c r="J255" s="1">
        <v>934.79</v>
      </c>
      <c r="K255" s="1">
        <v>916048</v>
      </c>
      <c r="L255" s="1">
        <v>856313909.85000002</v>
      </c>
      <c r="M255" s="1">
        <v>49114</v>
      </c>
      <c r="N255" s="2">
        <f>IF(ISERR(LN(HCL[[#This Row],[Close Price]]/I254)),"-",LN(HCL[[#This Row],[Close Price]]/I254))</f>
        <v>-2.7210901143606132E-3</v>
      </c>
    </row>
    <row r="256" spans="1:14" x14ac:dyDescent="0.3">
      <c r="A256" s="1" t="s">
        <v>17</v>
      </c>
      <c r="B256" s="1" t="s">
        <v>15</v>
      </c>
      <c r="C256" s="3">
        <v>43476</v>
      </c>
      <c r="D256" s="1">
        <v>935.85</v>
      </c>
      <c r="E256" s="1">
        <v>935</v>
      </c>
      <c r="F256" s="1">
        <v>941</v>
      </c>
      <c r="G256" s="1">
        <v>920</v>
      </c>
      <c r="H256" s="1">
        <v>939.55</v>
      </c>
      <c r="I256" s="1">
        <v>940.05</v>
      </c>
      <c r="J256" s="1">
        <v>932.75</v>
      </c>
      <c r="K256" s="1">
        <v>2165684</v>
      </c>
      <c r="L256" s="1">
        <v>2020043026.25</v>
      </c>
      <c r="M256" s="1">
        <v>67632</v>
      </c>
      <c r="N256" s="2">
        <f>IF(ISERR(LN(HCL[[#This Row],[Close Price]]/I255)),"-",LN(HCL[[#This Row],[Close Price]]/I255))</f>
        <v>4.4778581138890617E-3</v>
      </c>
    </row>
    <row r="257" spans="1:14" x14ac:dyDescent="0.3">
      <c r="A257" s="1" t="s">
        <v>17</v>
      </c>
      <c r="B257" s="1" t="s">
        <v>15</v>
      </c>
      <c r="C257" s="3">
        <v>43479</v>
      </c>
      <c r="D257" s="1">
        <v>940.05</v>
      </c>
      <c r="E257" s="1">
        <v>941</v>
      </c>
      <c r="F257" s="1">
        <v>944</v>
      </c>
      <c r="G257" s="1">
        <v>928</v>
      </c>
      <c r="H257" s="1">
        <v>939</v>
      </c>
      <c r="I257" s="1">
        <v>937.2</v>
      </c>
      <c r="J257" s="1">
        <v>935.83</v>
      </c>
      <c r="K257" s="1">
        <v>978404</v>
      </c>
      <c r="L257" s="1">
        <v>915622185.60000002</v>
      </c>
      <c r="M257" s="1">
        <v>63466</v>
      </c>
      <c r="N257" s="2">
        <f>IF(ISERR(LN(HCL[[#This Row],[Close Price]]/I256)),"-",LN(HCL[[#This Row],[Close Price]]/I256))</f>
        <v>-3.036358705153504E-3</v>
      </c>
    </row>
    <row r="258" spans="1:14" x14ac:dyDescent="0.3">
      <c r="A258" s="1" t="s">
        <v>17</v>
      </c>
      <c r="B258" s="1" t="s">
        <v>15</v>
      </c>
      <c r="C258" s="3">
        <v>43480</v>
      </c>
      <c r="D258" s="1">
        <v>937.2</v>
      </c>
      <c r="E258" s="1">
        <v>929</v>
      </c>
      <c r="F258" s="1">
        <v>955.9</v>
      </c>
      <c r="G258" s="1">
        <v>929</v>
      </c>
      <c r="H258" s="1">
        <v>948</v>
      </c>
      <c r="I258" s="1">
        <v>947.7</v>
      </c>
      <c r="J258" s="1">
        <v>944.15</v>
      </c>
      <c r="K258" s="1">
        <v>1846946</v>
      </c>
      <c r="L258" s="1">
        <v>1743785455.4000001</v>
      </c>
      <c r="M258" s="1">
        <v>54577</v>
      </c>
      <c r="N258" s="2">
        <f>IF(ISERR(LN(HCL[[#This Row],[Close Price]]/I257)),"-",LN(HCL[[#This Row],[Close Price]]/I257))</f>
        <v>1.1141289842508664E-2</v>
      </c>
    </row>
    <row r="259" spans="1:14" x14ac:dyDescent="0.3">
      <c r="A259" s="1" t="s">
        <v>17</v>
      </c>
      <c r="B259" s="1" t="s">
        <v>15</v>
      </c>
      <c r="C259" s="3">
        <v>43481</v>
      </c>
      <c r="D259" s="1">
        <v>947.7</v>
      </c>
      <c r="E259" s="1">
        <v>948</v>
      </c>
      <c r="F259" s="1">
        <v>954.2</v>
      </c>
      <c r="G259" s="1">
        <v>936.75</v>
      </c>
      <c r="H259" s="1">
        <v>937.4</v>
      </c>
      <c r="I259" s="1">
        <v>938.25</v>
      </c>
      <c r="J259" s="1">
        <v>942.4</v>
      </c>
      <c r="K259" s="1">
        <v>850621</v>
      </c>
      <c r="L259" s="1">
        <v>801624750.85000002</v>
      </c>
      <c r="M259" s="1">
        <v>38214</v>
      </c>
      <c r="N259" s="2">
        <f>IF(ISERR(LN(HCL[[#This Row],[Close Price]]/I258)),"-",LN(HCL[[#This Row],[Close Price]]/I258))</f>
        <v>-1.002155846101899E-2</v>
      </c>
    </row>
    <row r="260" spans="1:14" x14ac:dyDescent="0.3">
      <c r="A260" s="1" t="s">
        <v>17</v>
      </c>
      <c r="B260" s="1" t="s">
        <v>15</v>
      </c>
      <c r="C260" s="3">
        <v>43482</v>
      </c>
      <c r="D260" s="1">
        <v>938.25</v>
      </c>
      <c r="E260" s="1">
        <v>935.1</v>
      </c>
      <c r="F260" s="1">
        <v>957</v>
      </c>
      <c r="G260" s="1">
        <v>933.1</v>
      </c>
      <c r="H260" s="1">
        <v>952.8</v>
      </c>
      <c r="I260" s="1">
        <v>954.7</v>
      </c>
      <c r="J260" s="1">
        <v>947.05</v>
      </c>
      <c r="K260" s="1">
        <v>1845117</v>
      </c>
      <c r="L260" s="1">
        <v>1747409014.75</v>
      </c>
      <c r="M260" s="1">
        <v>62042</v>
      </c>
      <c r="N260" s="2">
        <f>IF(ISERR(LN(HCL[[#This Row],[Close Price]]/I259)),"-",LN(HCL[[#This Row],[Close Price]]/I259))</f>
        <v>1.738071698885732E-2</v>
      </c>
    </row>
    <row r="261" spans="1:14" x14ac:dyDescent="0.3">
      <c r="A261" s="1" t="s">
        <v>17</v>
      </c>
      <c r="B261" s="1" t="s">
        <v>15</v>
      </c>
      <c r="C261" s="3">
        <v>43483</v>
      </c>
      <c r="D261" s="1">
        <v>954.7</v>
      </c>
      <c r="E261" s="1">
        <v>948.6</v>
      </c>
      <c r="F261" s="1">
        <v>968.75</v>
      </c>
      <c r="G261" s="1">
        <v>946.35</v>
      </c>
      <c r="H261" s="1">
        <v>968</v>
      </c>
      <c r="I261" s="1">
        <v>966.3</v>
      </c>
      <c r="J261" s="1">
        <v>961.13</v>
      </c>
      <c r="K261" s="1">
        <v>2342528</v>
      </c>
      <c r="L261" s="1">
        <v>2251469610.0999999</v>
      </c>
      <c r="M261" s="1">
        <v>108597</v>
      </c>
      <c r="N261" s="2">
        <f>IF(ISERR(LN(HCL[[#This Row],[Close Price]]/I260)),"-",LN(HCL[[#This Row],[Close Price]]/I260))</f>
        <v>1.2077190001275193E-2</v>
      </c>
    </row>
    <row r="262" spans="1:14" x14ac:dyDescent="0.3">
      <c r="A262" s="1" t="s">
        <v>17</v>
      </c>
      <c r="B262" s="1" t="s">
        <v>15</v>
      </c>
      <c r="C262" s="3">
        <v>43486</v>
      </c>
      <c r="D262" s="1">
        <v>966.3</v>
      </c>
      <c r="E262" s="1">
        <v>969.05</v>
      </c>
      <c r="F262" s="1">
        <v>981.5</v>
      </c>
      <c r="G262" s="1">
        <v>962.05</v>
      </c>
      <c r="H262" s="1">
        <v>964</v>
      </c>
      <c r="I262" s="1">
        <v>965.75</v>
      </c>
      <c r="J262" s="1">
        <v>970.41</v>
      </c>
      <c r="K262" s="1">
        <v>1632709</v>
      </c>
      <c r="L262" s="1">
        <v>1584400479.7</v>
      </c>
      <c r="M262" s="1">
        <v>94058</v>
      </c>
      <c r="N262" s="2">
        <f>IF(ISERR(LN(HCL[[#This Row],[Close Price]]/I261)),"-",LN(HCL[[#This Row],[Close Price]]/I261))</f>
        <v>-5.6934345887208685E-4</v>
      </c>
    </row>
    <row r="263" spans="1:14" x14ac:dyDescent="0.3">
      <c r="A263" s="1" t="s">
        <v>17</v>
      </c>
      <c r="B263" s="1" t="s">
        <v>15</v>
      </c>
      <c r="C263" s="3">
        <v>43487</v>
      </c>
      <c r="D263" s="1">
        <v>965.75</v>
      </c>
      <c r="E263" s="1">
        <v>962</v>
      </c>
      <c r="F263" s="1">
        <v>964.55</v>
      </c>
      <c r="G263" s="1">
        <v>937</v>
      </c>
      <c r="H263" s="1">
        <v>943.5</v>
      </c>
      <c r="I263" s="1">
        <v>940.75</v>
      </c>
      <c r="J263" s="1">
        <v>945.88</v>
      </c>
      <c r="K263" s="1">
        <v>2395796</v>
      </c>
      <c r="L263" s="1">
        <v>2266138530.0500002</v>
      </c>
      <c r="M263" s="1">
        <v>132016</v>
      </c>
      <c r="N263" s="2">
        <f>IF(ISERR(LN(HCL[[#This Row],[Close Price]]/I262)),"-",LN(HCL[[#This Row],[Close Price]]/I262))</f>
        <v>-2.6227572072844062E-2</v>
      </c>
    </row>
    <row r="264" spans="1:14" x14ac:dyDescent="0.3">
      <c r="A264" s="1" t="s">
        <v>17</v>
      </c>
      <c r="B264" s="1" t="s">
        <v>15</v>
      </c>
      <c r="C264" s="3">
        <v>43488</v>
      </c>
      <c r="D264" s="1">
        <v>940.75</v>
      </c>
      <c r="E264" s="1">
        <v>947.5</v>
      </c>
      <c r="F264" s="1">
        <v>949.95</v>
      </c>
      <c r="G264" s="1">
        <v>938.7</v>
      </c>
      <c r="H264" s="1">
        <v>943.15</v>
      </c>
      <c r="I264" s="1">
        <v>944.45</v>
      </c>
      <c r="J264" s="1">
        <v>944.14</v>
      </c>
      <c r="K264" s="1">
        <v>2820793</v>
      </c>
      <c r="L264" s="1">
        <v>2663227157.0500002</v>
      </c>
      <c r="M264" s="1">
        <v>102446</v>
      </c>
      <c r="N264" s="2">
        <f>IF(ISERR(LN(HCL[[#This Row],[Close Price]]/I263)),"-",LN(HCL[[#This Row],[Close Price]]/I263))</f>
        <v>3.9253180042820466E-3</v>
      </c>
    </row>
    <row r="265" spans="1:14" x14ac:dyDescent="0.3">
      <c r="A265" s="1" t="s">
        <v>17</v>
      </c>
      <c r="B265" s="1" t="s">
        <v>15</v>
      </c>
      <c r="C265" s="3">
        <v>43489</v>
      </c>
      <c r="D265" s="1">
        <v>944.45</v>
      </c>
      <c r="E265" s="1">
        <v>944.9</v>
      </c>
      <c r="F265" s="1">
        <v>953.7</v>
      </c>
      <c r="G265" s="1">
        <v>939.25</v>
      </c>
      <c r="H265" s="1">
        <v>948</v>
      </c>
      <c r="I265" s="1">
        <v>946.45</v>
      </c>
      <c r="J265" s="1">
        <v>943.7</v>
      </c>
      <c r="K265" s="1">
        <v>1477391</v>
      </c>
      <c r="L265" s="1">
        <v>1394212107.25</v>
      </c>
      <c r="M265" s="1">
        <v>71894</v>
      </c>
      <c r="N265" s="2">
        <f>IF(ISERR(LN(HCL[[#This Row],[Close Price]]/I264)),"-",LN(HCL[[#This Row],[Close Price]]/I264))</f>
        <v>2.1153955743998844E-3</v>
      </c>
    </row>
    <row r="266" spans="1:14" x14ac:dyDescent="0.3">
      <c r="A266" s="1" t="s">
        <v>17</v>
      </c>
      <c r="B266" s="1" t="s">
        <v>15</v>
      </c>
      <c r="C266" s="3">
        <v>43490</v>
      </c>
      <c r="D266" s="1">
        <v>946.45</v>
      </c>
      <c r="E266" s="1">
        <v>949</v>
      </c>
      <c r="F266" s="1">
        <v>975.7</v>
      </c>
      <c r="G266" s="1">
        <v>946.1</v>
      </c>
      <c r="H266" s="1">
        <v>975</v>
      </c>
      <c r="I266" s="1">
        <v>969.4</v>
      </c>
      <c r="J266" s="1">
        <v>965.23</v>
      </c>
      <c r="K266" s="1">
        <v>2155004</v>
      </c>
      <c r="L266" s="1">
        <v>2080070433.3499999</v>
      </c>
      <c r="M266" s="1">
        <v>81191</v>
      </c>
      <c r="N266" s="2">
        <f>IF(ISERR(LN(HCL[[#This Row],[Close Price]]/I265)),"-",LN(HCL[[#This Row],[Close Price]]/I265))</f>
        <v>2.3959180359047094E-2</v>
      </c>
    </row>
    <row r="267" spans="1:14" x14ac:dyDescent="0.3">
      <c r="A267" s="1" t="s">
        <v>17</v>
      </c>
      <c r="B267" s="1" t="s">
        <v>15</v>
      </c>
      <c r="C267" s="3">
        <v>43493</v>
      </c>
      <c r="D267" s="1">
        <v>969.4</v>
      </c>
      <c r="E267" s="1">
        <v>973</v>
      </c>
      <c r="F267" s="1">
        <v>980</v>
      </c>
      <c r="G267" s="1">
        <v>963.9</v>
      </c>
      <c r="H267" s="1">
        <v>975.6</v>
      </c>
      <c r="I267" s="1">
        <v>977.8</v>
      </c>
      <c r="J267" s="1">
        <v>972.4</v>
      </c>
      <c r="K267" s="1">
        <v>1514965</v>
      </c>
      <c r="L267" s="1">
        <v>1473158462.75</v>
      </c>
      <c r="M267" s="1">
        <v>52055</v>
      </c>
      <c r="N267" s="2">
        <f>IF(ISERR(LN(HCL[[#This Row],[Close Price]]/I266)),"-",LN(HCL[[#This Row],[Close Price]]/I266))</f>
        <v>8.6278267332694746E-3</v>
      </c>
    </row>
    <row r="268" spans="1:14" x14ac:dyDescent="0.3">
      <c r="A268" s="1" t="s">
        <v>17</v>
      </c>
      <c r="B268" s="1" t="s">
        <v>15</v>
      </c>
      <c r="C268" s="3">
        <v>43494</v>
      </c>
      <c r="D268" s="1">
        <v>977.8</v>
      </c>
      <c r="E268" s="1">
        <v>978</v>
      </c>
      <c r="F268" s="1">
        <v>994.85</v>
      </c>
      <c r="G268" s="1">
        <v>961.1</v>
      </c>
      <c r="H268" s="1">
        <v>989.6</v>
      </c>
      <c r="I268" s="1">
        <v>988.45</v>
      </c>
      <c r="J268" s="1">
        <v>977.7</v>
      </c>
      <c r="K268" s="1">
        <v>2366569</v>
      </c>
      <c r="L268" s="1">
        <v>2313789311.75</v>
      </c>
      <c r="M268" s="1">
        <v>81335</v>
      </c>
      <c r="N268" s="2">
        <f>IF(ISERR(LN(HCL[[#This Row],[Close Price]]/I267)),"-",LN(HCL[[#This Row],[Close Price]]/I267))</f>
        <v>1.0832909497401198E-2</v>
      </c>
    </row>
    <row r="269" spans="1:14" x14ac:dyDescent="0.3">
      <c r="A269" s="1" t="s">
        <v>17</v>
      </c>
      <c r="B269" s="1" t="s">
        <v>15</v>
      </c>
      <c r="C269" s="3">
        <v>43495</v>
      </c>
      <c r="D269" s="1">
        <v>988.45</v>
      </c>
      <c r="E269" s="1">
        <v>1018</v>
      </c>
      <c r="F269" s="1">
        <v>1035</v>
      </c>
      <c r="G269" s="1">
        <v>1001.5</v>
      </c>
      <c r="H269" s="1">
        <v>1016.2</v>
      </c>
      <c r="I269" s="1">
        <v>1018.4</v>
      </c>
      <c r="J269" s="1">
        <v>1017.65</v>
      </c>
      <c r="K269" s="1">
        <v>7026674</v>
      </c>
      <c r="L269" s="1">
        <v>7150722003.8500004</v>
      </c>
      <c r="M269" s="1">
        <v>215504</v>
      </c>
      <c r="N269" s="2">
        <f>IF(ISERR(LN(HCL[[#This Row],[Close Price]]/I268)),"-",LN(HCL[[#This Row],[Close Price]]/I268))</f>
        <v>2.984998760125027E-2</v>
      </c>
    </row>
    <row r="270" spans="1:14" x14ac:dyDescent="0.3">
      <c r="A270" s="1" t="s">
        <v>17</v>
      </c>
      <c r="B270" s="1" t="s">
        <v>15</v>
      </c>
      <c r="C270" s="3">
        <v>43496</v>
      </c>
      <c r="D270" s="1">
        <v>1018.4</v>
      </c>
      <c r="E270" s="1">
        <v>1019.6</v>
      </c>
      <c r="F270" s="1">
        <v>1023.15</v>
      </c>
      <c r="G270" s="1">
        <v>986.75</v>
      </c>
      <c r="H270" s="1">
        <v>1006</v>
      </c>
      <c r="I270" s="1">
        <v>1005.2</v>
      </c>
      <c r="J270" s="1">
        <v>1003.34</v>
      </c>
      <c r="K270" s="1">
        <v>4529214</v>
      </c>
      <c r="L270" s="1">
        <v>4544338902.6499996</v>
      </c>
      <c r="M270" s="1">
        <v>151145</v>
      </c>
      <c r="N270" s="2">
        <f>IF(ISERR(LN(HCL[[#This Row],[Close Price]]/I269)),"-",LN(HCL[[#This Row],[Close Price]]/I269))</f>
        <v>-1.304624157375963E-2</v>
      </c>
    </row>
    <row r="271" spans="1:14" x14ac:dyDescent="0.3">
      <c r="A271" s="1" t="s">
        <v>17</v>
      </c>
      <c r="B271" s="1" t="s">
        <v>15</v>
      </c>
      <c r="C271" s="3">
        <v>43497</v>
      </c>
      <c r="D271" s="1">
        <v>1005.2</v>
      </c>
      <c r="E271" s="1">
        <v>1010.6</v>
      </c>
      <c r="F271" s="1">
        <v>1050</v>
      </c>
      <c r="G271" s="1">
        <v>1010.5</v>
      </c>
      <c r="H271" s="1">
        <v>1041.55</v>
      </c>
      <c r="I271" s="1">
        <v>1043.8499999999999</v>
      </c>
      <c r="J271" s="1">
        <v>1032.8</v>
      </c>
      <c r="K271" s="1">
        <v>3230111</v>
      </c>
      <c r="L271" s="1">
        <v>3336050061.1999998</v>
      </c>
      <c r="M271" s="1">
        <v>120862</v>
      </c>
      <c r="N271" s="2">
        <f>IF(ISERR(LN(HCL[[#This Row],[Close Price]]/I270)),"-",LN(HCL[[#This Row],[Close Price]]/I270))</f>
        <v>3.7729274289531427E-2</v>
      </c>
    </row>
    <row r="272" spans="1:14" x14ac:dyDescent="0.3">
      <c r="A272" s="1" t="s">
        <v>17</v>
      </c>
      <c r="B272" s="1" t="s">
        <v>15</v>
      </c>
      <c r="C272" s="3">
        <v>43500</v>
      </c>
      <c r="D272" s="1">
        <v>1043.8499999999999</v>
      </c>
      <c r="E272" s="1">
        <v>1045</v>
      </c>
      <c r="F272" s="1">
        <v>1057.8</v>
      </c>
      <c r="G272" s="1">
        <v>1040.3</v>
      </c>
      <c r="H272" s="1">
        <v>1046</v>
      </c>
      <c r="I272" s="1">
        <v>1044.8</v>
      </c>
      <c r="J272" s="1">
        <v>1048.49</v>
      </c>
      <c r="K272" s="1">
        <v>2066972</v>
      </c>
      <c r="L272" s="1">
        <v>2167190804.8000002</v>
      </c>
      <c r="M272" s="1">
        <v>127537</v>
      </c>
      <c r="N272" s="2">
        <f>IF(ISERR(LN(HCL[[#This Row],[Close Price]]/I271)),"-",LN(HCL[[#This Row],[Close Price]]/I271))</f>
        <v>9.0967856319780407E-4</v>
      </c>
    </row>
    <row r="273" spans="1:14" x14ac:dyDescent="0.3">
      <c r="A273" s="1" t="s">
        <v>17</v>
      </c>
      <c r="B273" s="1" t="s">
        <v>15</v>
      </c>
      <c r="C273" s="3">
        <v>43501</v>
      </c>
      <c r="D273" s="1">
        <v>1044.8</v>
      </c>
      <c r="E273" s="1">
        <v>1046.5</v>
      </c>
      <c r="F273" s="1">
        <v>1055</v>
      </c>
      <c r="G273" s="1">
        <v>1041.5</v>
      </c>
      <c r="H273" s="1">
        <v>1045.4000000000001</v>
      </c>
      <c r="I273" s="1">
        <v>1047.75</v>
      </c>
      <c r="J273" s="1">
        <v>1047.6099999999999</v>
      </c>
      <c r="K273" s="1">
        <v>1184282</v>
      </c>
      <c r="L273" s="1">
        <v>1240670270</v>
      </c>
      <c r="M273" s="1">
        <v>84616</v>
      </c>
      <c r="N273" s="2">
        <f>IF(ISERR(LN(HCL[[#This Row],[Close Price]]/I272)),"-",LN(HCL[[#This Row],[Close Price]]/I272))</f>
        <v>2.8195282830144166E-3</v>
      </c>
    </row>
    <row r="274" spans="1:14" x14ac:dyDescent="0.3">
      <c r="A274" s="1" t="s">
        <v>17</v>
      </c>
      <c r="B274" s="1" t="s">
        <v>15</v>
      </c>
      <c r="C274" s="3">
        <v>43502</v>
      </c>
      <c r="D274" s="1">
        <v>1047.75</v>
      </c>
      <c r="E274" s="1">
        <v>1051</v>
      </c>
      <c r="F274" s="1">
        <v>1064.95</v>
      </c>
      <c r="G274" s="1">
        <v>1045.0999999999999</v>
      </c>
      <c r="H274" s="1">
        <v>1056</v>
      </c>
      <c r="I274" s="1">
        <v>1055.2</v>
      </c>
      <c r="J274" s="1">
        <v>1057.76</v>
      </c>
      <c r="K274" s="1">
        <v>1165500</v>
      </c>
      <c r="L274" s="1">
        <v>1232823223.55</v>
      </c>
      <c r="M274" s="1">
        <v>52531</v>
      </c>
      <c r="N274" s="2">
        <f>IF(ISERR(LN(HCL[[#This Row],[Close Price]]/I273)),"-",LN(HCL[[#This Row],[Close Price]]/I273))</f>
        <v>7.0853145979240199E-3</v>
      </c>
    </row>
    <row r="275" spans="1:14" x14ac:dyDescent="0.3">
      <c r="A275" s="1" t="s">
        <v>17</v>
      </c>
      <c r="B275" s="1" t="s">
        <v>15</v>
      </c>
      <c r="C275" s="3">
        <v>43503</v>
      </c>
      <c r="D275" s="1">
        <v>1055.2</v>
      </c>
      <c r="E275" s="1">
        <v>1056</v>
      </c>
      <c r="F275" s="1">
        <v>1077.8</v>
      </c>
      <c r="G275" s="1">
        <v>1056</v>
      </c>
      <c r="H275" s="1">
        <v>1065</v>
      </c>
      <c r="I275" s="1">
        <v>1062.9000000000001</v>
      </c>
      <c r="J275" s="1">
        <v>1066.3599999999999</v>
      </c>
      <c r="K275" s="1">
        <v>1625544</v>
      </c>
      <c r="L275" s="1">
        <v>1733407237.55</v>
      </c>
      <c r="M275" s="1">
        <v>63949</v>
      </c>
      <c r="N275" s="2">
        <f>IF(ISERR(LN(HCL[[#This Row],[Close Price]]/I274)),"-",LN(HCL[[#This Row],[Close Price]]/I274))</f>
        <v>7.2706991364311808E-3</v>
      </c>
    </row>
    <row r="276" spans="1:14" x14ac:dyDescent="0.3">
      <c r="A276" s="1" t="s">
        <v>17</v>
      </c>
      <c r="B276" s="1" t="s">
        <v>15</v>
      </c>
      <c r="C276" s="3">
        <v>43504</v>
      </c>
      <c r="D276" s="1">
        <v>1062.9000000000001</v>
      </c>
      <c r="E276" s="1">
        <v>1060</v>
      </c>
      <c r="F276" s="1">
        <v>1076</v>
      </c>
      <c r="G276" s="1">
        <v>1058.05</v>
      </c>
      <c r="H276" s="1">
        <v>1068</v>
      </c>
      <c r="I276" s="1">
        <v>1068.45</v>
      </c>
      <c r="J276" s="1">
        <v>1069.3800000000001</v>
      </c>
      <c r="K276" s="1">
        <v>1866901</v>
      </c>
      <c r="L276" s="1">
        <v>1996420603.95</v>
      </c>
      <c r="M276" s="1">
        <v>64517</v>
      </c>
      <c r="N276" s="2">
        <f>IF(ISERR(LN(HCL[[#This Row],[Close Price]]/I275)),"-",LN(HCL[[#This Row],[Close Price]]/I275))</f>
        <v>5.2079785529364235E-3</v>
      </c>
    </row>
    <row r="277" spans="1:14" x14ac:dyDescent="0.3">
      <c r="A277" s="1" t="s">
        <v>17</v>
      </c>
      <c r="B277" s="1" t="s">
        <v>15</v>
      </c>
      <c r="C277" s="3">
        <v>43507</v>
      </c>
      <c r="D277" s="1">
        <v>1068.45</v>
      </c>
      <c r="E277" s="1">
        <v>1068.0999999999999</v>
      </c>
      <c r="F277" s="1">
        <v>1084</v>
      </c>
      <c r="G277" s="1">
        <v>1063</v>
      </c>
      <c r="H277" s="1">
        <v>1077</v>
      </c>
      <c r="I277" s="1">
        <v>1079.3499999999999</v>
      </c>
      <c r="J277" s="1">
        <v>1073.3399999999999</v>
      </c>
      <c r="K277" s="1">
        <v>1578943</v>
      </c>
      <c r="L277" s="1">
        <v>1694749625.8499999</v>
      </c>
      <c r="M277" s="1">
        <v>66356</v>
      </c>
      <c r="N277" s="2">
        <f>IF(ISERR(LN(HCL[[#This Row],[Close Price]]/I276)),"-",LN(HCL[[#This Row],[Close Price]]/I276))</f>
        <v>1.0150007988413492E-2</v>
      </c>
    </row>
    <row r="278" spans="1:14" x14ac:dyDescent="0.3">
      <c r="A278" s="1" t="s">
        <v>17</v>
      </c>
      <c r="B278" s="1" t="s">
        <v>15</v>
      </c>
      <c r="C278" s="3">
        <v>43508</v>
      </c>
      <c r="D278" s="1">
        <v>1079.3499999999999</v>
      </c>
      <c r="E278" s="1">
        <v>1076</v>
      </c>
      <c r="F278" s="1">
        <v>1078.4000000000001</v>
      </c>
      <c r="G278" s="1">
        <v>1052.75</v>
      </c>
      <c r="H278" s="1">
        <v>1061</v>
      </c>
      <c r="I278" s="1">
        <v>1058.8</v>
      </c>
      <c r="J278" s="1">
        <v>1060.6099999999999</v>
      </c>
      <c r="K278" s="1">
        <v>1394441</v>
      </c>
      <c r="L278" s="1">
        <v>1478954285.05</v>
      </c>
      <c r="M278" s="1">
        <v>76216</v>
      </c>
      <c r="N278" s="2">
        <f>IF(ISERR(LN(HCL[[#This Row],[Close Price]]/I277)),"-",LN(HCL[[#This Row],[Close Price]]/I277))</f>
        <v>-1.9222816727939938E-2</v>
      </c>
    </row>
    <row r="279" spans="1:14" x14ac:dyDescent="0.3">
      <c r="A279" s="1" t="s">
        <v>17</v>
      </c>
      <c r="B279" s="1" t="s">
        <v>15</v>
      </c>
      <c r="C279" s="3">
        <v>43509</v>
      </c>
      <c r="D279" s="1">
        <v>1058.8</v>
      </c>
      <c r="E279" s="1">
        <v>1060</v>
      </c>
      <c r="F279" s="1">
        <v>1073</v>
      </c>
      <c r="G279" s="1">
        <v>1047.05</v>
      </c>
      <c r="H279" s="1">
        <v>1069</v>
      </c>
      <c r="I279" s="1">
        <v>1070.1500000000001</v>
      </c>
      <c r="J279" s="1">
        <v>1061.24</v>
      </c>
      <c r="K279" s="1">
        <v>1321888</v>
      </c>
      <c r="L279" s="1">
        <v>1402837840.0999999</v>
      </c>
      <c r="M279" s="1">
        <v>67031</v>
      </c>
      <c r="N279" s="2">
        <f>IF(ISERR(LN(HCL[[#This Row],[Close Price]]/I278)),"-",LN(HCL[[#This Row],[Close Price]]/I278))</f>
        <v>1.0662634193626151E-2</v>
      </c>
    </row>
    <row r="280" spans="1:14" x14ac:dyDescent="0.3">
      <c r="A280" s="1" t="s">
        <v>17</v>
      </c>
      <c r="B280" s="1" t="s">
        <v>15</v>
      </c>
      <c r="C280" s="3">
        <v>43510</v>
      </c>
      <c r="D280" s="1">
        <v>1070.1500000000001</v>
      </c>
      <c r="E280" s="1">
        <v>1070</v>
      </c>
      <c r="F280" s="1">
        <v>1070</v>
      </c>
      <c r="G280" s="1">
        <v>1057.05</v>
      </c>
      <c r="H280" s="1">
        <v>1060.75</v>
      </c>
      <c r="I280" s="1">
        <v>1061.3</v>
      </c>
      <c r="J280" s="1">
        <v>1062.3599999999999</v>
      </c>
      <c r="K280" s="1">
        <v>985360</v>
      </c>
      <c r="L280" s="1">
        <v>1046805556.2</v>
      </c>
      <c r="M280" s="1">
        <v>46074</v>
      </c>
      <c r="N280" s="2">
        <f>IF(ISERR(LN(HCL[[#This Row],[Close Price]]/I279)),"-",LN(HCL[[#This Row],[Close Price]]/I279))</f>
        <v>-8.304253778795543E-3</v>
      </c>
    </row>
    <row r="281" spans="1:14" x14ac:dyDescent="0.3">
      <c r="A281" s="1" t="s">
        <v>17</v>
      </c>
      <c r="B281" s="1" t="s">
        <v>15</v>
      </c>
      <c r="C281" s="3">
        <v>43511</v>
      </c>
      <c r="D281" s="1">
        <v>1061.3</v>
      </c>
      <c r="E281" s="1">
        <v>1066.2</v>
      </c>
      <c r="F281" s="1">
        <v>1067.3499999999999</v>
      </c>
      <c r="G281" s="1">
        <v>1041.5</v>
      </c>
      <c r="H281" s="1">
        <v>1059.4000000000001</v>
      </c>
      <c r="I281" s="1">
        <v>1057.25</v>
      </c>
      <c r="J281" s="1">
        <v>1054.56</v>
      </c>
      <c r="K281" s="1">
        <v>1246060</v>
      </c>
      <c r="L281" s="1">
        <v>1314040454.1500001</v>
      </c>
      <c r="M281" s="1">
        <v>65290</v>
      </c>
      <c r="N281" s="2">
        <f>IF(ISERR(LN(HCL[[#This Row],[Close Price]]/I280)),"-",LN(HCL[[#This Row],[Close Price]]/I280))</f>
        <v>-3.8233744151788002E-3</v>
      </c>
    </row>
    <row r="282" spans="1:14" x14ac:dyDescent="0.3">
      <c r="A282" s="1" t="s">
        <v>17</v>
      </c>
      <c r="B282" s="1" t="s">
        <v>15</v>
      </c>
      <c r="C282" s="3">
        <v>43514</v>
      </c>
      <c r="D282" s="1">
        <v>1057.25</v>
      </c>
      <c r="E282" s="1">
        <v>1060.8</v>
      </c>
      <c r="F282" s="1">
        <v>1072</v>
      </c>
      <c r="G282" s="1">
        <v>1032.5</v>
      </c>
      <c r="H282" s="1">
        <v>1048</v>
      </c>
      <c r="I282" s="1">
        <v>1046.3</v>
      </c>
      <c r="J282" s="1">
        <v>1041.52</v>
      </c>
      <c r="K282" s="1">
        <v>1275349</v>
      </c>
      <c r="L282" s="1">
        <v>1328300049.1500001</v>
      </c>
      <c r="M282" s="1">
        <v>48439</v>
      </c>
      <c r="N282" s="2">
        <f>IF(ISERR(LN(HCL[[#This Row],[Close Price]]/I281)),"-",LN(HCL[[#This Row],[Close Price]]/I281))</f>
        <v>-1.0411065965596414E-2</v>
      </c>
    </row>
    <row r="283" spans="1:14" x14ac:dyDescent="0.3">
      <c r="A283" s="1" t="s">
        <v>17</v>
      </c>
      <c r="B283" s="1" t="s">
        <v>15</v>
      </c>
      <c r="C283" s="3">
        <v>43515</v>
      </c>
      <c r="D283" s="1">
        <v>1046.3</v>
      </c>
      <c r="E283" s="1">
        <v>1048</v>
      </c>
      <c r="F283" s="1">
        <v>1051.2</v>
      </c>
      <c r="G283" s="1">
        <v>1036.3499999999999</v>
      </c>
      <c r="H283" s="1">
        <v>1043.55</v>
      </c>
      <c r="I283" s="1">
        <v>1039.05</v>
      </c>
      <c r="J283" s="1">
        <v>1043.42</v>
      </c>
      <c r="K283" s="1">
        <v>918720</v>
      </c>
      <c r="L283" s="1">
        <v>958609827.95000005</v>
      </c>
      <c r="M283" s="1">
        <v>35549</v>
      </c>
      <c r="N283" s="2">
        <f>IF(ISERR(LN(HCL[[#This Row],[Close Price]]/I282)),"-",LN(HCL[[#This Row],[Close Price]]/I282))</f>
        <v>-6.9532972502778763E-3</v>
      </c>
    </row>
    <row r="284" spans="1:14" x14ac:dyDescent="0.3">
      <c r="A284" s="1" t="s">
        <v>17</v>
      </c>
      <c r="B284" s="1" t="s">
        <v>15</v>
      </c>
      <c r="C284" s="3">
        <v>43516</v>
      </c>
      <c r="D284" s="1">
        <v>1039.05</v>
      </c>
      <c r="E284" s="1">
        <v>1042.3499999999999</v>
      </c>
      <c r="F284" s="1">
        <v>1061.5</v>
      </c>
      <c r="G284" s="1">
        <v>1026</v>
      </c>
      <c r="H284" s="1">
        <v>1060</v>
      </c>
      <c r="I284" s="1">
        <v>1057.95</v>
      </c>
      <c r="J284" s="1">
        <v>1042.83</v>
      </c>
      <c r="K284" s="1">
        <v>1279177</v>
      </c>
      <c r="L284" s="1">
        <v>1333966122.55</v>
      </c>
      <c r="M284" s="1">
        <v>56565</v>
      </c>
      <c r="N284" s="2">
        <f>IF(ISERR(LN(HCL[[#This Row],[Close Price]]/I283)),"-",LN(HCL[[#This Row],[Close Price]]/I283))</f>
        <v>1.8026239185574184E-2</v>
      </c>
    </row>
    <row r="285" spans="1:14" x14ac:dyDescent="0.3">
      <c r="A285" s="1" t="s">
        <v>17</v>
      </c>
      <c r="B285" s="1" t="s">
        <v>15</v>
      </c>
      <c r="C285" s="3">
        <v>43517</v>
      </c>
      <c r="D285" s="1">
        <v>1057.95</v>
      </c>
      <c r="E285" s="1">
        <v>1060</v>
      </c>
      <c r="F285" s="1">
        <v>1061.5</v>
      </c>
      <c r="G285" s="1">
        <v>1042.5999999999999</v>
      </c>
      <c r="H285" s="1">
        <v>1053.9000000000001</v>
      </c>
      <c r="I285" s="1">
        <v>1053.4000000000001</v>
      </c>
      <c r="J285" s="1">
        <v>1052.2</v>
      </c>
      <c r="K285" s="1">
        <v>1301577</v>
      </c>
      <c r="L285" s="1">
        <v>1369516322.25</v>
      </c>
      <c r="M285" s="1">
        <v>103305</v>
      </c>
      <c r="N285" s="2">
        <f>IF(ISERR(LN(HCL[[#This Row],[Close Price]]/I284)),"-",LN(HCL[[#This Row],[Close Price]]/I284))</f>
        <v>-4.3100452730088796E-3</v>
      </c>
    </row>
    <row r="286" spans="1:14" x14ac:dyDescent="0.3">
      <c r="A286" s="1" t="s">
        <v>17</v>
      </c>
      <c r="B286" s="1" t="s">
        <v>15</v>
      </c>
      <c r="C286" s="3">
        <v>43518</v>
      </c>
      <c r="D286" s="1">
        <v>1053.4000000000001</v>
      </c>
      <c r="E286" s="1">
        <v>1044.2</v>
      </c>
      <c r="F286" s="1">
        <v>1070.5</v>
      </c>
      <c r="G286" s="1">
        <v>1044</v>
      </c>
      <c r="H286" s="1">
        <v>1069.6500000000001</v>
      </c>
      <c r="I286" s="1">
        <v>1066.1500000000001</v>
      </c>
      <c r="J286" s="1">
        <v>1063.3800000000001</v>
      </c>
      <c r="K286" s="1">
        <v>1422246</v>
      </c>
      <c r="L286" s="1">
        <v>1512393951.45</v>
      </c>
      <c r="M286" s="1">
        <v>85228</v>
      </c>
      <c r="N286" s="2">
        <f>IF(ISERR(LN(HCL[[#This Row],[Close Price]]/I285)),"-",LN(HCL[[#This Row],[Close Price]]/I285))</f>
        <v>1.2031000722953974E-2</v>
      </c>
    </row>
    <row r="287" spans="1:14" x14ac:dyDescent="0.3">
      <c r="A287" s="1" t="s">
        <v>17</v>
      </c>
      <c r="B287" s="1" t="s">
        <v>15</v>
      </c>
      <c r="C287" s="3">
        <v>43521</v>
      </c>
      <c r="D287" s="1">
        <v>1066.1500000000001</v>
      </c>
      <c r="E287" s="1">
        <v>1070.5999999999999</v>
      </c>
      <c r="F287" s="1">
        <v>1085</v>
      </c>
      <c r="G287" s="1">
        <v>1062.95</v>
      </c>
      <c r="H287" s="1">
        <v>1083.5</v>
      </c>
      <c r="I287" s="1">
        <v>1082.25</v>
      </c>
      <c r="J287" s="1">
        <v>1075.31</v>
      </c>
      <c r="K287" s="1">
        <v>1170470</v>
      </c>
      <c r="L287" s="1">
        <v>1258620245</v>
      </c>
      <c r="M287" s="1">
        <v>57680</v>
      </c>
      <c r="N287" s="2">
        <f>IF(ISERR(LN(HCL[[#This Row],[Close Price]]/I286)),"-",LN(HCL[[#This Row],[Close Price]]/I286))</f>
        <v>1.4988178549846829E-2</v>
      </c>
    </row>
    <row r="288" spans="1:14" x14ac:dyDescent="0.3">
      <c r="A288" s="1" t="s">
        <v>17</v>
      </c>
      <c r="B288" s="1" t="s">
        <v>15</v>
      </c>
      <c r="C288" s="3">
        <v>43522</v>
      </c>
      <c r="D288" s="1">
        <v>1082.25</v>
      </c>
      <c r="E288" s="1">
        <v>1080.5999999999999</v>
      </c>
      <c r="F288" s="1">
        <v>1095.95</v>
      </c>
      <c r="G288" s="1">
        <v>1054.95</v>
      </c>
      <c r="H288" s="1">
        <v>1058.4000000000001</v>
      </c>
      <c r="I288" s="1">
        <v>1058.8499999999999</v>
      </c>
      <c r="J288" s="1">
        <v>1073.92</v>
      </c>
      <c r="K288" s="1">
        <v>1863185</v>
      </c>
      <c r="L288" s="1">
        <v>2000902493.9000001</v>
      </c>
      <c r="M288" s="1">
        <v>74874</v>
      </c>
      <c r="N288" s="2">
        <f>IF(ISERR(LN(HCL[[#This Row],[Close Price]]/I287)),"-",LN(HCL[[#This Row],[Close Price]]/I287))</f>
        <v>-2.1858793812499187E-2</v>
      </c>
    </row>
    <row r="289" spans="1:14" x14ac:dyDescent="0.3">
      <c r="A289" s="1" t="s">
        <v>17</v>
      </c>
      <c r="B289" s="1" t="s">
        <v>15</v>
      </c>
      <c r="C289" s="3">
        <v>43523</v>
      </c>
      <c r="D289" s="1">
        <v>1058.8499999999999</v>
      </c>
      <c r="E289" s="1">
        <v>1060</v>
      </c>
      <c r="F289" s="1">
        <v>1066</v>
      </c>
      <c r="G289" s="1">
        <v>1038</v>
      </c>
      <c r="H289" s="1">
        <v>1061</v>
      </c>
      <c r="I289" s="1">
        <v>1060.3499999999999</v>
      </c>
      <c r="J289" s="1">
        <v>1052.68</v>
      </c>
      <c r="K289" s="1">
        <v>1662555</v>
      </c>
      <c r="L289" s="1">
        <v>1750134613.8</v>
      </c>
      <c r="M289" s="1">
        <v>86569</v>
      </c>
      <c r="N289" s="2">
        <f>IF(ISERR(LN(HCL[[#This Row],[Close Price]]/I288)),"-",LN(HCL[[#This Row],[Close Price]]/I288))</f>
        <v>1.4156287754819061E-3</v>
      </c>
    </row>
    <row r="290" spans="1:14" x14ac:dyDescent="0.3">
      <c r="A290" s="1" t="s">
        <v>17</v>
      </c>
      <c r="B290" s="1" t="s">
        <v>15</v>
      </c>
      <c r="C290" s="3">
        <v>43524</v>
      </c>
      <c r="D290" s="1">
        <v>1060.3499999999999</v>
      </c>
      <c r="E290" s="1">
        <v>1069.95</v>
      </c>
      <c r="F290" s="1">
        <v>1069.95</v>
      </c>
      <c r="G290" s="1">
        <v>1047.7</v>
      </c>
      <c r="H290" s="1">
        <v>1050.8499999999999</v>
      </c>
      <c r="I290" s="1">
        <v>1053.9000000000001</v>
      </c>
      <c r="J290" s="1">
        <v>1056.48</v>
      </c>
      <c r="K290" s="1">
        <v>3330830</v>
      </c>
      <c r="L290" s="1">
        <v>3518968372.75</v>
      </c>
      <c r="M290" s="1">
        <v>126307</v>
      </c>
      <c r="N290" s="2">
        <f>IF(ISERR(LN(HCL[[#This Row],[Close Price]]/I289)),"-",LN(HCL[[#This Row],[Close Price]]/I289))</f>
        <v>-6.1014733451815132E-3</v>
      </c>
    </row>
    <row r="291" spans="1:14" x14ac:dyDescent="0.3">
      <c r="A291" s="1" t="s">
        <v>17</v>
      </c>
      <c r="B291" s="1" t="s">
        <v>15</v>
      </c>
      <c r="C291" s="3">
        <v>43525</v>
      </c>
      <c r="D291" s="1">
        <v>1053.9000000000001</v>
      </c>
      <c r="E291" s="1">
        <v>1055</v>
      </c>
      <c r="F291" s="1">
        <v>1061.4000000000001</v>
      </c>
      <c r="G291" s="1">
        <v>1043.75</v>
      </c>
      <c r="H291" s="1">
        <v>1057</v>
      </c>
      <c r="I291" s="1">
        <v>1052.5999999999999</v>
      </c>
      <c r="J291" s="1">
        <v>1052.58</v>
      </c>
      <c r="K291" s="1">
        <v>1147955</v>
      </c>
      <c r="L291" s="1">
        <v>1208318807.25</v>
      </c>
      <c r="M291" s="1">
        <v>63293</v>
      </c>
      <c r="N291" s="2">
        <f>IF(ISERR(LN(HCL[[#This Row],[Close Price]]/I290)),"-",LN(HCL[[#This Row],[Close Price]]/I290))</f>
        <v>-1.2342750202126544E-3</v>
      </c>
    </row>
    <row r="292" spans="1:14" x14ac:dyDescent="0.3">
      <c r="A292" s="1" t="s">
        <v>17</v>
      </c>
      <c r="B292" s="1" t="s">
        <v>15</v>
      </c>
      <c r="C292" s="3">
        <v>43529</v>
      </c>
      <c r="D292" s="1">
        <v>1052.5999999999999</v>
      </c>
      <c r="E292" s="1">
        <v>1057.7</v>
      </c>
      <c r="F292" s="1">
        <v>1059.8</v>
      </c>
      <c r="G292" s="1">
        <v>1045.2</v>
      </c>
      <c r="H292" s="1">
        <v>1052.05</v>
      </c>
      <c r="I292" s="1">
        <v>1052.55</v>
      </c>
      <c r="J292" s="1">
        <v>1051.25</v>
      </c>
      <c r="K292" s="1">
        <v>1058779</v>
      </c>
      <c r="L292" s="1">
        <v>1113040032.9000001</v>
      </c>
      <c r="M292" s="1">
        <v>96740</v>
      </c>
      <c r="N292" s="2">
        <f>IF(ISERR(LN(HCL[[#This Row],[Close Price]]/I291)),"-",LN(HCL[[#This Row],[Close Price]]/I291))</f>
        <v>-4.7502553271147579E-5</v>
      </c>
    </row>
    <row r="293" spans="1:14" x14ac:dyDescent="0.3">
      <c r="A293" s="1" t="s">
        <v>17</v>
      </c>
      <c r="B293" s="1" t="s">
        <v>15</v>
      </c>
      <c r="C293" s="3">
        <v>43530</v>
      </c>
      <c r="D293" s="1">
        <v>1052.55</v>
      </c>
      <c r="E293" s="1">
        <v>1060.5999999999999</v>
      </c>
      <c r="F293" s="1">
        <v>1062</v>
      </c>
      <c r="G293" s="1">
        <v>1038.5999999999999</v>
      </c>
      <c r="H293" s="1">
        <v>1044.5999999999999</v>
      </c>
      <c r="I293" s="1">
        <v>1043.25</v>
      </c>
      <c r="J293" s="1">
        <v>1044.73</v>
      </c>
      <c r="K293" s="1">
        <v>1403626</v>
      </c>
      <c r="L293" s="1">
        <v>1466413472.75</v>
      </c>
      <c r="M293" s="1">
        <v>56741</v>
      </c>
      <c r="N293" s="2">
        <f>IF(ISERR(LN(HCL[[#This Row],[Close Price]]/I292)),"-",LN(HCL[[#This Row],[Close Price]]/I292))</f>
        <v>-8.8749508947453867E-3</v>
      </c>
    </row>
    <row r="294" spans="1:14" x14ac:dyDescent="0.3">
      <c r="A294" s="1" t="s">
        <v>17</v>
      </c>
      <c r="B294" s="1" t="s">
        <v>15</v>
      </c>
      <c r="C294" s="3">
        <v>43531</v>
      </c>
      <c r="D294" s="1">
        <v>1043.25</v>
      </c>
      <c r="E294" s="1">
        <v>1047.5999999999999</v>
      </c>
      <c r="F294" s="1">
        <v>1050.5</v>
      </c>
      <c r="G294" s="1">
        <v>1032</v>
      </c>
      <c r="H294" s="1">
        <v>1035</v>
      </c>
      <c r="I294" s="1">
        <v>1034.55</v>
      </c>
      <c r="J294" s="1">
        <v>1038.32</v>
      </c>
      <c r="K294" s="1">
        <v>1036807</v>
      </c>
      <c r="L294" s="1">
        <v>1076533892.45</v>
      </c>
      <c r="M294" s="1">
        <v>56513</v>
      </c>
      <c r="N294" s="2">
        <f>IF(ISERR(LN(HCL[[#This Row],[Close Price]]/I293)),"-",LN(HCL[[#This Row],[Close Price]]/I293))</f>
        <v>-8.374290926252111E-3</v>
      </c>
    </row>
    <row r="295" spans="1:14" x14ac:dyDescent="0.3">
      <c r="A295" s="1" t="s">
        <v>17</v>
      </c>
      <c r="B295" s="1" t="s">
        <v>15</v>
      </c>
      <c r="C295" s="3">
        <v>43532</v>
      </c>
      <c r="D295" s="1">
        <v>1034.55</v>
      </c>
      <c r="E295" s="1">
        <v>1029.4000000000001</v>
      </c>
      <c r="F295" s="1">
        <v>1029.95</v>
      </c>
      <c r="G295" s="1">
        <v>1006</v>
      </c>
      <c r="H295" s="1">
        <v>1007</v>
      </c>
      <c r="I295" s="1">
        <v>1009.05</v>
      </c>
      <c r="J295" s="1">
        <v>1015.18</v>
      </c>
      <c r="K295" s="1">
        <v>1588047</v>
      </c>
      <c r="L295" s="1">
        <v>1612155942.6500001</v>
      </c>
      <c r="M295" s="1">
        <v>70882</v>
      </c>
      <c r="N295" s="2">
        <f>IF(ISERR(LN(HCL[[#This Row],[Close Price]]/I294)),"-",LN(HCL[[#This Row],[Close Price]]/I294))</f>
        <v>-2.495725540568549E-2</v>
      </c>
    </row>
    <row r="296" spans="1:14" x14ac:dyDescent="0.3">
      <c r="A296" s="1" t="s">
        <v>17</v>
      </c>
      <c r="B296" s="1" t="s">
        <v>15</v>
      </c>
      <c r="C296" s="3">
        <v>43535</v>
      </c>
      <c r="D296" s="1">
        <v>1009.05</v>
      </c>
      <c r="E296" s="1">
        <v>1007</v>
      </c>
      <c r="F296" s="1">
        <v>1021.75</v>
      </c>
      <c r="G296" s="1">
        <v>1001</v>
      </c>
      <c r="H296" s="1">
        <v>1005.05</v>
      </c>
      <c r="I296" s="1">
        <v>1004.4</v>
      </c>
      <c r="J296" s="1">
        <v>1009.9</v>
      </c>
      <c r="K296" s="1">
        <v>2273794</v>
      </c>
      <c r="L296" s="1">
        <v>2296315320.3000002</v>
      </c>
      <c r="M296" s="1">
        <v>79753</v>
      </c>
      <c r="N296" s="2">
        <f>IF(ISERR(LN(HCL[[#This Row],[Close Price]]/I295)),"-",LN(HCL[[#This Row],[Close Price]]/I295))</f>
        <v>-4.6189458562945285E-3</v>
      </c>
    </row>
    <row r="297" spans="1:14" x14ac:dyDescent="0.3">
      <c r="A297" s="1" t="s">
        <v>17</v>
      </c>
      <c r="B297" s="1" t="s">
        <v>15</v>
      </c>
      <c r="C297" s="3">
        <v>43536</v>
      </c>
      <c r="D297" s="1">
        <v>1004.4</v>
      </c>
      <c r="E297" s="1">
        <v>1007.1</v>
      </c>
      <c r="F297" s="1">
        <v>1019.5</v>
      </c>
      <c r="G297" s="1">
        <v>1000.05</v>
      </c>
      <c r="H297" s="1">
        <v>1014</v>
      </c>
      <c r="I297" s="1">
        <v>1013.35</v>
      </c>
      <c r="J297" s="1">
        <v>1012.16</v>
      </c>
      <c r="K297" s="1">
        <v>2451094</v>
      </c>
      <c r="L297" s="1">
        <v>2480901512.6999998</v>
      </c>
      <c r="M297" s="1">
        <v>76243</v>
      </c>
      <c r="N297" s="2">
        <f>IF(ISERR(LN(HCL[[#This Row],[Close Price]]/I296)),"-",LN(HCL[[#This Row],[Close Price]]/I296))</f>
        <v>8.8713256818922868E-3</v>
      </c>
    </row>
    <row r="298" spans="1:14" x14ac:dyDescent="0.3">
      <c r="A298" s="1" t="s">
        <v>17</v>
      </c>
      <c r="B298" s="1" t="s">
        <v>15</v>
      </c>
      <c r="C298" s="3">
        <v>43537</v>
      </c>
      <c r="D298" s="1">
        <v>1013.35</v>
      </c>
      <c r="E298" s="1">
        <v>1018.7</v>
      </c>
      <c r="F298" s="1">
        <v>1043</v>
      </c>
      <c r="G298" s="1">
        <v>1014.1</v>
      </c>
      <c r="H298" s="1">
        <v>1025.5</v>
      </c>
      <c r="I298" s="1">
        <v>1028.3499999999999</v>
      </c>
      <c r="J298" s="1">
        <v>1030.7</v>
      </c>
      <c r="K298" s="1">
        <v>3401670</v>
      </c>
      <c r="L298" s="1">
        <v>3506103042</v>
      </c>
      <c r="M298" s="1">
        <v>117015</v>
      </c>
      <c r="N298" s="2">
        <f>IF(ISERR(LN(HCL[[#This Row],[Close Price]]/I297)),"-",LN(HCL[[#This Row],[Close Price]]/I297))</f>
        <v>1.4693902030146217E-2</v>
      </c>
    </row>
    <row r="299" spans="1:14" x14ac:dyDescent="0.3">
      <c r="A299" s="1" t="s">
        <v>17</v>
      </c>
      <c r="B299" s="1" t="s">
        <v>15</v>
      </c>
      <c r="C299" s="3">
        <v>43538</v>
      </c>
      <c r="D299" s="1">
        <v>1028.3499999999999</v>
      </c>
      <c r="E299" s="1">
        <v>1035</v>
      </c>
      <c r="F299" s="1">
        <v>1040.55</v>
      </c>
      <c r="G299" s="1">
        <v>1004.1</v>
      </c>
      <c r="H299" s="1">
        <v>1006</v>
      </c>
      <c r="I299" s="1">
        <v>1006.75</v>
      </c>
      <c r="J299" s="1">
        <v>1015.22</v>
      </c>
      <c r="K299" s="1">
        <v>1896916</v>
      </c>
      <c r="L299" s="1">
        <v>1925788264.4000001</v>
      </c>
      <c r="M299" s="1">
        <v>83792</v>
      </c>
      <c r="N299" s="2">
        <f>IF(ISERR(LN(HCL[[#This Row],[Close Price]]/I298)),"-",LN(HCL[[#This Row],[Close Price]]/I298))</f>
        <v>-2.1228255263905021E-2</v>
      </c>
    </row>
    <row r="300" spans="1:14" x14ac:dyDescent="0.3">
      <c r="A300" s="1" t="s">
        <v>17</v>
      </c>
      <c r="B300" s="1" t="s">
        <v>15</v>
      </c>
      <c r="C300" s="3">
        <v>43539</v>
      </c>
      <c r="D300" s="1">
        <v>1006.75</v>
      </c>
      <c r="E300" s="1">
        <v>1012</v>
      </c>
      <c r="F300" s="1">
        <v>1033.8499999999999</v>
      </c>
      <c r="G300" s="1">
        <v>1008.8</v>
      </c>
      <c r="H300" s="1">
        <v>1032</v>
      </c>
      <c r="I300" s="1">
        <v>1029.3</v>
      </c>
      <c r="J300" s="1">
        <v>1025.3599999999999</v>
      </c>
      <c r="K300" s="1">
        <v>2603844</v>
      </c>
      <c r="L300" s="1">
        <v>2669880585.3000002</v>
      </c>
      <c r="M300" s="1">
        <v>86832</v>
      </c>
      <c r="N300" s="2">
        <f>IF(ISERR(LN(HCL[[#This Row],[Close Price]]/I299)),"-",LN(HCL[[#This Row],[Close Price]]/I299))</f>
        <v>2.2151638800950203E-2</v>
      </c>
    </row>
    <row r="301" spans="1:14" x14ac:dyDescent="0.3">
      <c r="A301" s="1" t="s">
        <v>17</v>
      </c>
      <c r="B301" s="1" t="s">
        <v>15</v>
      </c>
      <c r="C301" s="3">
        <v>43542</v>
      </c>
      <c r="D301" s="1">
        <v>1029.3</v>
      </c>
      <c r="E301" s="1">
        <v>1032.0999999999999</v>
      </c>
      <c r="F301" s="1">
        <v>1039.95</v>
      </c>
      <c r="G301" s="1">
        <v>1008.35</v>
      </c>
      <c r="H301" s="1">
        <v>1015.7</v>
      </c>
      <c r="I301" s="1">
        <v>1012</v>
      </c>
      <c r="J301" s="1">
        <v>1018.66</v>
      </c>
      <c r="K301" s="1">
        <v>1175027</v>
      </c>
      <c r="L301" s="1">
        <v>1196950715.05</v>
      </c>
      <c r="M301" s="1">
        <v>62165</v>
      </c>
      <c r="N301" s="2">
        <f>IF(ISERR(LN(HCL[[#This Row],[Close Price]]/I300)),"-",LN(HCL[[#This Row],[Close Price]]/I300))</f>
        <v>-1.695038868510286E-2</v>
      </c>
    </row>
    <row r="302" spans="1:14" x14ac:dyDescent="0.3">
      <c r="A302" s="1" t="s">
        <v>17</v>
      </c>
      <c r="B302" s="1" t="s">
        <v>15</v>
      </c>
      <c r="C302" s="3">
        <v>43543</v>
      </c>
      <c r="D302" s="1">
        <v>1012</v>
      </c>
      <c r="E302" s="1">
        <v>1020.1</v>
      </c>
      <c r="F302" s="1">
        <v>1042</v>
      </c>
      <c r="G302" s="1">
        <v>1013.1</v>
      </c>
      <c r="H302" s="1">
        <v>1040.75</v>
      </c>
      <c r="I302" s="1">
        <v>1036.2</v>
      </c>
      <c r="J302" s="1">
        <v>1026.58</v>
      </c>
      <c r="K302" s="1">
        <v>1621276</v>
      </c>
      <c r="L302" s="1">
        <v>1664373447.3499999</v>
      </c>
      <c r="M302" s="1">
        <v>71972</v>
      </c>
      <c r="N302" s="2">
        <f>IF(ISERR(LN(HCL[[#This Row],[Close Price]]/I301)),"-",LN(HCL[[#This Row],[Close Price]]/I301))</f>
        <v>2.3631604533277038E-2</v>
      </c>
    </row>
    <row r="303" spans="1:14" x14ac:dyDescent="0.3">
      <c r="A303" s="1" t="s">
        <v>17</v>
      </c>
      <c r="B303" s="1" t="s">
        <v>15</v>
      </c>
      <c r="C303" s="3">
        <v>43544</v>
      </c>
      <c r="D303" s="1">
        <v>1036.2</v>
      </c>
      <c r="E303" s="1">
        <v>1042</v>
      </c>
      <c r="F303" s="1">
        <v>1054.5</v>
      </c>
      <c r="G303" s="1">
        <v>1031.5</v>
      </c>
      <c r="H303" s="1">
        <v>1036.4000000000001</v>
      </c>
      <c r="I303" s="1">
        <v>1037.95</v>
      </c>
      <c r="J303" s="1">
        <v>1042.3499999999999</v>
      </c>
      <c r="K303" s="1">
        <v>2204401</v>
      </c>
      <c r="L303" s="1">
        <v>2297748085.25</v>
      </c>
      <c r="M303" s="1">
        <v>88784</v>
      </c>
      <c r="N303" s="2">
        <f>IF(ISERR(LN(HCL[[#This Row],[Close Price]]/I302)),"-",LN(HCL[[#This Row],[Close Price]]/I302))</f>
        <v>1.6874386281154959E-3</v>
      </c>
    </row>
    <row r="304" spans="1:14" x14ac:dyDescent="0.3">
      <c r="A304" s="1" t="s">
        <v>17</v>
      </c>
      <c r="B304" s="1" t="s">
        <v>15</v>
      </c>
      <c r="C304" s="3">
        <v>43546</v>
      </c>
      <c r="D304" s="1">
        <v>1037.95</v>
      </c>
      <c r="E304" s="1">
        <v>1038</v>
      </c>
      <c r="F304" s="1">
        <v>1048</v>
      </c>
      <c r="G304" s="1">
        <v>1018</v>
      </c>
      <c r="H304" s="1">
        <v>1030.45</v>
      </c>
      <c r="I304" s="1">
        <v>1024.8499999999999</v>
      </c>
      <c r="J304" s="1">
        <v>1028.3399999999999</v>
      </c>
      <c r="K304" s="1">
        <v>2618545</v>
      </c>
      <c r="L304" s="1">
        <v>2692742284.25</v>
      </c>
      <c r="M304" s="1">
        <v>110351</v>
      </c>
      <c r="N304" s="2">
        <f>IF(ISERR(LN(HCL[[#This Row],[Close Price]]/I303)),"-",LN(HCL[[#This Row],[Close Price]]/I303))</f>
        <v>-1.270135360866648E-2</v>
      </c>
    </row>
    <row r="305" spans="1:14" x14ac:dyDescent="0.3">
      <c r="A305" s="1" t="s">
        <v>17</v>
      </c>
      <c r="B305" s="1" t="s">
        <v>15</v>
      </c>
      <c r="C305" s="3">
        <v>43549</v>
      </c>
      <c r="D305" s="1">
        <v>1024.8499999999999</v>
      </c>
      <c r="E305" s="1">
        <v>1029</v>
      </c>
      <c r="F305" s="1">
        <v>1029</v>
      </c>
      <c r="G305" s="1">
        <v>1011.85</v>
      </c>
      <c r="H305" s="1">
        <v>1017.7</v>
      </c>
      <c r="I305" s="1">
        <v>1017.65</v>
      </c>
      <c r="J305" s="1">
        <v>1017.35</v>
      </c>
      <c r="K305" s="1">
        <v>1527955</v>
      </c>
      <c r="L305" s="1">
        <v>1554460987.5</v>
      </c>
      <c r="M305" s="1">
        <v>50323</v>
      </c>
      <c r="N305" s="2" t="str">
        <f>IF(ISERR(LN(HCL[[#This Row],[Close Price]]/#REF!)),"-",LN(HCL[[#This Row],[Close Price]]/#REF!))</f>
        <v>-</v>
      </c>
    </row>
    <row r="306" spans="1:14" x14ac:dyDescent="0.3">
      <c r="A306" s="1" t="s">
        <v>17</v>
      </c>
      <c r="B306" s="1" t="s">
        <v>15</v>
      </c>
      <c r="C306" s="3">
        <v>43550</v>
      </c>
      <c r="D306" s="1">
        <v>1017.65</v>
      </c>
      <c r="E306" s="1">
        <v>1013.35</v>
      </c>
      <c r="F306" s="1">
        <v>1043.8</v>
      </c>
      <c r="G306" s="1">
        <v>1011.5</v>
      </c>
      <c r="H306" s="1">
        <v>1038</v>
      </c>
      <c r="I306" s="1">
        <v>1034.5999999999999</v>
      </c>
      <c r="J306" s="1">
        <v>1027.44</v>
      </c>
      <c r="K306" s="1">
        <v>1655723</v>
      </c>
      <c r="L306" s="1">
        <v>1701149460.7</v>
      </c>
      <c r="M306" s="1">
        <v>75011</v>
      </c>
      <c r="N306" s="2">
        <f>IF(ISERR(LN(HCL[[#This Row],[Close Price]]/I305)),"-",LN(HCL[[#This Row],[Close Price]]/I305))</f>
        <v>1.651883097052656E-2</v>
      </c>
    </row>
    <row r="307" spans="1:14" x14ac:dyDescent="0.3">
      <c r="A307" s="1" t="s">
        <v>17</v>
      </c>
      <c r="B307" s="1" t="s">
        <v>15</v>
      </c>
      <c r="C307" s="3">
        <v>43551</v>
      </c>
      <c r="D307" s="1">
        <v>1034.5999999999999</v>
      </c>
      <c r="E307" s="1">
        <v>1020</v>
      </c>
      <c r="F307" s="1">
        <v>1056.3499999999999</v>
      </c>
      <c r="G307" s="1">
        <v>1020</v>
      </c>
      <c r="H307" s="1">
        <v>1042.5</v>
      </c>
      <c r="I307" s="1">
        <v>1043.1500000000001</v>
      </c>
      <c r="J307" s="1">
        <v>1043.3900000000001</v>
      </c>
      <c r="K307" s="1">
        <v>1455845</v>
      </c>
      <c r="L307" s="1">
        <v>1519018505.4000001</v>
      </c>
      <c r="M307" s="1">
        <v>65303</v>
      </c>
      <c r="N307" s="2">
        <f>IF(ISERR(LN(HCL[[#This Row],[Close Price]]/I306)),"-",LN(HCL[[#This Row],[Close Price]]/I306))</f>
        <v>8.23010300646854E-3</v>
      </c>
    </row>
    <row r="308" spans="1:14" x14ac:dyDescent="0.3">
      <c r="A308" s="1" t="s">
        <v>17</v>
      </c>
      <c r="B308" s="1" t="s">
        <v>15</v>
      </c>
      <c r="C308" s="3">
        <v>43552</v>
      </c>
      <c r="D308" s="1">
        <v>1043.1500000000001</v>
      </c>
      <c r="E308" s="1">
        <v>1051.4000000000001</v>
      </c>
      <c r="F308" s="1">
        <v>1088.3499999999999</v>
      </c>
      <c r="G308" s="1">
        <v>1050</v>
      </c>
      <c r="H308" s="1">
        <v>1085</v>
      </c>
      <c r="I308" s="1">
        <v>1082.9000000000001</v>
      </c>
      <c r="J308" s="1">
        <v>1077.27</v>
      </c>
      <c r="K308" s="1">
        <v>4313807</v>
      </c>
      <c r="L308" s="1">
        <v>4647119585.6999998</v>
      </c>
      <c r="M308" s="1">
        <v>121444</v>
      </c>
      <c r="N308" s="2">
        <f>IF(ISERR(LN(HCL[[#This Row],[Close Price]]/I307)),"-",LN(HCL[[#This Row],[Close Price]]/I307))</f>
        <v>3.739764605845073E-2</v>
      </c>
    </row>
    <row r="309" spans="1:14" x14ac:dyDescent="0.3">
      <c r="A309" s="1" t="s">
        <v>17</v>
      </c>
      <c r="B309" s="1" t="s">
        <v>15</v>
      </c>
      <c r="C309" s="3">
        <v>43553</v>
      </c>
      <c r="D309" s="1">
        <v>1082.9000000000001</v>
      </c>
      <c r="E309" s="1">
        <v>1090</v>
      </c>
      <c r="F309" s="1">
        <v>1098.45</v>
      </c>
      <c r="G309" s="1">
        <v>1067.6500000000001</v>
      </c>
      <c r="H309" s="1">
        <v>1087</v>
      </c>
      <c r="I309" s="1">
        <v>1087.45</v>
      </c>
      <c r="J309" s="1">
        <v>1084.27</v>
      </c>
      <c r="K309" s="1">
        <v>2827220</v>
      </c>
      <c r="L309" s="1">
        <v>3065473915.5500002</v>
      </c>
      <c r="M309" s="1">
        <v>132698</v>
      </c>
      <c r="N309" s="2">
        <f>IF(ISERR(LN(HCL[[#This Row],[Close Price]]/I308)),"-",LN(HCL[[#This Row],[Close Price]]/I308))</f>
        <v>4.1928782600359578E-3</v>
      </c>
    </row>
    <row r="310" spans="1:14" x14ac:dyDescent="0.3">
      <c r="A310" s="1" t="s">
        <v>17</v>
      </c>
      <c r="B310" s="1" t="s">
        <v>15</v>
      </c>
      <c r="C310" s="3">
        <v>43556</v>
      </c>
      <c r="D310" s="1">
        <v>1087.45</v>
      </c>
      <c r="E310" s="1">
        <v>1090</v>
      </c>
      <c r="F310" s="1">
        <v>1120</v>
      </c>
      <c r="G310" s="1">
        <v>1082.05</v>
      </c>
      <c r="H310" s="1">
        <v>1110</v>
      </c>
      <c r="I310" s="1">
        <v>1110.75</v>
      </c>
      <c r="J310" s="1">
        <v>1109.1199999999999</v>
      </c>
      <c r="K310" s="1">
        <v>2308865</v>
      </c>
      <c r="L310" s="1">
        <v>2560803235.6500001</v>
      </c>
      <c r="M310" s="1">
        <v>87277</v>
      </c>
      <c r="N310" s="2">
        <f>IF(ISERR(LN(HCL[[#This Row],[Close Price]]/I309)),"-",LN(HCL[[#This Row],[Close Price]]/I309))</f>
        <v>2.1199956921648121E-2</v>
      </c>
    </row>
    <row r="311" spans="1:14" x14ac:dyDescent="0.3">
      <c r="A311" s="1" t="s">
        <v>17</v>
      </c>
      <c r="B311" s="1" t="s">
        <v>15</v>
      </c>
      <c r="C311" s="3">
        <v>43557</v>
      </c>
      <c r="D311" s="1">
        <v>1110.75</v>
      </c>
      <c r="E311" s="1">
        <v>1110</v>
      </c>
      <c r="F311" s="1">
        <v>1120</v>
      </c>
      <c r="G311" s="1">
        <v>1092.5</v>
      </c>
      <c r="H311" s="1">
        <v>1102.05</v>
      </c>
      <c r="I311" s="1">
        <v>1102.5999999999999</v>
      </c>
      <c r="J311" s="1">
        <v>1100.1500000000001</v>
      </c>
      <c r="K311" s="1">
        <v>1393922</v>
      </c>
      <c r="L311" s="1">
        <v>1533522832.25</v>
      </c>
      <c r="M311" s="1">
        <v>70655</v>
      </c>
      <c r="N311" s="2">
        <f>IF(ISERR(LN(HCL[[#This Row],[Close Price]]/I310)),"-",LN(HCL[[#This Row],[Close Price]]/I310))</f>
        <v>-7.3644356604347164E-3</v>
      </c>
    </row>
    <row r="312" spans="1:14" x14ac:dyDescent="0.3">
      <c r="A312" s="1" t="s">
        <v>17</v>
      </c>
      <c r="B312" s="1" t="s">
        <v>15</v>
      </c>
      <c r="C312" s="3">
        <v>43558</v>
      </c>
      <c r="D312" s="1">
        <v>1102.5999999999999</v>
      </c>
      <c r="E312" s="1">
        <v>1102.5999999999999</v>
      </c>
      <c r="F312" s="1">
        <v>1133.3</v>
      </c>
      <c r="G312" s="1">
        <v>1091.55</v>
      </c>
      <c r="H312" s="1">
        <v>1114.6500000000001</v>
      </c>
      <c r="I312" s="1">
        <v>1120.5999999999999</v>
      </c>
      <c r="J312" s="1">
        <v>1120.1400000000001</v>
      </c>
      <c r="K312" s="1">
        <v>2648314</v>
      </c>
      <c r="L312" s="1">
        <v>2966494874.5999999</v>
      </c>
      <c r="M312" s="1">
        <v>77938</v>
      </c>
      <c r="N312" s="2">
        <f>IF(ISERR(LN(HCL[[#This Row],[Close Price]]/I311)),"-",LN(HCL[[#This Row],[Close Price]]/I311))</f>
        <v>1.6193228975600899E-2</v>
      </c>
    </row>
    <row r="313" spans="1:14" x14ac:dyDescent="0.3">
      <c r="A313" s="1" t="s">
        <v>17</v>
      </c>
      <c r="B313" s="1" t="s">
        <v>15</v>
      </c>
      <c r="C313" s="3">
        <v>43559</v>
      </c>
      <c r="D313" s="1">
        <v>1120.5999999999999</v>
      </c>
      <c r="E313" s="1">
        <v>1118</v>
      </c>
      <c r="F313" s="1">
        <v>1118.05</v>
      </c>
      <c r="G313" s="1">
        <v>1081.5</v>
      </c>
      <c r="H313" s="1">
        <v>1090.3499999999999</v>
      </c>
      <c r="I313" s="1">
        <v>1098.05</v>
      </c>
      <c r="J313" s="1">
        <v>1094.1600000000001</v>
      </c>
      <c r="K313" s="1">
        <v>4222104</v>
      </c>
      <c r="L313" s="1">
        <v>4619649170.8999996</v>
      </c>
      <c r="M313" s="1">
        <v>153461</v>
      </c>
      <c r="N313" s="2">
        <f>IF(ISERR(LN(HCL[[#This Row],[Close Price]]/I312)),"-",LN(HCL[[#This Row],[Close Price]]/I312))</f>
        <v>-2.0328376757882034E-2</v>
      </c>
    </row>
    <row r="314" spans="1:14" x14ac:dyDescent="0.3">
      <c r="A314" s="1" t="s">
        <v>17</v>
      </c>
      <c r="B314" s="1" t="s">
        <v>15</v>
      </c>
      <c r="C314" s="3">
        <v>43560</v>
      </c>
      <c r="D314" s="1">
        <v>1098.05</v>
      </c>
      <c r="E314" s="1">
        <v>1090.3499999999999</v>
      </c>
      <c r="F314" s="1">
        <v>1104.6500000000001</v>
      </c>
      <c r="G314" s="1">
        <v>1085.5</v>
      </c>
      <c r="H314" s="1">
        <v>1092</v>
      </c>
      <c r="I314" s="1">
        <v>1092.8</v>
      </c>
      <c r="J314" s="1">
        <v>1093.25</v>
      </c>
      <c r="K314" s="1">
        <v>1704522</v>
      </c>
      <c r="L314" s="1">
        <v>1863476951.8</v>
      </c>
      <c r="M314" s="1">
        <v>71310</v>
      </c>
      <c r="N314" s="2">
        <f>IF(ISERR(LN(HCL[[#This Row],[Close Price]]/I313)),"-",LN(HCL[[#This Row],[Close Price]]/I313))</f>
        <v>-4.7926695567764603E-3</v>
      </c>
    </row>
    <row r="315" spans="1:14" x14ac:dyDescent="0.3">
      <c r="A315" s="1" t="s">
        <v>17</v>
      </c>
      <c r="B315" s="1" t="s">
        <v>15</v>
      </c>
      <c r="C315" s="3">
        <v>43563</v>
      </c>
      <c r="D315" s="1">
        <v>1092.8</v>
      </c>
      <c r="E315" s="1">
        <v>1095</v>
      </c>
      <c r="F315" s="1">
        <v>1101</v>
      </c>
      <c r="G315" s="1">
        <v>1080.95</v>
      </c>
      <c r="H315" s="1">
        <v>1096.4000000000001</v>
      </c>
      <c r="I315" s="1">
        <v>1096.3499999999999</v>
      </c>
      <c r="J315" s="1">
        <v>1089.5999999999999</v>
      </c>
      <c r="K315" s="1">
        <v>2013924</v>
      </c>
      <c r="L315" s="1">
        <v>2194380924.0999999</v>
      </c>
      <c r="M315" s="1">
        <v>98317</v>
      </c>
      <c r="N315" s="2">
        <f>IF(ISERR(LN(HCL[[#This Row],[Close Price]]/I314)),"-",LN(HCL[[#This Row],[Close Price]]/I314))</f>
        <v>3.2432707779848267E-3</v>
      </c>
    </row>
    <row r="316" spans="1:14" x14ac:dyDescent="0.3">
      <c r="A316" s="1" t="s">
        <v>17</v>
      </c>
      <c r="B316" s="1" t="s">
        <v>15</v>
      </c>
      <c r="C316" s="3">
        <v>43564</v>
      </c>
      <c r="D316" s="1">
        <v>1096.3499999999999</v>
      </c>
      <c r="E316" s="1">
        <v>1096.3499999999999</v>
      </c>
      <c r="F316" s="1">
        <v>1128.8499999999999</v>
      </c>
      <c r="G316" s="1">
        <v>1096.2</v>
      </c>
      <c r="H316" s="1">
        <v>1118</v>
      </c>
      <c r="I316" s="1">
        <v>1118.1500000000001</v>
      </c>
      <c r="J316" s="1">
        <v>1118.6400000000001</v>
      </c>
      <c r="K316" s="1">
        <v>3250491</v>
      </c>
      <c r="L316" s="1">
        <v>3636118272.1999998</v>
      </c>
      <c r="M316" s="1">
        <v>117833</v>
      </c>
      <c r="N316" s="2">
        <f>IF(ISERR(LN(HCL[[#This Row],[Close Price]]/I315)),"-",LN(HCL[[#This Row],[Close Price]]/I315))</f>
        <v>1.9689053278215851E-2</v>
      </c>
    </row>
    <row r="317" spans="1:14" x14ac:dyDescent="0.3">
      <c r="A317" s="1" t="s">
        <v>17</v>
      </c>
      <c r="B317" s="1" t="s">
        <v>15</v>
      </c>
      <c r="C317" s="3">
        <v>43565</v>
      </c>
      <c r="D317" s="1">
        <v>1118.1500000000001</v>
      </c>
      <c r="E317" s="1">
        <v>1120</v>
      </c>
      <c r="F317" s="1">
        <v>1125.3</v>
      </c>
      <c r="G317" s="1">
        <v>1096.2</v>
      </c>
      <c r="H317" s="1">
        <v>1098.75</v>
      </c>
      <c r="I317" s="1">
        <v>1098.7</v>
      </c>
      <c r="J317" s="1">
        <v>1104.69</v>
      </c>
      <c r="K317" s="1">
        <v>2413433</v>
      </c>
      <c r="L317" s="1">
        <v>2666090148.0999999</v>
      </c>
      <c r="M317" s="1">
        <v>79204</v>
      </c>
      <c r="N317" s="2">
        <f>IF(ISERR(LN(HCL[[#This Row],[Close Price]]/I316)),"-",LN(HCL[[#This Row],[Close Price]]/I316))</f>
        <v>-1.7547871165890898E-2</v>
      </c>
    </row>
    <row r="318" spans="1:14" x14ac:dyDescent="0.3">
      <c r="A318" s="1" t="s">
        <v>17</v>
      </c>
      <c r="B318" s="1" t="s">
        <v>15</v>
      </c>
      <c r="C318" s="3">
        <v>43566</v>
      </c>
      <c r="D318" s="1">
        <v>1098.7</v>
      </c>
      <c r="E318" s="1">
        <v>1092.3</v>
      </c>
      <c r="F318" s="1">
        <v>1101.0999999999999</v>
      </c>
      <c r="G318" s="1">
        <v>1085</v>
      </c>
      <c r="H318" s="1">
        <v>1088.9000000000001</v>
      </c>
      <c r="I318" s="1">
        <v>1088.8499999999999</v>
      </c>
      <c r="J318" s="1">
        <v>1092.3599999999999</v>
      </c>
      <c r="K318" s="1">
        <v>1517790</v>
      </c>
      <c r="L318" s="1">
        <v>1657969183.8499999</v>
      </c>
      <c r="M318" s="1">
        <v>112162</v>
      </c>
      <c r="N318" s="2">
        <f>IF(ISERR(LN(HCL[[#This Row],[Close Price]]/I317)),"-",LN(HCL[[#This Row],[Close Price]]/I317))</f>
        <v>-9.0055693078760699E-3</v>
      </c>
    </row>
    <row r="319" spans="1:14" x14ac:dyDescent="0.3">
      <c r="A319" s="1" t="s">
        <v>17</v>
      </c>
      <c r="B319" s="1" t="s">
        <v>15</v>
      </c>
      <c r="C319" s="3">
        <v>43567</v>
      </c>
      <c r="D319" s="1">
        <v>1088.8499999999999</v>
      </c>
      <c r="E319" s="1">
        <v>1088.8</v>
      </c>
      <c r="F319" s="1">
        <v>1100.8499999999999</v>
      </c>
      <c r="G319" s="1">
        <v>1076.5999999999999</v>
      </c>
      <c r="H319" s="1">
        <v>1082.7</v>
      </c>
      <c r="I319" s="1">
        <v>1083.45</v>
      </c>
      <c r="J319" s="1">
        <v>1084.56</v>
      </c>
      <c r="K319" s="1">
        <v>1419742</v>
      </c>
      <c r="L319" s="1">
        <v>1539789063.6500001</v>
      </c>
      <c r="M319" s="1">
        <v>57359</v>
      </c>
      <c r="N319" s="2">
        <f>IF(ISERR(LN(HCL[[#This Row],[Close Price]]/I318)),"-",LN(HCL[[#This Row],[Close Price]]/I318))</f>
        <v>-4.9716992339936643E-3</v>
      </c>
    </row>
    <row r="320" spans="1:14" x14ac:dyDescent="0.3">
      <c r="A320" s="1" t="s">
        <v>17</v>
      </c>
      <c r="B320" s="1" t="s">
        <v>15</v>
      </c>
      <c r="C320" s="3">
        <v>43570</v>
      </c>
      <c r="D320" s="1">
        <v>1083.45</v>
      </c>
      <c r="E320" s="1">
        <v>1089</v>
      </c>
      <c r="F320" s="1">
        <v>1108</v>
      </c>
      <c r="G320" s="1">
        <v>1085</v>
      </c>
      <c r="H320" s="1">
        <v>1102</v>
      </c>
      <c r="I320" s="1">
        <v>1103.25</v>
      </c>
      <c r="J320" s="1">
        <v>1101.44</v>
      </c>
      <c r="K320" s="1">
        <v>1934151</v>
      </c>
      <c r="L320" s="1">
        <v>2130354590.2</v>
      </c>
      <c r="M320" s="1">
        <v>57781</v>
      </c>
      <c r="N320" s="2">
        <f>IF(ISERR(LN(HCL[[#This Row],[Close Price]]/I319)),"-",LN(HCL[[#This Row],[Close Price]]/I319))</f>
        <v>1.8109974984691E-2</v>
      </c>
    </row>
    <row r="321" spans="1:14" x14ac:dyDescent="0.3">
      <c r="A321" s="1" t="s">
        <v>17</v>
      </c>
      <c r="B321" s="1" t="s">
        <v>15</v>
      </c>
      <c r="C321" s="3">
        <v>43571</v>
      </c>
      <c r="D321" s="1">
        <v>1103.25</v>
      </c>
      <c r="E321" s="1">
        <v>1109.5</v>
      </c>
      <c r="F321" s="1">
        <v>1116.25</v>
      </c>
      <c r="G321" s="1">
        <v>1102.3499999999999</v>
      </c>
      <c r="H321" s="1">
        <v>1103</v>
      </c>
      <c r="I321" s="1">
        <v>1107.05</v>
      </c>
      <c r="J321" s="1">
        <v>1108.5</v>
      </c>
      <c r="K321" s="1">
        <v>1200591</v>
      </c>
      <c r="L321" s="1">
        <v>1330850933</v>
      </c>
      <c r="M321" s="1">
        <v>55163</v>
      </c>
      <c r="N321" s="2">
        <f>IF(ISERR(LN(HCL[[#This Row],[Close Price]]/I320)),"-",LN(HCL[[#This Row],[Close Price]]/I320))</f>
        <v>3.4384506573145591E-3</v>
      </c>
    </row>
    <row r="322" spans="1:14" x14ac:dyDescent="0.3">
      <c r="A322" s="1" t="s">
        <v>17</v>
      </c>
      <c r="B322" s="1" t="s">
        <v>15</v>
      </c>
      <c r="C322" s="3">
        <v>43573</v>
      </c>
      <c r="D322" s="1">
        <v>1107.05</v>
      </c>
      <c r="E322" s="1">
        <v>1108</v>
      </c>
      <c r="F322" s="1">
        <v>1123.9000000000001</v>
      </c>
      <c r="G322" s="1">
        <v>1090.5</v>
      </c>
      <c r="H322" s="1">
        <v>1101</v>
      </c>
      <c r="I322" s="1">
        <v>1102.6500000000001</v>
      </c>
      <c r="J322" s="1">
        <v>1104.6400000000001</v>
      </c>
      <c r="K322" s="1">
        <v>2027619</v>
      </c>
      <c r="L322" s="1">
        <v>2239785336.5500002</v>
      </c>
      <c r="M322" s="1">
        <v>68087</v>
      </c>
      <c r="N322" s="2">
        <f>IF(ISERR(LN(HCL[[#This Row],[Close Price]]/I321)),"-",LN(HCL[[#This Row],[Close Price]]/I321))</f>
        <v>-3.9824463187646767E-3</v>
      </c>
    </row>
    <row r="323" spans="1:14" x14ac:dyDescent="0.3">
      <c r="A323" s="1" t="s">
        <v>17</v>
      </c>
      <c r="B323" s="1" t="s">
        <v>15</v>
      </c>
      <c r="C323" s="3">
        <v>43577</v>
      </c>
      <c r="D323" s="1">
        <v>1102.6500000000001</v>
      </c>
      <c r="E323" s="1">
        <v>1103.5</v>
      </c>
      <c r="F323" s="1">
        <v>1114.3</v>
      </c>
      <c r="G323" s="1">
        <v>1095</v>
      </c>
      <c r="H323" s="1">
        <v>1099.05</v>
      </c>
      <c r="I323" s="1">
        <v>1101.0999999999999</v>
      </c>
      <c r="J323" s="1">
        <v>1102.18</v>
      </c>
      <c r="K323" s="1">
        <v>1115258</v>
      </c>
      <c r="L323" s="1">
        <v>1229218492.8499999</v>
      </c>
      <c r="M323" s="1">
        <v>46449</v>
      </c>
      <c r="N323" s="2">
        <f>IF(ISERR(LN(HCL[[#This Row],[Close Price]]/I322)),"-",LN(HCL[[#This Row],[Close Price]]/I322))</f>
        <v>-1.4066933686610089E-3</v>
      </c>
    </row>
    <row r="324" spans="1:14" x14ac:dyDescent="0.3">
      <c r="A324" s="1" t="s">
        <v>17</v>
      </c>
      <c r="B324" s="1" t="s">
        <v>15</v>
      </c>
      <c r="C324" s="3">
        <v>43578</v>
      </c>
      <c r="D324" s="1">
        <v>1101.0999999999999</v>
      </c>
      <c r="E324" s="1">
        <v>1102.5999999999999</v>
      </c>
      <c r="F324" s="1">
        <v>1111.95</v>
      </c>
      <c r="G324" s="1">
        <v>1096.5999999999999</v>
      </c>
      <c r="H324" s="1">
        <v>1105.5</v>
      </c>
      <c r="I324" s="1">
        <v>1102</v>
      </c>
      <c r="J324" s="1">
        <v>1103.3499999999999</v>
      </c>
      <c r="K324" s="1">
        <v>1067764</v>
      </c>
      <c r="L324" s="1">
        <v>1178119502.3499999</v>
      </c>
      <c r="M324" s="1">
        <v>49466</v>
      </c>
      <c r="N324" s="2">
        <f>IF(ISERR(LN(HCL[[#This Row],[Close Price]]/I323)),"-",LN(HCL[[#This Row],[Close Price]]/I323))</f>
        <v>8.1703059331441447E-4</v>
      </c>
    </row>
    <row r="325" spans="1:14" x14ac:dyDescent="0.3">
      <c r="A325" s="1" t="s">
        <v>17</v>
      </c>
      <c r="B325" s="1" t="s">
        <v>15</v>
      </c>
      <c r="C325" s="3">
        <v>43579</v>
      </c>
      <c r="D325" s="1">
        <v>1102</v>
      </c>
      <c r="E325" s="1">
        <v>1103</v>
      </c>
      <c r="F325" s="1">
        <v>1142.0999999999999</v>
      </c>
      <c r="G325" s="1">
        <v>1096.8499999999999</v>
      </c>
      <c r="H325" s="1">
        <v>1141.05</v>
      </c>
      <c r="I325" s="1">
        <v>1138.95</v>
      </c>
      <c r="J325" s="1">
        <v>1126.0899999999999</v>
      </c>
      <c r="K325" s="1">
        <v>2840823</v>
      </c>
      <c r="L325" s="1">
        <v>3199024991.3000002</v>
      </c>
      <c r="M325" s="1">
        <v>75797</v>
      </c>
      <c r="N325" s="2">
        <f>IF(ISERR(LN(HCL[[#This Row],[Close Price]]/I324)),"-",LN(HCL[[#This Row],[Close Price]]/I324))</f>
        <v>3.2980074614492788E-2</v>
      </c>
    </row>
    <row r="326" spans="1:14" x14ac:dyDescent="0.3">
      <c r="A326" s="1" t="s">
        <v>17</v>
      </c>
      <c r="B326" s="1" t="s">
        <v>15</v>
      </c>
      <c r="C326" s="3">
        <v>43580</v>
      </c>
      <c r="D326" s="1">
        <v>1138.95</v>
      </c>
      <c r="E326" s="1">
        <v>1141</v>
      </c>
      <c r="F326" s="1">
        <v>1151.4000000000001</v>
      </c>
      <c r="G326" s="1">
        <v>1129.05</v>
      </c>
      <c r="H326" s="1">
        <v>1136</v>
      </c>
      <c r="I326" s="1">
        <v>1133.7</v>
      </c>
      <c r="J326" s="1">
        <v>1137.3</v>
      </c>
      <c r="K326" s="1">
        <v>2680549</v>
      </c>
      <c r="L326" s="1">
        <v>3048575725.1999998</v>
      </c>
      <c r="M326" s="1">
        <v>76748</v>
      </c>
      <c r="N326" s="2">
        <f>IF(ISERR(LN(HCL[[#This Row],[Close Price]]/I325)),"-",LN(HCL[[#This Row],[Close Price]]/I325))</f>
        <v>-4.6201653037994768E-3</v>
      </c>
    </row>
    <row r="327" spans="1:14" x14ac:dyDescent="0.3">
      <c r="A327" s="1" t="s">
        <v>17</v>
      </c>
      <c r="B327" s="1" t="s">
        <v>15</v>
      </c>
      <c r="C327" s="3">
        <v>43581</v>
      </c>
      <c r="D327" s="1">
        <v>1133.7</v>
      </c>
      <c r="E327" s="1">
        <v>1140</v>
      </c>
      <c r="F327" s="1">
        <v>1169.8499999999999</v>
      </c>
      <c r="G327" s="1">
        <v>1135</v>
      </c>
      <c r="H327" s="1">
        <v>1138.4000000000001</v>
      </c>
      <c r="I327" s="1">
        <v>1139.75</v>
      </c>
      <c r="J327" s="1">
        <v>1145.04</v>
      </c>
      <c r="K327" s="1">
        <v>1732967</v>
      </c>
      <c r="L327" s="1">
        <v>1984322619.9000001</v>
      </c>
      <c r="M327" s="1">
        <v>85011</v>
      </c>
      <c r="N327" s="2">
        <f>IF(ISERR(LN(HCL[[#This Row],[Close Price]]/I326)),"-",LN(HCL[[#This Row],[Close Price]]/I326))</f>
        <v>5.322320069997743E-3</v>
      </c>
    </row>
    <row r="328" spans="1:14" x14ac:dyDescent="0.3">
      <c r="A328" s="1" t="s">
        <v>17</v>
      </c>
      <c r="B328" s="1" t="s">
        <v>15</v>
      </c>
      <c r="C328" s="3">
        <v>43585</v>
      </c>
      <c r="D328" s="1">
        <v>1139.75</v>
      </c>
      <c r="E328" s="1">
        <v>1140.05</v>
      </c>
      <c r="F328" s="1">
        <v>1187.5999999999999</v>
      </c>
      <c r="G328" s="1">
        <v>1140</v>
      </c>
      <c r="H328" s="1">
        <v>1180</v>
      </c>
      <c r="I328" s="1">
        <v>1183.3499999999999</v>
      </c>
      <c r="J328" s="1">
        <v>1171.5999999999999</v>
      </c>
      <c r="K328" s="1">
        <v>4155200</v>
      </c>
      <c r="L328" s="1">
        <v>4868215324.6999998</v>
      </c>
      <c r="M328" s="1">
        <v>122351</v>
      </c>
      <c r="N328" s="2">
        <f>IF(ISERR(LN(HCL[[#This Row],[Close Price]]/I327)),"-",LN(HCL[[#This Row],[Close Price]]/I327))</f>
        <v>3.754045911565735E-2</v>
      </c>
    </row>
    <row r="329" spans="1:14" x14ac:dyDescent="0.3">
      <c r="A329" s="1" t="s">
        <v>17</v>
      </c>
      <c r="B329" s="1" t="s">
        <v>15</v>
      </c>
      <c r="C329" s="3">
        <v>43587</v>
      </c>
      <c r="D329" s="1">
        <v>1183.3499999999999</v>
      </c>
      <c r="E329" s="1">
        <v>1170</v>
      </c>
      <c r="F329" s="1">
        <v>1180.5</v>
      </c>
      <c r="G329" s="1">
        <v>1156.5</v>
      </c>
      <c r="H329" s="1">
        <v>1160.95</v>
      </c>
      <c r="I329" s="1">
        <v>1160.05</v>
      </c>
      <c r="J329" s="1">
        <v>1166.54</v>
      </c>
      <c r="K329" s="1">
        <v>2113097</v>
      </c>
      <c r="L329" s="1">
        <v>2465002246.0999999</v>
      </c>
      <c r="M329" s="1">
        <v>73551</v>
      </c>
      <c r="N329" s="2">
        <f>IF(ISERR(LN(HCL[[#This Row],[Close Price]]/I328)),"-",LN(HCL[[#This Row],[Close Price]]/I328))</f>
        <v>-1.9886291589448983E-2</v>
      </c>
    </row>
    <row r="330" spans="1:14" x14ac:dyDescent="0.3">
      <c r="A330" s="1" t="s">
        <v>17</v>
      </c>
      <c r="B330" s="1" t="s">
        <v>15</v>
      </c>
      <c r="C330" s="3">
        <v>43588</v>
      </c>
      <c r="D330" s="1">
        <v>1160.05</v>
      </c>
      <c r="E330" s="1">
        <v>1144</v>
      </c>
      <c r="F330" s="1">
        <v>1149.1500000000001</v>
      </c>
      <c r="G330" s="1">
        <v>1126.25</v>
      </c>
      <c r="H330" s="1">
        <v>1142</v>
      </c>
      <c r="I330" s="1">
        <v>1143.05</v>
      </c>
      <c r="J330" s="1">
        <v>1136.5899999999999</v>
      </c>
      <c r="K330" s="1">
        <v>2855158</v>
      </c>
      <c r="L330" s="1">
        <v>3245135712.1500001</v>
      </c>
      <c r="M330" s="1">
        <v>72465</v>
      </c>
      <c r="N330" s="2">
        <f>IF(ISERR(LN(HCL[[#This Row],[Close Price]]/I329)),"-",LN(HCL[[#This Row],[Close Price]]/I329))</f>
        <v>-1.4762979249779252E-2</v>
      </c>
    </row>
    <row r="331" spans="1:14" x14ac:dyDescent="0.3">
      <c r="A331" s="1" t="s">
        <v>17</v>
      </c>
      <c r="B331" s="1" t="s">
        <v>15</v>
      </c>
      <c r="C331" s="3">
        <v>43591</v>
      </c>
      <c r="D331" s="1">
        <v>1143.05</v>
      </c>
      <c r="E331" s="1">
        <v>1139.9000000000001</v>
      </c>
      <c r="F331" s="1">
        <v>1144.4000000000001</v>
      </c>
      <c r="G331" s="1">
        <v>1128.05</v>
      </c>
      <c r="H331" s="1">
        <v>1136</v>
      </c>
      <c r="I331" s="1">
        <v>1136.05</v>
      </c>
      <c r="J331" s="1">
        <v>1136.1500000000001</v>
      </c>
      <c r="K331" s="1">
        <v>1413565</v>
      </c>
      <c r="L331" s="1">
        <v>1606015284.25</v>
      </c>
      <c r="M331" s="1">
        <v>42659</v>
      </c>
      <c r="N331" s="2">
        <f>IF(ISERR(LN(HCL[[#This Row],[Close Price]]/I330)),"-",LN(HCL[[#This Row],[Close Price]]/I330))</f>
        <v>-6.1427949729677246E-3</v>
      </c>
    </row>
    <row r="332" spans="1:14" x14ac:dyDescent="0.3">
      <c r="A332" s="1" t="s">
        <v>17</v>
      </c>
      <c r="B332" s="1" t="s">
        <v>15</v>
      </c>
      <c r="C332" s="3">
        <v>43592</v>
      </c>
      <c r="D332" s="1">
        <v>1136.05</v>
      </c>
      <c r="E332" s="1">
        <v>1137.3499999999999</v>
      </c>
      <c r="F332" s="1">
        <v>1150</v>
      </c>
      <c r="G332" s="1">
        <v>1116</v>
      </c>
      <c r="H332" s="1">
        <v>1133.9000000000001</v>
      </c>
      <c r="I332" s="1">
        <v>1131.75</v>
      </c>
      <c r="J332" s="1">
        <v>1127.52</v>
      </c>
      <c r="K332" s="1">
        <v>2344602</v>
      </c>
      <c r="L332" s="1">
        <v>2643592796.9000001</v>
      </c>
      <c r="M332" s="1">
        <v>62285</v>
      </c>
      <c r="N332" s="2">
        <f>IF(ISERR(LN(HCL[[#This Row],[Close Price]]/I331)),"-",LN(HCL[[#This Row],[Close Price]]/I331))</f>
        <v>-3.7922260809443117E-3</v>
      </c>
    </row>
    <row r="333" spans="1:14" x14ac:dyDescent="0.3">
      <c r="A333" s="1" t="s">
        <v>17</v>
      </c>
      <c r="B333" s="1" t="s">
        <v>15</v>
      </c>
      <c r="C333" s="3">
        <v>43593</v>
      </c>
      <c r="D333" s="1">
        <v>1131.75</v>
      </c>
      <c r="E333" s="1">
        <v>1132</v>
      </c>
      <c r="F333" s="1">
        <v>1140</v>
      </c>
      <c r="G333" s="1">
        <v>1122.4000000000001</v>
      </c>
      <c r="H333" s="1">
        <v>1125.05</v>
      </c>
      <c r="I333" s="1">
        <v>1132.5999999999999</v>
      </c>
      <c r="J333" s="1">
        <v>1129.1099999999999</v>
      </c>
      <c r="K333" s="1">
        <v>1493911</v>
      </c>
      <c r="L333" s="1">
        <v>1686788501.8</v>
      </c>
      <c r="M333" s="1">
        <v>62867</v>
      </c>
      <c r="N333" s="2">
        <f>IF(ISERR(LN(HCL[[#This Row],[Close Price]]/I332)),"-",LN(HCL[[#This Row],[Close Price]]/I332))</f>
        <v>7.5076736363665177E-4</v>
      </c>
    </row>
    <row r="334" spans="1:14" x14ac:dyDescent="0.3">
      <c r="A334" s="1" t="s">
        <v>17</v>
      </c>
      <c r="B334" s="1" t="s">
        <v>15</v>
      </c>
      <c r="C334" s="3">
        <v>43594</v>
      </c>
      <c r="D334" s="1">
        <v>1132.5999999999999</v>
      </c>
      <c r="E334" s="1">
        <v>1124.5</v>
      </c>
      <c r="F334" s="1">
        <v>1145</v>
      </c>
      <c r="G334" s="1">
        <v>1110.0999999999999</v>
      </c>
      <c r="H334" s="1">
        <v>1138.9000000000001</v>
      </c>
      <c r="I334" s="1">
        <v>1136.5999999999999</v>
      </c>
      <c r="J334" s="1">
        <v>1123.6199999999999</v>
      </c>
      <c r="K334" s="1">
        <v>2481345</v>
      </c>
      <c r="L334" s="1">
        <v>2788100231.8499999</v>
      </c>
      <c r="M334" s="1">
        <v>83849</v>
      </c>
      <c r="N334" s="2">
        <f>IF(ISERR(LN(HCL[[#This Row],[Close Price]]/I333)),"-",LN(HCL[[#This Row],[Close Price]]/I333))</f>
        <v>3.5254751833165392E-3</v>
      </c>
    </row>
    <row r="335" spans="1:14" x14ac:dyDescent="0.3">
      <c r="A335" s="1" t="s">
        <v>17</v>
      </c>
      <c r="B335" s="1" t="s">
        <v>15</v>
      </c>
      <c r="C335" s="3">
        <v>43595</v>
      </c>
      <c r="D335" s="1">
        <v>1136.5999999999999</v>
      </c>
      <c r="E335" s="1">
        <v>1111</v>
      </c>
      <c r="F335" s="1">
        <v>1111</v>
      </c>
      <c r="G335" s="1">
        <v>1072.8</v>
      </c>
      <c r="H335" s="1">
        <v>1085.05</v>
      </c>
      <c r="I335" s="1">
        <v>1086.6500000000001</v>
      </c>
      <c r="J335" s="1">
        <v>1086.53</v>
      </c>
      <c r="K335" s="1">
        <v>7767725</v>
      </c>
      <c r="L335" s="1">
        <v>8439893837.75</v>
      </c>
      <c r="M335" s="1">
        <v>254056</v>
      </c>
      <c r="N335" s="2">
        <f>IF(ISERR(LN(HCL[[#This Row],[Close Price]]/I334)),"-",LN(HCL[[#This Row],[Close Price]]/I334))</f>
        <v>-4.4941780711309672E-2</v>
      </c>
    </row>
    <row r="336" spans="1:14" x14ac:dyDescent="0.3">
      <c r="A336" s="1" t="s">
        <v>17</v>
      </c>
      <c r="B336" s="1" t="s">
        <v>15</v>
      </c>
      <c r="C336" s="3">
        <v>43598</v>
      </c>
      <c r="D336" s="1">
        <v>1086.6500000000001</v>
      </c>
      <c r="E336" s="1">
        <v>1088.3</v>
      </c>
      <c r="F336" s="1">
        <v>1100.75</v>
      </c>
      <c r="G336" s="1">
        <v>1078</v>
      </c>
      <c r="H336" s="1">
        <v>1082</v>
      </c>
      <c r="I336" s="1">
        <v>1083.6500000000001</v>
      </c>
      <c r="J336" s="1">
        <v>1089.95</v>
      </c>
      <c r="K336" s="1">
        <v>1684031</v>
      </c>
      <c r="L336" s="1">
        <v>1835510420.4000001</v>
      </c>
      <c r="M336" s="1">
        <v>66087</v>
      </c>
      <c r="N336" s="2">
        <f>IF(ISERR(LN(HCL[[#This Row],[Close Price]]/I335)),"-",LN(HCL[[#This Row],[Close Price]]/I335))</f>
        <v>-2.7645965173001218E-3</v>
      </c>
    </row>
    <row r="337" spans="1:14" x14ac:dyDescent="0.3">
      <c r="A337" s="1" t="s">
        <v>17</v>
      </c>
      <c r="B337" s="1" t="s">
        <v>15</v>
      </c>
      <c r="C337" s="3">
        <v>43599</v>
      </c>
      <c r="D337" s="1">
        <v>1083.6500000000001</v>
      </c>
      <c r="E337" s="1">
        <v>1083.6500000000001</v>
      </c>
      <c r="F337" s="1">
        <v>1083.6500000000001</v>
      </c>
      <c r="G337" s="1">
        <v>1057</v>
      </c>
      <c r="H337" s="1">
        <v>1067.1500000000001</v>
      </c>
      <c r="I337" s="1">
        <v>1067.8499999999999</v>
      </c>
      <c r="J337" s="1">
        <v>1066.8599999999999</v>
      </c>
      <c r="K337" s="1">
        <v>2194007</v>
      </c>
      <c r="L337" s="1">
        <v>2340698213.6500001</v>
      </c>
      <c r="M337" s="1">
        <v>78380</v>
      </c>
      <c r="N337" s="2">
        <f>IF(ISERR(LN(HCL[[#This Row],[Close Price]]/I336)),"-",LN(HCL[[#This Row],[Close Price]]/I336))</f>
        <v>-1.468769141641932E-2</v>
      </c>
    </row>
    <row r="338" spans="1:14" x14ac:dyDescent="0.3">
      <c r="A338" s="1" t="s">
        <v>17</v>
      </c>
      <c r="B338" s="1" t="s">
        <v>15</v>
      </c>
      <c r="C338" s="3">
        <v>43600</v>
      </c>
      <c r="D338" s="1">
        <v>1067.8499999999999</v>
      </c>
      <c r="E338" s="1">
        <v>1072.95</v>
      </c>
      <c r="F338" s="1">
        <v>1086.5</v>
      </c>
      <c r="G338" s="1">
        <v>1062.8499999999999</v>
      </c>
      <c r="H338" s="1">
        <v>1066.8</v>
      </c>
      <c r="I338" s="1">
        <v>1067.45</v>
      </c>
      <c r="J338" s="1">
        <v>1072.3499999999999</v>
      </c>
      <c r="K338" s="1">
        <v>1620299</v>
      </c>
      <c r="L338" s="1">
        <v>1737535548.4000001</v>
      </c>
      <c r="M338" s="1">
        <v>82611</v>
      </c>
      <c r="N338" s="2">
        <f>IF(ISERR(LN(HCL[[#This Row],[Close Price]]/I337)),"-",LN(HCL[[#This Row],[Close Price]]/I337))</f>
        <v>-3.7465461965877984E-4</v>
      </c>
    </row>
    <row r="339" spans="1:14" x14ac:dyDescent="0.3">
      <c r="A339" s="1" t="s">
        <v>17</v>
      </c>
      <c r="B339" s="1" t="s">
        <v>15</v>
      </c>
      <c r="C339" s="3">
        <v>43601</v>
      </c>
      <c r="D339" s="1">
        <v>1067.45</v>
      </c>
      <c r="E339" s="1">
        <v>1079.9000000000001</v>
      </c>
      <c r="F339" s="1">
        <v>1080.45</v>
      </c>
      <c r="G339" s="1">
        <v>1056.05</v>
      </c>
      <c r="H339" s="1">
        <v>1075</v>
      </c>
      <c r="I339" s="1">
        <v>1072.25</v>
      </c>
      <c r="J339" s="1">
        <v>1071.06</v>
      </c>
      <c r="K339" s="1">
        <v>1113451</v>
      </c>
      <c r="L339" s="1">
        <v>1192573906</v>
      </c>
      <c r="M339" s="1">
        <v>81884</v>
      </c>
      <c r="N339" s="2">
        <f>IF(ISERR(LN(HCL[[#This Row],[Close Price]]/I338)),"-",LN(HCL[[#This Row],[Close Price]]/I338))</f>
        <v>4.4866177986567423E-3</v>
      </c>
    </row>
    <row r="340" spans="1:14" x14ac:dyDescent="0.3">
      <c r="A340" s="1" t="s">
        <v>17</v>
      </c>
      <c r="B340" s="1" t="s">
        <v>15</v>
      </c>
      <c r="C340" s="3">
        <v>43602</v>
      </c>
      <c r="D340" s="1">
        <v>1072.25</v>
      </c>
      <c r="E340" s="1">
        <v>1075.05</v>
      </c>
      <c r="F340" s="1">
        <v>1077</v>
      </c>
      <c r="G340" s="1">
        <v>1059.75</v>
      </c>
      <c r="H340" s="1">
        <v>1062.5999999999999</v>
      </c>
      <c r="I340" s="1">
        <v>1062.7</v>
      </c>
      <c r="J340" s="1">
        <v>1066.6300000000001</v>
      </c>
      <c r="K340" s="1">
        <v>1390023</v>
      </c>
      <c r="L340" s="1">
        <v>1482641880.95</v>
      </c>
      <c r="M340" s="1">
        <v>86938</v>
      </c>
      <c r="N340" s="2">
        <f>IF(ISERR(LN(HCL[[#This Row],[Close Price]]/I339)),"-",LN(HCL[[#This Row],[Close Price]]/I339))</f>
        <v>-8.9464050183402852E-3</v>
      </c>
    </row>
    <row r="341" spans="1:14" x14ac:dyDescent="0.3">
      <c r="A341" s="1" t="s">
        <v>17</v>
      </c>
      <c r="B341" s="1" t="s">
        <v>15</v>
      </c>
      <c r="C341" s="3">
        <v>43605</v>
      </c>
      <c r="D341" s="1">
        <v>1062.7</v>
      </c>
      <c r="E341" s="1">
        <v>1065</v>
      </c>
      <c r="F341" s="1">
        <v>1083.8</v>
      </c>
      <c r="G341" s="1">
        <v>1051.25</v>
      </c>
      <c r="H341" s="1">
        <v>1075</v>
      </c>
      <c r="I341" s="1">
        <v>1073.55</v>
      </c>
      <c r="J341" s="1">
        <v>1067.74</v>
      </c>
      <c r="K341" s="1">
        <v>1190237</v>
      </c>
      <c r="L341" s="1">
        <v>1270858663.2</v>
      </c>
      <c r="M341" s="1">
        <v>50780</v>
      </c>
      <c r="N341" s="2">
        <f>IF(ISERR(LN(HCL[[#This Row],[Close Price]]/I340)),"-",LN(HCL[[#This Row],[Close Price]]/I340))</f>
        <v>1.015807447406661E-2</v>
      </c>
    </row>
    <row r="342" spans="1:14" x14ac:dyDescent="0.3">
      <c r="A342" s="1" t="s">
        <v>17</v>
      </c>
      <c r="B342" s="1" t="s">
        <v>15</v>
      </c>
      <c r="C342" s="3">
        <v>43606</v>
      </c>
      <c r="D342" s="1">
        <v>1073.55</v>
      </c>
      <c r="E342" s="1">
        <v>1071.4000000000001</v>
      </c>
      <c r="F342" s="1">
        <v>1074</v>
      </c>
      <c r="G342" s="1">
        <v>1052.6500000000001</v>
      </c>
      <c r="H342" s="1">
        <v>1059.8499999999999</v>
      </c>
      <c r="I342" s="1">
        <v>1056.0999999999999</v>
      </c>
      <c r="J342" s="1">
        <v>1062.53</v>
      </c>
      <c r="K342" s="1">
        <v>806713</v>
      </c>
      <c r="L342" s="1">
        <v>857155423.04999995</v>
      </c>
      <c r="M342" s="1">
        <v>36564</v>
      </c>
      <c r="N342" s="2">
        <f>IF(ISERR(LN(HCL[[#This Row],[Close Price]]/I341)),"-",LN(HCL[[#This Row],[Close Price]]/I341))</f>
        <v>-1.6388036100287478E-2</v>
      </c>
    </row>
    <row r="343" spans="1:14" x14ac:dyDescent="0.3">
      <c r="A343" s="1" t="s">
        <v>17</v>
      </c>
      <c r="B343" s="1" t="s">
        <v>15</v>
      </c>
      <c r="C343" s="3">
        <v>43607</v>
      </c>
      <c r="D343" s="1">
        <v>1056.0999999999999</v>
      </c>
      <c r="E343" s="1">
        <v>1057</v>
      </c>
      <c r="F343" s="1">
        <v>1075</v>
      </c>
      <c r="G343" s="1">
        <v>1053.7</v>
      </c>
      <c r="H343" s="1">
        <v>1063.2</v>
      </c>
      <c r="I343" s="1">
        <v>1061</v>
      </c>
      <c r="J343" s="1">
        <v>1061.9100000000001</v>
      </c>
      <c r="K343" s="1">
        <v>1712432</v>
      </c>
      <c r="L343" s="1">
        <v>1818442539.5999999</v>
      </c>
      <c r="M343" s="1">
        <v>67134</v>
      </c>
      <c r="N343" s="2">
        <f>IF(ISERR(LN(HCL[[#This Row],[Close Price]]/I342)),"-",LN(HCL[[#This Row],[Close Price]]/I342))</f>
        <v>4.628981861554503E-3</v>
      </c>
    </row>
    <row r="344" spans="1:14" x14ac:dyDescent="0.3">
      <c r="A344" s="1" t="s">
        <v>17</v>
      </c>
      <c r="B344" s="1" t="s">
        <v>15</v>
      </c>
      <c r="C344" s="3">
        <v>43608</v>
      </c>
      <c r="D344" s="1">
        <v>1061</v>
      </c>
      <c r="E344" s="1">
        <v>1064</v>
      </c>
      <c r="F344" s="1">
        <v>1071</v>
      </c>
      <c r="G344" s="1">
        <v>1050.25</v>
      </c>
      <c r="H344" s="1">
        <v>1068.4000000000001</v>
      </c>
      <c r="I344" s="1">
        <v>1066.4000000000001</v>
      </c>
      <c r="J344" s="1">
        <v>1063.74</v>
      </c>
      <c r="K344" s="1">
        <v>1942100</v>
      </c>
      <c r="L344" s="1">
        <v>2065880423.5</v>
      </c>
      <c r="M344" s="1">
        <v>101251</v>
      </c>
      <c r="N344" s="2">
        <f>IF(ISERR(LN(HCL[[#This Row],[Close Price]]/I343)),"-",LN(HCL[[#This Row],[Close Price]]/I343))</f>
        <v>5.0766302505158368E-3</v>
      </c>
    </row>
    <row r="345" spans="1:14" x14ac:dyDescent="0.3">
      <c r="A345" s="1" t="s">
        <v>17</v>
      </c>
      <c r="B345" s="1" t="s">
        <v>15</v>
      </c>
      <c r="C345" s="3">
        <v>43609</v>
      </c>
      <c r="D345" s="1">
        <v>1066.4000000000001</v>
      </c>
      <c r="E345" s="1">
        <v>1071</v>
      </c>
      <c r="F345" s="1">
        <v>1074</v>
      </c>
      <c r="G345" s="1">
        <v>1054.0999999999999</v>
      </c>
      <c r="H345" s="1">
        <v>1066.2</v>
      </c>
      <c r="I345" s="1">
        <v>1065.95</v>
      </c>
      <c r="J345" s="1">
        <v>1060.48</v>
      </c>
      <c r="K345" s="1">
        <v>2170234</v>
      </c>
      <c r="L345" s="1">
        <v>2301491590.1999998</v>
      </c>
      <c r="M345" s="1">
        <v>84505</v>
      </c>
      <c r="N345" s="2">
        <f>IF(ISERR(LN(HCL[[#This Row],[Close Price]]/I344)),"-",LN(HCL[[#This Row],[Close Price]]/I344))</f>
        <v>-4.2206955394794634E-4</v>
      </c>
    </row>
    <row r="346" spans="1:14" x14ac:dyDescent="0.3">
      <c r="A346" s="1" t="s">
        <v>17</v>
      </c>
      <c r="B346" s="1" t="s">
        <v>15</v>
      </c>
      <c r="C346" s="3">
        <v>43612</v>
      </c>
      <c r="D346" s="1">
        <v>1065.95</v>
      </c>
      <c r="E346" s="1">
        <v>1072</v>
      </c>
      <c r="F346" s="1">
        <v>1081</v>
      </c>
      <c r="G346" s="1">
        <v>1058.2</v>
      </c>
      <c r="H346" s="1">
        <v>1066</v>
      </c>
      <c r="I346" s="1">
        <v>1064.2</v>
      </c>
      <c r="J346" s="1">
        <v>1067.1099999999999</v>
      </c>
      <c r="K346" s="1">
        <v>1582207</v>
      </c>
      <c r="L346" s="1">
        <v>1688381922.45</v>
      </c>
      <c r="M346" s="1">
        <v>58856</v>
      </c>
      <c r="N346" s="2">
        <f>IF(ISERR(LN(HCL[[#This Row],[Close Price]]/I345)),"-",LN(HCL[[#This Row],[Close Price]]/I345))</f>
        <v>-1.6430771482821834E-3</v>
      </c>
    </row>
    <row r="347" spans="1:14" x14ac:dyDescent="0.3">
      <c r="A347" s="1" t="s">
        <v>17</v>
      </c>
      <c r="B347" s="1" t="s">
        <v>15</v>
      </c>
      <c r="C347" s="3">
        <v>43613</v>
      </c>
      <c r="D347" s="1">
        <v>1064.2</v>
      </c>
      <c r="E347" s="1">
        <v>1071</v>
      </c>
      <c r="F347" s="1">
        <v>1089.95</v>
      </c>
      <c r="G347" s="1">
        <v>1055.25</v>
      </c>
      <c r="H347" s="1">
        <v>1068.3</v>
      </c>
      <c r="I347" s="1">
        <v>1071.3</v>
      </c>
      <c r="J347" s="1">
        <v>1070.8399999999999</v>
      </c>
      <c r="K347" s="1">
        <v>5315844</v>
      </c>
      <c r="L347" s="1">
        <v>5692408761.6000004</v>
      </c>
      <c r="M347" s="1">
        <v>120788</v>
      </c>
      <c r="N347" s="2">
        <f>IF(ISERR(LN(HCL[[#This Row],[Close Price]]/I346)),"-",LN(HCL[[#This Row],[Close Price]]/I346))</f>
        <v>6.649521106243424E-3</v>
      </c>
    </row>
    <row r="348" spans="1:14" x14ac:dyDescent="0.3">
      <c r="A348" s="1" t="s">
        <v>17</v>
      </c>
      <c r="B348" s="1" t="s">
        <v>15</v>
      </c>
      <c r="C348" s="3">
        <v>43614</v>
      </c>
      <c r="D348" s="1">
        <v>1071.3</v>
      </c>
      <c r="E348" s="1">
        <v>1071.4000000000001</v>
      </c>
      <c r="F348" s="1">
        <v>1095</v>
      </c>
      <c r="G348" s="1">
        <v>1068.2</v>
      </c>
      <c r="H348" s="1">
        <v>1085</v>
      </c>
      <c r="I348" s="1">
        <v>1085</v>
      </c>
      <c r="J348" s="1">
        <v>1086.29</v>
      </c>
      <c r="K348" s="1">
        <v>2177406</v>
      </c>
      <c r="L348" s="1">
        <v>2365284474.25</v>
      </c>
      <c r="M348" s="1">
        <v>87522</v>
      </c>
      <c r="N348" s="2">
        <f>IF(ISERR(LN(HCL[[#This Row],[Close Price]]/I347)),"-",LN(HCL[[#This Row],[Close Price]]/I347))</f>
        <v>1.2707122706047409E-2</v>
      </c>
    </row>
    <row r="349" spans="1:14" x14ac:dyDescent="0.3">
      <c r="A349" s="1" t="s">
        <v>17</v>
      </c>
      <c r="B349" s="1" t="s">
        <v>15</v>
      </c>
      <c r="C349" s="3">
        <v>43615</v>
      </c>
      <c r="D349" s="1">
        <v>1085</v>
      </c>
      <c r="E349" s="1">
        <v>1088</v>
      </c>
      <c r="F349" s="1">
        <v>1098.3499999999999</v>
      </c>
      <c r="G349" s="1">
        <v>1068</v>
      </c>
      <c r="H349" s="1">
        <v>1081</v>
      </c>
      <c r="I349" s="1">
        <v>1078.2</v>
      </c>
      <c r="J349" s="1">
        <v>1084.0999999999999</v>
      </c>
      <c r="K349" s="1">
        <v>2372724</v>
      </c>
      <c r="L349" s="1">
        <v>2572263431.4000001</v>
      </c>
      <c r="M349" s="1">
        <v>67177</v>
      </c>
      <c r="N349" s="2">
        <f>IF(ISERR(LN(HCL[[#This Row],[Close Price]]/I348)),"-",LN(HCL[[#This Row],[Close Price]]/I348))</f>
        <v>-6.2870029569915145E-3</v>
      </c>
    </row>
    <row r="350" spans="1:14" x14ac:dyDescent="0.3">
      <c r="A350" s="1" t="s">
        <v>17</v>
      </c>
      <c r="B350" s="1" t="s">
        <v>15</v>
      </c>
      <c r="C350" s="3">
        <v>43616</v>
      </c>
      <c r="D350" s="1">
        <v>1078.2</v>
      </c>
      <c r="E350" s="1">
        <v>1085</v>
      </c>
      <c r="F350" s="1">
        <v>1099.4000000000001</v>
      </c>
      <c r="G350" s="1">
        <v>1080.05</v>
      </c>
      <c r="H350" s="1">
        <v>1090</v>
      </c>
      <c r="I350" s="1">
        <v>1092.55</v>
      </c>
      <c r="J350" s="1">
        <v>1090.6099999999999</v>
      </c>
      <c r="K350" s="1">
        <v>2127547</v>
      </c>
      <c r="L350" s="1">
        <v>2320319969.8499999</v>
      </c>
      <c r="M350" s="1">
        <v>79310</v>
      </c>
      <c r="N350" s="2">
        <f>IF(ISERR(LN(HCL[[#This Row],[Close Price]]/I349)),"-",LN(HCL[[#This Row],[Close Price]]/I349))</f>
        <v>1.3221429495307243E-2</v>
      </c>
    </row>
    <row r="351" spans="1:14" x14ac:dyDescent="0.3">
      <c r="A351" s="1" t="s">
        <v>17</v>
      </c>
      <c r="B351" s="1" t="s">
        <v>15</v>
      </c>
      <c r="C351" s="3">
        <v>43619</v>
      </c>
      <c r="D351" s="1">
        <v>1092.55</v>
      </c>
      <c r="E351" s="1">
        <v>1098.8499999999999</v>
      </c>
      <c r="F351" s="1">
        <v>1119</v>
      </c>
      <c r="G351" s="1">
        <v>1087.1500000000001</v>
      </c>
      <c r="H351" s="1">
        <v>1117.0999999999999</v>
      </c>
      <c r="I351" s="1">
        <v>1115.2</v>
      </c>
      <c r="J351" s="1">
        <v>1105.53</v>
      </c>
      <c r="K351" s="1">
        <v>1700197</v>
      </c>
      <c r="L351" s="1">
        <v>1879615665.55</v>
      </c>
      <c r="M351" s="1">
        <v>50010</v>
      </c>
      <c r="N351" s="2">
        <f>IF(ISERR(LN(HCL[[#This Row],[Close Price]]/I350)),"-",LN(HCL[[#This Row],[Close Price]]/I350))</f>
        <v>2.0519347493383792E-2</v>
      </c>
    </row>
    <row r="352" spans="1:14" x14ac:dyDescent="0.3">
      <c r="A352" s="1" t="s">
        <v>17</v>
      </c>
      <c r="B352" s="1" t="s">
        <v>15</v>
      </c>
      <c r="C352" s="3">
        <v>43620</v>
      </c>
      <c r="D352" s="1">
        <v>1115.2</v>
      </c>
      <c r="E352" s="1">
        <v>1112.4000000000001</v>
      </c>
      <c r="F352" s="1">
        <v>1113.4000000000001</v>
      </c>
      <c r="G352" s="1">
        <v>1081</v>
      </c>
      <c r="H352" s="1">
        <v>1090</v>
      </c>
      <c r="I352" s="1">
        <v>1085.8499999999999</v>
      </c>
      <c r="J352" s="1">
        <v>1089.74</v>
      </c>
      <c r="K352" s="1">
        <v>2064485</v>
      </c>
      <c r="L352" s="1">
        <v>2249742192.25</v>
      </c>
      <c r="M352" s="1">
        <v>56317</v>
      </c>
      <c r="N352" s="2">
        <f>IF(ISERR(LN(HCL[[#This Row],[Close Price]]/I351)),"-",LN(HCL[[#This Row],[Close Price]]/I351))</f>
        <v>-2.6670670598999476E-2</v>
      </c>
    </row>
    <row r="353" spans="1:14" x14ac:dyDescent="0.3">
      <c r="A353" s="1" t="s">
        <v>17</v>
      </c>
      <c r="B353" s="1" t="s">
        <v>15</v>
      </c>
      <c r="C353" s="3">
        <v>43622</v>
      </c>
      <c r="D353" s="1">
        <v>1085.8499999999999</v>
      </c>
      <c r="E353" s="1">
        <v>1090</v>
      </c>
      <c r="F353" s="1">
        <v>1101.1500000000001</v>
      </c>
      <c r="G353" s="1">
        <v>1075.55</v>
      </c>
      <c r="H353" s="1">
        <v>1078.6500000000001</v>
      </c>
      <c r="I353" s="1">
        <v>1079.2</v>
      </c>
      <c r="J353" s="1">
        <v>1088.1600000000001</v>
      </c>
      <c r="K353" s="1">
        <v>2350903</v>
      </c>
      <c r="L353" s="1">
        <v>2558156313.5999999</v>
      </c>
      <c r="M353" s="1">
        <v>64776</v>
      </c>
      <c r="N353" s="2">
        <f>IF(ISERR(LN(HCL[[#This Row],[Close Price]]/I352)),"-",LN(HCL[[#This Row],[Close Price]]/I352))</f>
        <v>-6.1430645137138242E-3</v>
      </c>
    </row>
    <row r="354" spans="1:14" x14ac:dyDescent="0.3">
      <c r="A354" s="1" t="s">
        <v>17</v>
      </c>
      <c r="B354" s="1" t="s">
        <v>15</v>
      </c>
      <c r="C354" s="3">
        <v>43623</v>
      </c>
      <c r="D354" s="1">
        <v>1079.2</v>
      </c>
      <c r="E354" s="1">
        <v>1083</v>
      </c>
      <c r="F354" s="1">
        <v>1087.2</v>
      </c>
      <c r="G354" s="1">
        <v>1071.25</v>
      </c>
      <c r="H354" s="1">
        <v>1079</v>
      </c>
      <c r="I354" s="1">
        <v>1079.5999999999999</v>
      </c>
      <c r="J354" s="1">
        <v>1079.1099999999999</v>
      </c>
      <c r="K354" s="1">
        <v>1636403</v>
      </c>
      <c r="L354" s="1">
        <v>1765866277.3499999</v>
      </c>
      <c r="M354" s="1">
        <v>39635</v>
      </c>
      <c r="N354" s="2">
        <f>IF(ISERR(LN(HCL[[#This Row],[Close Price]]/I353)),"-",LN(HCL[[#This Row],[Close Price]]/I353))</f>
        <v>3.7057625030343972E-4</v>
      </c>
    </row>
    <row r="355" spans="1:14" x14ac:dyDescent="0.3">
      <c r="A355" s="1" t="s">
        <v>17</v>
      </c>
      <c r="B355" s="1" t="s">
        <v>15</v>
      </c>
      <c r="C355" s="3">
        <v>43626</v>
      </c>
      <c r="D355" s="1">
        <v>1079.5999999999999</v>
      </c>
      <c r="E355" s="1">
        <v>1086.9000000000001</v>
      </c>
      <c r="F355" s="1">
        <v>1101.8</v>
      </c>
      <c r="G355" s="1">
        <v>1081.4000000000001</v>
      </c>
      <c r="H355" s="1">
        <v>1095</v>
      </c>
      <c r="I355" s="1">
        <v>1091.2</v>
      </c>
      <c r="J355" s="1">
        <v>1092.93</v>
      </c>
      <c r="K355" s="1">
        <v>1028004</v>
      </c>
      <c r="L355" s="1">
        <v>1123541224.25</v>
      </c>
      <c r="M355" s="1">
        <v>57669</v>
      </c>
      <c r="N355" s="2">
        <f>IF(ISERR(LN(HCL[[#This Row],[Close Price]]/I354)),"-",LN(HCL[[#This Row],[Close Price]]/I354))</f>
        <v>1.0687405945348245E-2</v>
      </c>
    </row>
    <row r="356" spans="1:14" x14ac:dyDescent="0.3">
      <c r="A356" s="1" t="s">
        <v>17</v>
      </c>
      <c r="B356" s="1" t="s">
        <v>15</v>
      </c>
      <c r="C356" s="3">
        <v>43627</v>
      </c>
      <c r="D356" s="1">
        <v>1091.2</v>
      </c>
      <c r="E356" s="1">
        <v>1100</v>
      </c>
      <c r="F356" s="1">
        <v>1116.95</v>
      </c>
      <c r="G356" s="1">
        <v>1093.9000000000001</v>
      </c>
      <c r="H356" s="1">
        <v>1108</v>
      </c>
      <c r="I356" s="1">
        <v>1107.9000000000001</v>
      </c>
      <c r="J356" s="1">
        <v>1110.06</v>
      </c>
      <c r="K356" s="1">
        <v>3242539</v>
      </c>
      <c r="L356" s="1">
        <v>3599415436.9499998</v>
      </c>
      <c r="M356" s="1">
        <v>129989</v>
      </c>
      <c r="N356" s="2">
        <f>IF(ISERR(LN(HCL[[#This Row],[Close Price]]/I355)),"-",LN(HCL[[#This Row],[Close Price]]/I355))</f>
        <v>1.5188323437429624E-2</v>
      </c>
    </row>
    <row r="357" spans="1:14" x14ac:dyDescent="0.3">
      <c r="A357" s="1" t="s">
        <v>17</v>
      </c>
      <c r="B357" s="1" t="s">
        <v>15</v>
      </c>
      <c r="C357" s="3">
        <v>43628</v>
      </c>
      <c r="D357" s="1">
        <v>1107.9000000000001</v>
      </c>
      <c r="E357" s="1">
        <v>1107</v>
      </c>
      <c r="F357" s="1">
        <v>1110</v>
      </c>
      <c r="G357" s="1">
        <v>1091.3</v>
      </c>
      <c r="H357" s="1">
        <v>1107.5</v>
      </c>
      <c r="I357" s="1">
        <v>1108.0999999999999</v>
      </c>
      <c r="J357" s="1">
        <v>1100.4000000000001</v>
      </c>
      <c r="K357" s="1">
        <v>1568101</v>
      </c>
      <c r="L357" s="1">
        <v>1725541600.8</v>
      </c>
      <c r="M357" s="1">
        <v>48261</v>
      </c>
      <c r="N357" s="2">
        <f>IF(ISERR(LN(HCL[[#This Row],[Close Price]]/I356)),"-",LN(HCL[[#This Row],[Close Price]]/I356))</f>
        <v>1.8050541565228692E-4</v>
      </c>
    </row>
    <row r="358" spans="1:14" x14ac:dyDescent="0.3">
      <c r="A358" s="1" t="s">
        <v>17</v>
      </c>
      <c r="B358" s="1" t="s">
        <v>15</v>
      </c>
      <c r="C358" s="3">
        <v>43629</v>
      </c>
      <c r="D358" s="1">
        <v>1108.0999999999999</v>
      </c>
      <c r="E358" s="1">
        <v>1103</v>
      </c>
      <c r="F358" s="1">
        <v>1106.0999999999999</v>
      </c>
      <c r="G358" s="1">
        <v>1093</v>
      </c>
      <c r="H358" s="1">
        <v>1097.95</v>
      </c>
      <c r="I358" s="1">
        <v>1100.9000000000001</v>
      </c>
      <c r="J358" s="1">
        <v>1099.03</v>
      </c>
      <c r="K358" s="1">
        <v>1975925</v>
      </c>
      <c r="L358" s="1">
        <v>2171592196.6999998</v>
      </c>
      <c r="M358" s="1">
        <v>89087</v>
      </c>
      <c r="N358" s="2">
        <f>IF(ISERR(LN(HCL[[#This Row],[Close Price]]/I357)),"-",LN(HCL[[#This Row],[Close Price]]/I357))</f>
        <v>-6.5188098659221157E-3</v>
      </c>
    </row>
    <row r="359" spans="1:14" x14ac:dyDescent="0.3">
      <c r="A359" s="1" t="s">
        <v>17</v>
      </c>
      <c r="B359" s="1" t="s">
        <v>15</v>
      </c>
      <c r="C359" s="3">
        <v>43630</v>
      </c>
      <c r="D359" s="1">
        <v>1100.9000000000001</v>
      </c>
      <c r="E359" s="1">
        <v>1093.0999999999999</v>
      </c>
      <c r="F359" s="1">
        <v>1102.3499999999999</v>
      </c>
      <c r="G359" s="1">
        <v>1084</v>
      </c>
      <c r="H359" s="1">
        <v>1084</v>
      </c>
      <c r="I359" s="1">
        <v>1087</v>
      </c>
      <c r="J359" s="1">
        <v>1091.45</v>
      </c>
      <c r="K359" s="1">
        <v>1733936</v>
      </c>
      <c r="L359" s="1">
        <v>1892513069.8499999</v>
      </c>
      <c r="M359" s="1">
        <v>51015</v>
      </c>
      <c r="N359" s="2">
        <f>IF(ISERR(LN(HCL[[#This Row],[Close Price]]/I358)),"-",LN(HCL[[#This Row],[Close Price]]/I358))</f>
        <v>-1.2706418955148107E-2</v>
      </c>
    </row>
    <row r="360" spans="1:14" x14ac:dyDescent="0.3">
      <c r="A360" s="1" t="s">
        <v>17</v>
      </c>
      <c r="B360" s="1" t="s">
        <v>15</v>
      </c>
      <c r="C360" s="3">
        <v>43633</v>
      </c>
      <c r="D360" s="1">
        <v>1087</v>
      </c>
      <c r="E360" s="1">
        <v>1084</v>
      </c>
      <c r="F360" s="1">
        <v>1087.7</v>
      </c>
      <c r="G360" s="1">
        <v>1071.5</v>
      </c>
      <c r="H360" s="1">
        <v>1072.9000000000001</v>
      </c>
      <c r="I360" s="1">
        <v>1074.9000000000001</v>
      </c>
      <c r="J360" s="1">
        <v>1079.71</v>
      </c>
      <c r="K360" s="1">
        <v>1243674</v>
      </c>
      <c r="L360" s="1">
        <v>1342805412.9000001</v>
      </c>
      <c r="M360" s="1">
        <v>31190</v>
      </c>
      <c r="N360" s="2">
        <f>IF(ISERR(LN(HCL[[#This Row],[Close Price]]/I359)),"-",LN(HCL[[#This Row],[Close Price]]/I359))</f>
        <v>-1.1193974142191492E-2</v>
      </c>
    </row>
    <row r="361" spans="1:14" x14ac:dyDescent="0.3">
      <c r="A361" s="1" t="s">
        <v>17</v>
      </c>
      <c r="B361" s="1" t="s">
        <v>15</v>
      </c>
      <c r="C361" s="3">
        <v>43634</v>
      </c>
      <c r="D361" s="1">
        <v>1074.9000000000001</v>
      </c>
      <c r="E361" s="1">
        <v>1074.9000000000001</v>
      </c>
      <c r="F361" s="1">
        <v>1094.1500000000001</v>
      </c>
      <c r="G361" s="1">
        <v>1074.6500000000001</v>
      </c>
      <c r="H361" s="1">
        <v>1089.55</v>
      </c>
      <c r="I361" s="1">
        <v>1089.5999999999999</v>
      </c>
      <c r="J361" s="1">
        <v>1084.2</v>
      </c>
      <c r="K361" s="1">
        <v>706081</v>
      </c>
      <c r="L361" s="1">
        <v>765529891</v>
      </c>
      <c r="M361" s="1">
        <v>40694</v>
      </c>
      <c r="N361" s="2">
        <f>IF(ISERR(LN(HCL[[#This Row],[Close Price]]/I360)),"-",LN(HCL[[#This Row],[Close Price]]/I360))</f>
        <v>1.3583022416229855E-2</v>
      </c>
    </row>
    <row r="362" spans="1:14" x14ac:dyDescent="0.3">
      <c r="A362" s="1" t="s">
        <v>17</v>
      </c>
      <c r="B362" s="1" t="s">
        <v>15</v>
      </c>
      <c r="C362" s="3">
        <v>43635</v>
      </c>
      <c r="D362" s="1">
        <v>1089.5999999999999</v>
      </c>
      <c r="E362" s="1">
        <v>1090.0999999999999</v>
      </c>
      <c r="F362" s="1">
        <v>1096.5999999999999</v>
      </c>
      <c r="G362" s="1">
        <v>1077.8</v>
      </c>
      <c r="H362" s="1">
        <v>1083.45</v>
      </c>
      <c r="I362" s="1">
        <v>1084.0999999999999</v>
      </c>
      <c r="J362" s="1">
        <v>1088.23</v>
      </c>
      <c r="K362" s="1">
        <v>1218939</v>
      </c>
      <c r="L362" s="1">
        <v>1326487059.9000001</v>
      </c>
      <c r="M362" s="1">
        <v>47353</v>
      </c>
      <c r="N362" s="2">
        <f>IF(ISERR(LN(HCL[[#This Row],[Close Price]]/I361)),"-",LN(HCL[[#This Row],[Close Price]]/I361))</f>
        <v>-5.0605067280018231E-3</v>
      </c>
    </row>
    <row r="363" spans="1:14" x14ac:dyDescent="0.3">
      <c r="A363" s="1" t="s">
        <v>17</v>
      </c>
      <c r="B363" s="1" t="s">
        <v>15</v>
      </c>
      <c r="C363" s="3">
        <v>43636</v>
      </c>
      <c r="D363" s="1">
        <v>1084.0999999999999</v>
      </c>
      <c r="E363" s="1">
        <v>1070</v>
      </c>
      <c r="F363" s="1">
        <v>1091</v>
      </c>
      <c r="G363" s="1">
        <v>1065.6500000000001</v>
      </c>
      <c r="H363" s="1">
        <v>1089.45</v>
      </c>
      <c r="I363" s="1">
        <v>1087.3499999999999</v>
      </c>
      <c r="J363" s="1">
        <v>1083.22</v>
      </c>
      <c r="K363" s="1">
        <v>947544</v>
      </c>
      <c r="L363" s="1">
        <v>1026402942.9</v>
      </c>
      <c r="M363" s="1">
        <v>39786</v>
      </c>
      <c r="N363" s="2">
        <f>IF(ISERR(LN(HCL[[#This Row],[Close Price]]/I362)),"-",LN(HCL[[#This Row],[Close Price]]/I362))</f>
        <v>2.9933937477503109E-3</v>
      </c>
    </row>
    <row r="364" spans="1:14" x14ac:dyDescent="0.3">
      <c r="A364" s="1" t="s">
        <v>17</v>
      </c>
      <c r="B364" s="1" t="s">
        <v>15</v>
      </c>
      <c r="C364" s="3">
        <v>43637</v>
      </c>
      <c r="D364" s="1">
        <v>1087.3499999999999</v>
      </c>
      <c r="E364" s="1">
        <v>1092.5</v>
      </c>
      <c r="F364" s="1">
        <v>1092.6500000000001</v>
      </c>
      <c r="G364" s="1">
        <v>1071.1500000000001</v>
      </c>
      <c r="H364" s="1">
        <v>1079</v>
      </c>
      <c r="I364" s="1">
        <v>1076.25</v>
      </c>
      <c r="J364" s="1">
        <v>1078.3599999999999</v>
      </c>
      <c r="K364" s="1">
        <v>2347555</v>
      </c>
      <c r="L364" s="1">
        <v>2531519139.5</v>
      </c>
      <c r="M364" s="1">
        <v>46909</v>
      </c>
      <c r="N364" s="2">
        <f>IF(ISERR(LN(HCL[[#This Row],[Close Price]]/I363)),"-",LN(HCL[[#This Row],[Close Price]]/I363))</f>
        <v>-1.0260766673055843E-2</v>
      </c>
    </row>
    <row r="365" spans="1:14" x14ac:dyDescent="0.3">
      <c r="A365" s="1" t="s">
        <v>17</v>
      </c>
      <c r="B365" s="1" t="s">
        <v>15</v>
      </c>
      <c r="C365" s="3">
        <v>43640</v>
      </c>
      <c r="D365" s="1">
        <v>1076.25</v>
      </c>
      <c r="E365" s="1">
        <v>1079</v>
      </c>
      <c r="F365" s="1">
        <v>1084.05</v>
      </c>
      <c r="G365" s="1">
        <v>1068.0999999999999</v>
      </c>
      <c r="H365" s="1">
        <v>1077.3499999999999</v>
      </c>
      <c r="I365" s="1">
        <v>1077.9000000000001</v>
      </c>
      <c r="J365" s="1">
        <v>1075.19</v>
      </c>
      <c r="K365" s="1">
        <v>675052</v>
      </c>
      <c r="L365" s="1">
        <v>725809231.04999995</v>
      </c>
      <c r="M365" s="1">
        <v>42040</v>
      </c>
      <c r="N365" s="2">
        <f>IF(ISERR(LN(HCL[[#This Row],[Close Price]]/I364)),"-",LN(HCL[[#This Row],[Close Price]]/I364))</f>
        <v>1.5319270456423727E-3</v>
      </c>
    </row>
    <row r="366" spans="1:14" x14ac:dyDescent="0.3">
      <c r="A366" s="1" t="s">
        <v>17</v>
      </c>
      <c r="B366" s="1" t="s">
        <v>15</v>
      </c>
      <c r="C366" s="3">
        <v>43641</v>
      </c>
      <c r="D366" s="1">
        <v>1077.9000000000001</v>
      </c>
      <c r="E366" s="1">
        <v>1077.9000000000001</v>
      </c>
      <c r="F366" s="1">
        <v>1081.0999999999999</v>
      </c>
      <c r="G366" s="1">
        <v>1060.1500000000001</v>
      </c>
      <c r="H366" s="1">
        <v>1077.3</v>
      </c>
      <c r="I366" s="1">
        <v>1079</v>
      </c>
      <c r="J366" s="1">
        <v>1071.04</v>
      </c>
      <c r="K366" s="1">
        <v>1101967</v>
      </c>
      <c r="L366" s="1">
        <v>1180245423.8499999</v>
      </c>
      <c r="M366" s="1">
        <v>50909</v>
      </c>
      <c r="N366" s="2">
        <f>IF(ISERR(LN(HCL[[#This Row],[Close Price]]/I365)),"-",LN(HCL[[#This Row],[Close Price]]/I365))</f>
        <v>1.0199824705518924E-3</v>
      </c>
    </row>
    <row r="367" spans="1:14" x14ac:dyDescent="0.3">
      <c r="A367" s="1" t="s">
        <v>17</v>
      </c>
      <c r="B367" s="1" t="s">
        <v>15</v>
      </c>
      <c r="C367" s="3">
        <v>43642</v>
      </c>
      <c r="D367" s="1">
        <v>1079</v>
      </c>
      <c r="E367" s="1">
        <v>1072.2</v>
      </c>
      <c r="F367" s="1">
        <v>1092.6500000000001</v>
      </c>
      <c r="G367" s="1">
        <v>1072.2</v>
      </c>
      <c r="H367" s="1">
        <v>1076.5999999999999</v>
      </c>
      <c r="I367" s="1">
        <v>1078.75</v>
      </c>
      <c r="J367" s="1">
        <v>1082.24</v>
      </c>
      <c r="K367" s="1">
        <v>1638867</v>
      </c>
      <c r="L367" s="1">
        <v>1773652129.1500001</v>
      </c>
      <c r="M367" s="1">
        <v>82987</v>
      </c>
      <c r="N367" s="2">
        <f>IF(ISERR(LN(HCL[[#This Row],[Close Price]]/I366)),"-",LN(HCL[[#This Row],[Close Price]]/I366))</f>
        <v>-2.3172286049694411E-4</v>
      </c>
    </row>
    <row r="368" spans="1:14" x14ac:dyDescent="0.3">
      <c r="A368" s="1" t="s">
        <v>17</v>
      </c>
      <c r="B368" s="1" t="s">
        <v>15</v>
      </c>
      <c r="C368" s="3">
        <v>43643</v>
      </c>
      <c r="D368" s="1">
        <v>1078.75</v>
      </c>
      <c r="E368" s="1">
        <v>1074.3</v>
      </c>
      <c r="F368" s="1">
        <v>1084.05</v>
      </c>
      <c r="G368" s="1">
        <v>1059.95</v>
      </c>
      <c r="H368" s="1">
        <v>1061.8</v>
      </c>
      <c r="I368" s="1">
        <v>1062.75</v>
      </c>
      <c r="J368" s="1">
        <v>1070.3499999999999</v>
      </c>
      <c r="K368" s="1">
        <v>1388025</v>
      </c>
      <c r="L368" s="1">
        <v>1485677509.4000001</v>
      </c>
      <c r="M368" s="1">
        <v>64999</v>
      </c>
      <c r="N368" s="2">
        <f>IF(ISERR(LN(HCL[[#This Row],[Close Price]]/I367)),"-",LN(HCL[[#This Row],[Close Price]]/I367))</f>
        <v>-1.4943075158738198E-2</v>
      </c>
    </row>
    <row r="369" spans="1:14" x14ac:dyDescent="0.3">
      <c r="A369" s="1" t="s">
        <v>17</v>
      </c>
      <c r="B369" s="1" t="s">
        <v>15</v>
      </c>
      <c r="C369" s="3">
        <v>43644</v>
      </c>
      <c r="D369" s="1">
        <v>1062.75</v>
      </c>
      <c r="E369" s="1">
        <v>1070.7</v>
      </c>
      <c r="F369" s="1">
        <v>1075.95</v>
      </c>
      <c r="G369" s="1">
        <v>1058.7</v>
      </c>
      <c r="H369" s="1">
        <v>1065.75</v>
      </c>
      <c r="I369" s="1">
        <v>1064.6500000000001</v>
      </c>
      <c r="J369" s="1">
        <v>1067.1400000000001</v>
      </c>
      <c r="K369" s="1">
        <v>1414937</v>
      </c>
      <c r="L369" s="1">
        <v>1509929911.25</v>
      </c>
      <c r="M369" s="1">
        <v>54879</v>
      </c>
      <c r="N369" s="2">
        <f>IF(ISERR(LN(HCL[[#This Row],[Close Price]]/I368)),"-",LN(HCL[[#This Row],[Close Price]]/I368))</f>
        <v>1.7862183935082512E-3</v>
      </c>
    </row>
    <row r="370" spans="1:14" x14ac:dyDescent="0.3">
      <c r="A370" s="1" t="s">
        <v>17</v>
      </c>
      <c r="B370" s="1" t="s">
        <v>15</v>
      </c>
      <c r="C370" s="3">
        <v>43647</v>
      </c>
      <c r="D370" s="1">
        <v>1064.6500000000001</v>
      </c>
      <c r="E370" s="1">
        <v>1067.25</v>
      </c>
      <c r="F370" s="1">
        <v>1069.9000000000001</v>
      </c>
      <c r="G370" s="1">
        <v>1047.3499999999999</v>
      </c>
      <c r="H370" s="1">
        <v>1049.0999999999999</v>
      </c>
      <c r="I370" s="1">
        <v>1049.0999999999999</v>
      </c>
      <c r="J370" s="1">
        <v>1054.8800000000001</v>
      </c>
      <c r="K370" s="1">
        <v>1233848</v>
      </c>
      <c r="L370" s="1">
        <v>1301562105.5</v>
      </c>
      <c r="M370" s="1">
        <v>44414</v>
      </c>
      <c r="N370" s="2">
        <f>IF(ISERR(LN(HCL[[#This Row],[Close Price]]/I369)),"-",LN(HCL[[#This Row],[Close Price]]/I369))</f>
        <v>-1.4713452894967951E-2</v>
      </c>
    </row>
    <row r="371" spans="1:14" x14ac:dyDescent="0.3">
      <c r="A371" s="1" t="s">
        <v>17</v>
      </c>
      <c r="B371" s="1" t="s">
        <v>15</v>
      </c>
      <c r="C371" s="3">
        <v>43648</v>
      </c>
      <c r="D371" s="1">
        <v>1049.0999999999999</v>
      </c>
      <c r="E371" s="1">
        <v>1053</v>
      </c>
      <c r="F371" s="1">
        <v>1064.6500000000001</v>
      </c>
      <c r="G371" s="1">
        <v>1043</v>
      </c>
      <c r="H371" s="1">
        <v>1061.2</v>
      </c>
      <c r="I371" s="1">
        <v>1060</v>
      </c>
      <c r="J371" s="1">
        <v>1051.6400000000001</v>
      </c>
      <c r="K371" s="1">
        <v>1007025</v>
      </c>
      <c r="L371" s="1">
        <v>1059031461.05</v>
      </c>
      <c r="M371" s="1">
        <v>66175</v>
      </c>
      <c r="N371" s="2">
        <f>IF(ISERR(LN(HCL[[#This Row],[Close Price]]/I370)),"-",LN(HCL[[#This Row],[Close Price]]/I370))</f>
        <v>1.0336254368672996E-2</v>
      </c>
    </row>
    <row r="372" spans="1:14" x14ac:dyDescent="0.3">
      <c r="A372" s="1" t="s">
        <v>17</v>
      </c>
      <c r="B372" s="1" t="s">
        <v>15</v>
      </c>
      <c r="C372" s="3">
        <v>43649</v>
      </c>
      <c r="D372" s="1">
        <v>1060</v>
      </c>
      <c r="E372" s="1">
        <v>1061</v>
      </c>
      <c r="F372" s="1">
        <v>1064.75</v>
      </c>
      <c r="G372" s="1">
        <v>1047.5999999999999</v>
      </c>
      <c r="H372" s="1">
        <v>1048.25</v>
      </c>
      <c r="I372" s="1">
        <v>1051.2</v>
      </c>
      <c r="J372" s="1">
        <v>1054.43</v>
      </c>
      <c r="K372" s="1">
        <v>606670</v>
      </c>
      <c r="L372" s="1">
        <v>639691706.60000002</v>
      </c>
      <c r="M372" s="1">
        <v>28581</v>
      </c>
      <c r="N372" s="2">
        <f>IF(ISERR(LN(HCL[[#This Row],[Close Price]]/I371)),"-",LN(HCL[[#This Row],[Close Price]]/I371))</f>
        <v>-8.3365393757667376E-3</v>
      </c>
    </row>
    <row r="373" spans="1:14" x14ac:dyDescent="0.3">
      <c r="A373" s="1" t="s">
        <v>17</v>
      </c>
      <c r="B373" s="1" t="s">
        <v>15</v>
      </c>
      <c r="C373" s="3">
        <v>43650</v>
      </c>
      <c r="D373" s="1">
        <v>1051.2</v>
      </c>
      <c r="E373" s="1">
        <v>1048.7</v>
      </c>
      <c r="F373" s="1">
        <v>1051.2</v>
      </c>
      <c r="G373" s="1">
        <v>1033.8</v>
      </c>
      <c r="H373" s="1">
        <v>1039.5</v>
      </c>
      <c r="I373" s="1">
        <v>1040.75</v>
      </c>
      <c r="J373" s="1">
        <v>1039.27</v>
      </c>
      <c r="K373" s="1">
        <v>1276519</v>
      </c>
      <c r="L373" s="1">
        <v>1326647241.1500001</v>
      </c>
      <c r="M373" s="1">
        <v>53844</v>
      </c>
      <c r="N373" s="2">
        <f>IF(ISERR(LN(HCL[[#This Row],[Close Price]]/I372)),"-",LN(HCL[[#This Row],[Close Price]]/I372))</f>
        <v>-9.9907616552612471E-3</v>
      </c>
    </row>
    <row r="374" spans="1:14" x14ac:dyDescent="0.3">
      <c r="A374" s="1" t="s">
        <v>17</v>
      </c>
      <c r="B374" s="1" t="s">
        <v>15</v>
      </c>
      <c r="C374" s="3">
        <v>43651</v>
      </c>
      <c r="D374" s="1">
        <v>1040.75</v>
      </c>
      <c r="E374" s="1">
        <v>1043.9000000000001</v>
      </c>
      <c r="F374" s="1">
        <v>1049</v>
      </c>
      <c r="G374" s="1">
        <v>1012.65</v>
      </c>
      <c r="H374" s="1">
        <v>1019.95</v>
      </c>
      <c r="I374" s="1">
        <v>1016.4</v>
      </c>
      <c r="J374" s="1">
        <v>1030.1099999999999</v>
      </c>
      <c r="K374" s="1">
        <v>1257176</v>
      </c>
      <c r="L374" s="1">
        <v>1295027675.3</v>
      </c>
      <c r="M374" s="1">
        <v>52959</v>
      </c>
      <c r="N374" s="2">
        <f>IF(ISERR(LN(HCL[[#This Row],[Close Price]]/I373)),"-",LN(HCL[[#This Row],[Close Price]]/I373))</f>
        <v>-2.3674634629075816E-2</v>
      </c>
    </row>
    <row r="375" spans="1:14" x14ac:dyDescent="0.3">
      <c r="A375" s="1" t="s">
        <v>17</v>
      </c>
      <c r="B375" s="1" t="s">
        <v>15</v>
      </c>
      <c r="C375" s="3">
        <v>43654</v>
      </c>
      <c r="D375" s="1">
        <v>1016.4</v>
      </c>
      <c r="E375" s="1">
        <v>1011</v>
      </c>
      <c r="F375" s="1">
        <v>1045.8</v>
      </c>
      <c r="G375" s="1">
        <v>1010.05</v>
      </c>
      <c r="H375" s="1">
        <v>1035.05</v>
      </c>
      <c r="I375" s="1">
        <v>1039.05</v>
      </c>
      <c r="J375" s="1">
        <v>1036.1600000000001</v>
      </c>
      <c r="K375" s="1">
        <v>2004112</v>
      </c>
      <c r="L375" s="1">
        <v>2076577628.8</v>
      </c>
      <c r="M375" s="1">
        <v>86624</v>
      </c>
      <c r="N375" s="2">
        <f>IF(ISERR(LN(HCL[[#This Row],[Close Price]]/I374)),"-",LN(HCL[[#This Row],[Close Price]]/I374))</f>
        <v>2.2039861690714781E-2</v>
      </c>
    </row>
    <row r="376" spans="1:14" x14ac:dyDescent="0.3">
      <c r="A376" s="1" t="s">
        <v>17</v>
      </c>
      <c r="B376" s="1" t="s">
        <v>15</v>
      </c>
      <c r="C376" s="3">
        <v>43655</v>
      </c>
      <c r="D376" s="1">
        <v>1039.05</v>
      </c>
      <c r="E376" s="1">
        <v>1033.45</v>
      </c>
      <c r="F376" s="1">
        <v>1047.8</v>
      </c>
      <c r="G376" s="1">
        <v>1008</v>
      </c>
      <c r="H376" s="1">
        <v>1019</v>
      </c>
      <c r="I376" s="1">
        <v>1020.75</v>
      </c>
      <c r="J376" s="1">
        <v>1025.3800000000001</v>
      </c>
      <c r="K376" s="1">
        <v>1602967</v>
      </c>
      <c r="L376" s="1">
        <v>1643656046.1500001</v>
      </c>
      <c r="M376" s="1">
        <v>50760</v>
      </c>
      <c r="N376" s="2">
        <f>IF(ISERR(LN(HCL[[#This Row],[Close Price]]/I375)),"-",LN(HCL[[#This Row],[Close Price]]/I375))</f>
        <v>-1.7769182937038514E-2</v>
      </c>
    </row>
    <row r="377" spans="1:14" x14ac:dyDescent="0.3">
      <c r="A377" s="1" t="s">
        <v>17</v>
      </c>
      <c r="B377" s="1" t="s">
        <v>15</v>
      </c>
      <c r="C377" s="3">
        <v>43656</v>
      </c>
      <c r="D377" s="1">
        <v>1020.75</v>
      </c>
      <c r="E377" s="1">
        <v>1014</v>
      </c>
      <c r="F377" s="1">
        <v>1035</v>
      </c>
      <c r="G377" s="1">
        <v>1013.1</v>
      </c>
      <c r="H377" s="1">
        <v>1020</v>
      </c>
      <c r="I377" s="1">
        <v>1018.9</v>
      </c>
      <c r="J377" s="1">
        <v>1021.42</v>
      </c>
      <c r="K377" s="1">
        <v>865800</v>
      </c>
      <c r="L377" s="1">
        <v>884349393.45000005</v>
      </c>
      <c r="M377" s="1">
        <v>48102</v>
      </c>
      <c r="N377" s="2">
        <f>IF(ISERR(LN(HCL[[#This Row],[Close Price]]/I376)),"-",LN(HCL[[#This Row],[Close Price]]/I376))</f>
        <v>-1.8140372194455617E-3</v>
      </c>
    </row>
    <row r="378" spans="1:14" x14ac:dyDescent="0.3">
      <c r="A378" s="1" t="s">
        <v>17</v>
      </c>
      <c r="B378" s="1" t="s">
        <v>15</v>
      </c>
      <c r="C378" s="3">
        <v>43657</v>
      </c>
      <c r="D378" s="1">
        <v>1018.9</v>
      </c>
      <c r="E378" s="1">
        <v>1027.8</v>
      </c>
      <c r="F378" s="1">
        <v>1027.8</v>
      </c>
      <c r="G378" s="1">
        <v>1015.05</v>
      </c>
      <c r="H378" s="1">
        <v>1021</v>
      </c>
      <c r="I378" s="1">
        <v>1020.8</v>
      </c>
      <c r="J378" s="1">
        <v>1020.86</v>
      </c>
      <c r="K378" s="1">
        <v>775353</v>
      </c>
      <c r="L378" s="1">
        <v>791522989.29999995</v>
      </c>
      <c r="M378" s="1">
        <v>54471</v>
      </c>
      <c r="N378" s="2">
        <f>IF(ISERR(LN(HCL[[#This Row],[Close Price]]/I377)),"-",LN(HCL[[#This Row],[Close Price]]/I377))</f>
        <v>1.8630196102858677E-3</v>
      </c>
    </row>
    <row r="379" spans="1:14" x14ac:dyDescent="0.3">
      <c r="A379" s="1" t="s">
        <v>17</v>
      </c>
      <c r="B379" s="1" t="s">
        <v>15</v>
      </c>
      <c r="C379" s="3">
        <v>43658</v>
      </c>
      <c r="D379" s="1">
        <v>1020.8</v>
      </c>
      <c r="E379" s="1">
        <v>1016.05</v>
      </c>
      <c r="F379" s="1">
        <v>1029.7</v>
      </c>
      <c r="G379" s="1">
        <v>1009</v>
      </c>
      <c r="H379" s="1">
        <v>1022.8</v>
      </c>
      <c r="I379" s="1">
        <v>1023.9</v>
      </c>
      <c r="J379" s="1">
        <v>1021.5</v>
      </c>
      <c r="K379" s="1">
        <v>1451643</v>
      </c>
      <c r="L379" s="1">
        <v>1482849852.2</v>
      </c>
      <c r="M379" s="1">
        <v>80944</v>
      </c>
      <c r="N379" s="2">
        <f>IF(ISERR(LN(HCL[[#This Row],[Close Price]]/I378)),"-",LN(HCL[[#This Row],[Close Price]]/I378))</f>
        <v>3.0322319902455781E-3</v>
      </c>
    </row>
    <row r="380" spans="1:14" x14ac:dyDescent="0.3">
      <c r="A380" s="1" t="s">
        <v>17</v>
      </c>
      <c r="B380" s="1" t="s">
        <v>15</v>
      </c>
      <c r="C380" s="3">
        <v>43661</v>
      </c>
      <c r="D380" s="1">
        <v>1023.9</v>
      </c>
      <c r="E380" s="1">
        <v>1034.45</v>
      </c>
      <c r="F380" s="1">
        <v>1038</v>
      </c>
      <c r="G380" s="1">
        <v>1020</v>
      </c>
      <c r="H380" s="1">
        <v>1027.5</v>
      </c>
      <c r="I380" s="1">
        <v>1027.5</v>
      </c>
      <c r="J380" s="1">
        <v>1027.71</v>
      </c>
      <c r="K380" s="1">
        <v>1316603</v>
      </c>
      <c r="L380" s="1">
        <v>1353085520.3</v>
      </c>
      <c r="M380" s="1">
        <v>96871</v>
      </c>
      <c r="N380" s="2">
        <f>IF(ISERR(LN(HCL[[#This Row],[Close Price]]/I379)),"-",LN(HCL[[#This Row],[Close Price]]/I379))</f>
        <v>3.5098017896187006E-3</v>
      </c>
    </row>
    <row r="381" spans="1:14" x14ac:dyDescent="0.3">
      <c r="A381" s="1" t="s">
        <v>17</v>
      </c>
      <c r="B381" s="1" t="s">
        <v>15</v>
      </c>
      <c r="C381" s="3">
        <v>43662</v>
      </c>
      <c r="D381" s="1">
        <v>1027.5</v>
      </c>
      <c r="E381" s="1">
        <v>1031.9000000000001</v>
      </c>
      <c r="F381" s="1">
        <v>1032.1500000000001</v>
      </c>
      <c r="G381" s="1">
        <v>1013.45</v>
      </c>
      <c r="H381" s="1">
        <v>1019</v>
      </c>
      <c r="I381" s="1">
        <v>1019.65</v>
      </c>
      <c r="J381" s="1">
        <v>1019.86</v>
      </c>
      <c r="K381" s="1">
        <v>1725251</v>
      </c>
      <c r="L381" s="1">
        <v>1759515294.45</v>
      </c>
      <c r="M381" s="1">
        <v>68187</v>
      </c>
      <c r="N381" s="2">
        <f>IF(ISERR(LN(HCL[[#This Row],[Close Price]]/I380)),"-",LN(HCL[[#This Row],[Close Price]]/I380))</f>
        <v>-7.6692362320335394E-3</v>
      </c>
    </row>
    <row r="382" spans="1:14" x14ac:dyDescent="0.3">
      <c r="A382" s="1" t="s">
        <v>17</v>
      </c>
      <c r="B382" s="1" t="s">
        <v>15</v>
      </c>
      <c r="C382" s="3">
        <v>43663</v>
      </c>
      <c r="D382" s="1">
        <v>1019.65</v>
      </c>
      <c r="E382" s="1">
        <v>1024.4000000000001</v>
      </c>
      <c r="F382" s="1">
        <v>1043</v>
      </c>
      <c r="G382" s="1">
        <v>1020.9</v>
      </c>
      <c r="H382" s="1">
        <v>1040</v>
      </c>
      <c r="I382" s="1">
        <v>1040.75</v>
      </c>
      <c r="J382" s="1">
        <v>1037.48</v>
      </c>
      <c r="K382" s="1">
        <v>1145555</v>
      </c>
      <c r="L382" s="1">
        <v>1188487273.05</v>
      </c>
      <c r="M382" s="1">
        <v>58455</v>
      </c>
      <c r="N382" s="2">
        <f>IF(ISERR(LN(HCL[[#This Row],[Close Price]]/I381)),"-",LN(HCL[[#This Row],[Close Price]]/I381))</f>
        <v>2.0482175936728769E-2</v>
      </c>
    </row>
    <row r="383" spans="1:14" x14ac:dyDescent="0.3">
      <c r="A383" s="1" t="s">
        <v>17</v>
      </c>
      <c r="B383" s="1" t="s">
        <v>15</v>
      </c>
      <c r="C383" s="3">
        <v>43664</v>
      </c>
      <c r="D383" s="1">
        <v>1040.75</v>
      </c>
      <c r="E383" s="1">
        <v>1033.4000000000001</v>
      </c>
      <c r="F383" s="1">
        <v>1037</v>
      </c>
      <c r="G383" s="1">
        <v>1016</v>
      </c>
      <c r="H383" s="1">
        <v>1020.4</v>
      </c>
      <c r="I383" s="1">
        <v>1018.55</v>
      </c>
      <c r="J383" s="1">
        <v>1023.34</v>
      </c>
      <c r="K383" s="1">
        <v>1304150</v>
      </c>
      <c r="L383" s="1">
        <v>1334584642.2</v>
      </c>
      <c r="M383" s="1">
        <v>77594</v>
      </c>
      <c r="N383" s="2">
        <f>IF(ISERR(LN(HCL[[#This Row],[Close Price]]/I382)),"-",LN(HCL[[#This Row],[Close Price]]/I382))</f>
        <v>-2.1561559811518319E-2</v>
      </c>
    </row>
    <row r="384" spans="1:14" x14ac:dyDescent="0.3">
      <c r="A384" s="1" t="s">
        <v>17</v>
      </c>
      <c r="B384" s="1" t="s">
        <v>15</v>
      </c>
      <c r="C384" s="3">
        <v>43665</v>
      </c>
      <c r="D384" s="1">
        <v>1018.55</v>
      </c>
      <c r="E384" s="1">
        <v>1024</v>
      </c>
      <c r="F384" s="1">
        <v>1030.8</v>
      </c>
      <c r="G384" s="1">
        <v>1009.2</v>
      </c>
      <c r="H384" s="1">
        <v>1015</v>
      </c>
      <c r="I384" s="1">
        <v>1015.6</v>
      </c>
      <c r="J384" s="1">
        <v>1017.16</v>
      </c>
      <c r="K384" s="1">
        <v>1069812</v>
      </c>
      <c r="L384" s="1">
        <v>1088169619.8499999</v>
      </c>
      <c r="M384" s="1">
        <v>66663</v>
      </c>
      <c r="N384" s="2">
        <f>IF(ISERR(LN(HCL[[#This Row],[Close Price]]/I383)),"-",LN(HCL[[#This Row],[Close Price]]/I383))</f>
        <v>-2.9004764330431759E-3</v>
      </c>
    </row>
    <row r="385" spans="1:14" x14ac:dyDescent="0.3">
      <c r="A385" s="1" t="s">
        <v>17</v>
      </c>
      <c r="B385" s="1" t="s">
        <v>15</v>
      </c>
      <c r="C385" s="3">
        <v>43668</v>
      </c>
      <c r="D385" s="1">
        <v>1015.6</v>
      </c>
      <c r="E385" s="1">
        <v>1015.6</v>
      </c>
      <c r="F385" s="1">
        <v>1027.25</v>
      </c>
      <c r="G385" s="1">
        <v>1003.25</v>
      </c>
      <c r="H385" s="1">
        <v>1020.55</v>
      </c>
      <c r="I385" s="1">
        <v>1018.95</v>
      </c>
      <c r="J385" s="1">
        <v>1017.14</v>
      </c>
      <c r="K385" s="1">
        <v>951078</v>
      </c>
      <c r="L385" s="1">
        <v>967376077.10000002</v>
      </c>
      <c r="M385" s="1">
        <v>62627</v>
      </c>
      <c r="N385" s="2">
        <f>IF(ISERR(LN(HCL[[#This Row],[Close Price]]/I384)),"-",LN(HCL[[#This Row],[Close Price]]/I384))</f>
        <v>3.2931144748972784E-3</v>
      </c>
    </row>
    <row r="386" spans="1:14" x14ac:dyDescent="0.3">
      <c r="A386" s="1" t="s">
        <v>17</v>
      </c>
      <c r="B386" s="1" t="s">
        <v>15</v>
      </c>
      <c r="C386" s="3">
        <v>43669</v>
      </c>
      <c r="D386" s="1">
        <v>1018.95</v>
      </c>
      <c r="E386" s="1">
        <v>1020.65</v>
      </c>
      <c r="F386" s="1">
        <v>1025.95</v>
      </c>
      <c r="G386" s="1">
        <v>1007.15</v>
      </c>
      <c r="H386" s="1">
        <v>1011.05</v>
      </c>
      <c r="I386" s="1">
        <v>1010.95</v>
      </c>
      <c r="J386" s="1">
        <v>1017.19</v>
      </c>
      <c r="K386" s="1">
        <v>1005829</v>
      </c>
      <c r="L386" s="1">
        <v>1023114669.55</v>
      </c>
      <c r="M386" s="1">
        <v>59845</v>
      </c>
      <c r="N386" s="2">
        <f>IF(ISERR(LN(HCL[[#This Row],[Close Price]]/I385)),"-",LN(HCL[[#This Row],[Close Price]]/I385))</f>
        <v>-7.8822024921107823E-3</v>
      </c>
    </row>
    <row r="387" spans="1:14" x14ac:dyDescent="0.3">
      <c r="A387" s="1" t="s">
        <v>17</v>
      </c>
      <c r="B387" s="1" t="s">
        <v>15</v>
      </c>
      <c r="C387" s="3">
        <v>43670</v>
      </c>
      <c r="D387" s="1">
        <v>1010.95</v>
      </c>
      <c r="E387" s="1">
        <v>1009.95</v>
      </c>
      <c r="F387" s="1">
        <v>1024.8499999999999</v>
      </c>
      <c r="G387" s="1">
        <v>1001.5</v>
      </c>
      <c r="H387" s="1">
        <v>1023</v>
      </c>
      <c r="I387" s="1">
        <v>1021.3</v>
      </c>
      <c r="J387" s="1">
        <v>1015.02</v>
      </c>
      <c r="K387" s="1">
        <v>1192280</v>
      </c>
      <c r="L387" s="1">
        <v>1210190067.7</v>
      </c>
      <c r="M387" s="1">
        <v>56995</v>
      </c>
      <c r="N387" s="2">
        <f>IF(ISERR(LN(HCL[[#This Row],[Close Price]]/I386)),"-",LN(HCL[[#This Row],[Close Price]]/I386))</f>
        <v>1.0185842770743329E-2</v>
      </c>
    </row>
    <row r="388" spans="1:14" x14ac:dyDescent="0.3">
      <c r="A388" s="1" t="s">
        <v>17</v>
      </c>
      <c r="B388" s="1" t="s">
        <v>15</v>
      </c>
      <c r="C388" s="3">
        <v>43671</v>
      </c>
      <c r="D388" s="1">
        <v>1021.3</v>
      </c>
      <c r="E388" s="1">
        <v>1021.1</v>
      </c>
      <c r="F388" s="1">
        <v>1027.6500000000001</v>
      </c>
      <c r="G388" s="1">
        <v>1003</v>
      </c>
      <c r="H388" s="1">
        <v>1007.45</v>
      </c>
      <c r="I388" s="1">
        <v>1011.3</v>
      </c>
      <c r="J388" s="1">
        <v>1012.79</v>
      </c>
      <c r="K388" s="1">
        <v>3021020</v>
      </c>
      <c r="L388" s="1">
        <v>3059643915.8499999</v>
      </c>
      <c r="M388" s="1">
        <v>87196</v>
      </c>
      <c r="N388" s="2">
        <f>IF(ISERR(LN(HCL[[#This Row],[Close Price]]/I387)),"-",LN(HCL[[#This Row],[Close Price]]/I387))</f>
        <v>-9.8396936759284973E-3</v>
      </c>
    </row>
    <row r="389" spans="1:14" x14ac:dyDescent="0.3">
      <c r="A389" s="1" t="s">
        <v>17</v>
      </c>
      <c r="B389" s="1" t="s">
        <v>15</v>
      </c>
      <c r="C389" s="3">
        <v>43672</v>
      </c>
      <c r="D389" s="1">
        <v>1011.3</v>
      </c>
      <c r="E389" s="1">
        <v>1007.7</v>
      </c>
      <c r="F389" s="1">
        <v>1012.1</v>
      </c>
      <c r="G389" s="1">
        <v>997.4</v>
      </c>
      <c r="H389" s="1">
        <v>1003.75</v>
      </c>
      <c r="I389" s="1">
        <v>1001.45</v>
      </c>
      <c r="J389" s="1">
        <v>1005.12</v>
      </c>
      <c r="K389" s="1">
        <v>1166192</v>
      </c>
      <c r="L389" s="1">
        <v>1172162709.95</v>
      </c>
      <c r="M389" s="1">
        <v>33436</v>
      </c>
      <c r="N389" s="2">
        <f>IF(ISERR(LN(HCL[[#This Row],[Close Price]]/I388)),"-",LN(HCL[[#This Row],[Close Price]]/I388))</f>
        <v>-9.7876821608830784E-3</v>
      </c>
    </row>
    <row r="390" spans="1:14" x14ac:dyDescent="0.3">
      <c r="A390" s="1" t="s">
        <v>17</v>
      </c>
      <c r="B390" s="1" t="s">
        <v>15</v>
      </c>
      <c r="C390" s="3">
        <v>43675</v>
      </c>
      <c r="D390" s="1">
        <v>1001.45</v>
      </c>
      <c r="E390" s="1">
        <v>1005</v>
      </c>
      <c r="F390" s="1">
        <v>1024</v>
      </c>
      <c r="G390" s="1">
        <v>1004</v>
      </c>
      <c r="H390" s="1">
        <v>1011.05</v>
      </c>
      <c r="I390" s="1">
        <v>1015.45</v>
      </c>
      <c r="J390" s="1">
        <v>1013.52</v>
      </c>
      <c r="K390" s="1">
        <v>912913</v>
      </c>
      <c r="L390" s="1">
        <v>925253851.64999998</v>
      </c>
      <c r="M390" s="1">
        <v>41112</v>
      </c>
      <c r="N390" s="2">
        <f>IF(ISERR(LN(HCL[[#This Row],[Close Price]]/I389)),"-",LN(HCL[[#This Row],[Close Price]]/I389))</f>
        <v>1.3882914231877246E-2</v>
      </c>
    </row>
    <row r="391" spans="1:14" x14ac:dyDescent="0.3">
      <c r="A391" s="1" t="s">
        <v>17</v>
      </c>
      <c r="B391" s="1" t="s">
        <v>15</v>
      </c>
      <c r="C391" s="3">
        <v>43676</v>
      </c>
      <c r="D391" s="1">
        <v>1015.45</v>
      </c>
      <c r="E391" s="1">
        <v>1015</v>
      </c>
      <c r="F391" s="1">
        <v>1027.3499999999999</v>
      </c>
      <c r="G391" s="1">
        <v>1010.8</v>
      </c>
      <c r="H391" s="1">
        <v>1023</v>
      </c>
      <c r="I391" s="1">
        <v>1023.6</v>
      </c>
      <c r="J391" s="1">
        <v>1019.47</v>
      </c>
      <c r="K391" s="1">
        <v>1067237</v>
      </c>
      <c r="L391" s="1">
        <v>1088020148.45</v>
      </c>
      <c r="M391" s="1">
        <v>34033</v>
      </c>
      <c r="N391" s="2">
        <f>IF(ISERR(LN(HCL[[#This Row],[Close Price]]/I390)),"-",LN(HCL[[#This Row],[Close Price]]/I390))</f>
        <v>7.9939613065149115E-3</v>
      </c>
    </row>
    <row r="392" spans="1:14" x14ac:dyDescent="0.3">
      <c r="A392" s="1" t="s">
        <v>17</v>
      </c>
      <c r="B392" s="1" t="s">
        <v>15</v>
      </c>
      <c r="C392" s="3">
        <v>43677</v>
      </c>
      <c r="D392" s="1">
        <v>1023.6</v>
      </c>
      <c r="E392" s="1">
        <v>1022.5</v>
      </c>
      <c r="F392" s="1">
        <v>1037.9000000000001</v>
      </c>
      <c r="G392" s="1">
        <v>1002.95</v>
      </c>
      <c r="H392" s="1">
        <v>1034</v>
      </c>
      <c r="I392" s="1">
        <v>1034.55</v>
      </c>
      <c r="J392" s="1">
        <v>1021.53</v>
      </c>
      <c r="K392" s="1">
        <v>1857018</v>
      </c>
      <c r="L392" s="1">
        <v>1896992770.5</v>
      </c>
      <c r="M392" s="1">
        <v>50642</v>
      </c>
      <c r="N392" s="2">
        <f>IF(ISERR(LN(HCL[[#This Row],[Close Price]]/I391)),"-",LN(HCL[[#This Row],[Close Price]]/I391))</f>
        <v>1.0640724259776087E-2</v>
      </c>
    </row>
    <row r="393" spans="1:14" x14ac:dyDescent="0.3">
      <c r="A393" s="1" t="s">
        <v>17</v>
      </c>
      <c r="B393" s="1" t="s">
        <v>15</v>
      </c>
      <c r="C393" s="3">
        <v>43678</v>
      </c>
      <c r="D393" s="1">
        <v>1034.55</v>
      </c>
      <c r="E393" s="1">
        <v>1029.1500000000001</v>
      </c>
      <c r="F393" s="1">
        <v>1042.45</v>
      </c>
      <c r="G393" s="1">
        <v>1015.1</v>
      </c>
      <c r="H393" s="1">
        <v>1016.5</v>
      </c>
      <c r="I393" s="1">
        <v>1021.55</v>
      </c>
      <c r="J393" s="1">
        <v>1026.1199999999999</v>
      </c>
      <c r="K393" s="1">
        <v>1745006</v>
      </c>
      <c r="L393" s="1">
        <v>1790584073.4000001</v>
      </c>
      <c r="M393" s="1">
        <v>72808</v>
      </c>
      <c r="N393" s="2">
        <f>IF(ISERR(LN(HCL[[#This Row],[Close Price]]/I392)),"-",LN(HCL[[#This Row],[Close Price]]/I392))</f>
        <v>-1.2645467859589024E-2</v>
      </c>
    </row>
    <row r="394" spans="1:14" x14ac:dyDescent="0.3">
      <c r="A394" s="1" t="s">
        <v>17</v>
      </c>
      <c r="B394" s="1" t="s">
        <v>15</v>
      </c>
      <c r="C394" s="3">
        <v>43679</v>
      </c>
      <c r="D394" s="1">
        <v>1021.55</v>
      </c>
      <c r="E394" s="1">
        <v>1017</v>
      </c>
      <c r="F394" s="1">
        <v>1017.9</v>
      </c>
      <c r="G394" s="1">
        <v>993</v>
      </c>
      <c r="H394" s="1">
        <v>1009.95</v>
      </c>
      <c r="I394" s="1">
        <v>1010.5</v>
      </c>
      <c r="J394" s="1">
        <v>1002.51</v>
      </c>
      <c r="K394" s="1">
        <v>1772429</v>
      </c>
      <c r="L394" s="1">
        <v>1776876387.8499999</v>
      </c>
      <c r="M394" s="1">
        <v>63718</v>
      </c>
      <c r="N394" s="2">
        <f>IF(ISERR(LN(HCL[[#This Row],[Close Price]]/I393)),"-",LN(HCL[[#This Row],[Close Price]]/I393))</f>
        <v>-1.087582384214515E-2</v>
      </c>
    </row>
    <row r="395" spans="1:14" x14ac:dyDescent="0.3">
      <c r="A395" s="1" t="s">
        <v>17</v>
      </c>
      <c r="B395" s="1" t="s">
        <v>15</v>
      </c>
      <c r="C395" s="3">
        <v>43682</v>
      </c>
      <c r="D395" s="1">
        <v>1010.5</v>
      </c>
      <c r="E395" s="1">
        <v>1003.4</v>
      </c>
      <c r="F395" s="1">
        <v>1017</v>
      </c>
      <c r="G395" s="1">
        <v>997.1</v>
      </c>
      <c r="H395" s="1">
        <v>1011.15</v>
      </c>
      <c r="I395" s="1">
        <v>1011.1</v>
      </c>
      <c r="J395" s="1">
        <v>1009.27</v>
      </c>
      <c r="K395" s="1">
        <v>1343640</v>
      </c>
      <c r="L395" s="1">
        <v>1356094899.8</v>
      </c>
      <c r="M395" s="1">
        <v>70902</v>
      </c>
      <c r="N395" s="2">
        <f>IF(ISERR(LN(HCL[[#This Row],[Close Price]]/I394)),"-",LN(HCL[[#This Row],[Close Price]]/I394))</f>
        <v>5.9358925367766085E-4</v>
      </c>
    </row>
    <row r="396" spans="1:14" x14ac:dyDescent="0.3">
      <c r="A396" s="1" t="s">
        <v>17</v>
      </c>
      <c r="B396" s="1" t="s">
        <v>15</v>
      </c>
      <c r="C396" s="3">
        <v>43683</v>
      </c>
      <c r="D396" s="1">
        <v>1011.1</v>
      </c>
      <c r="E396" s="1">
        <v>1011.1</v>
      </c>
      <c r="F396" s="1">
        <v>1037</v>
      </c>
      <c r="G396" s="1">
        <v>1003.2</v>
      </c>
      <c r="H396" s="1">
        <v>1022.4</v>
      </c>
      <c r="I396" s="1">
        <v>1024.2</v>
      </c>
      <c r="J396" s="1">
        <v>1023.21</v>
      </c>
      <c r="K396" s="1">
        <v>1587416</v>
      </c>
      <c r="L396" s="1">
        <v>1624256451.05</v>
      </c>
      <c r="M396" s="1">
        <v>114859</v>
      </c>
      <c r="N396" s="2">
        <f>IF(ISERR(LN(HCL[[#This Row],[Close Price]]/I395)),"-",LN(HCL[[#This Row],[Close Price]]/I395))</f>
        <v>1.2872972931096629E-2</v>
      </c>
    </row>
    <row r="397" spans="1:14" x14ac:dyDescent="0.3">
      <c r="A397" s="1" t="s">
        <v>17</v>
      </c>
      <c r="B397" s="1" t="s">
        <v>15</v>
      </c>
      <c r="C397" s="3">
        <v>43684</v>
      </c>
      <c r="D397" s="1">
        <v>1024.2</v>
      </c>
      <c r="E397" s="1">
        <v>1025.1500000000001</v>
      </c>
      <c r="F397" s="1">
        <v>1045.9000000000001</v>
      </c>
      <c r="G397" s="1">
        <v>1016.45</v>
      </c>
      <c r="H397" s="1">
        <v>1019</v>
      </c>
      <c r="I397" s="1">
        <v>1022.65</v>
      </c>
      <c r="J397" s="1">
        <v>1032.71</v>
      </c>
      <c r="K397" s="1">
        <v>1983922</v>
      </c>
      <c r="L397" s="1">
        <v>2048814986.05</v>
      </c>
      <c r="M397" s="1">
        <v>112177</v>
      </c>
      <c r="N397" s="2">
        <f>IF(ISERR(LN(HCL[[#This Row],[Close Price]]/I396)),"-",LN(HCL[[#This Row],[Close Price]]/I396))</f>
        <v>-1.5145226042747168E-3</v>
      </c>
    </row>
    <row r="398" spans="1:14" x14ac:dyDescent="0.3">
      <c r="A398" s="1" t="s">
        <v>17</v>
      </c>
      <c r="B398" s="1" t="s">
        <v>15</v>
      </c>
      <c r="C398" s="3">
        <v>43685</v>
      </c>
      <c r="D398" s="1">
        <v>1022.65</v>
      </c>
      <c r="E398" s="1">
        <v>1035.95</v>
      </c>
      <c r="F398" s="1">
        <v>1095</v>
      </c>
      <c r="G398" s="1">
        <v>1028.05</v>
      </c>
      <c r="H398" s="1">
        <v>1090.9000000000001</v>
      </c>
      <c r="I398" s="1">
        <v>1088.25</v>
      </c>
      <c r="J398" s="1">
        <v>1070.17</v>
      </c>
      <c r="K398" s="1">
        <v>6246649</v>
      </c>
      <c r="L398" s="1">
        <v>6685004594</v>
      </c>
      <c r="M398" s="1">
        <v>194020</v>
      </c>
      <c r="N398" s="2">
        <f>IF(ISERR(LN(HCL[[#This Row],[Close Price]]/I397)),"-",LN(HCL[[#This Row],[Close Price]]/I397))</f>
        <v>6.2173604008231645E-2</v>
      </c>
    </row>
    <row r="399" spans="1:14" x14ac:dyDescent="0.3">
      <c r="A399" s="1" t="s">
        <v>17</v>
      </c>
      <c r="B399" s="1" t="s">
        <v>15</v>
      </c>
      <c r="C399" s="3">
        <v>43686</v>
      </c>
      <c r="D399" s="1">
        <v>1088.25</v>
      </c>
      <c r="E399" s="1">
        <v>1084.8</v>
      </c>
      <c r="F399" s="1">
        <v>1102.45</v>
      </c>
      <c r="G399" s="1">
        <v>1077.8</v>
      </c>
      <c r="H399" s="1">
        <v>1083.1500000000001</v>
      </c>
      <c r="I399" s="1">
        <v>1086.3</v>
      </c>
      <c r="J399" s="1">
        <v>1092.8800000000001</v>
      </c>
      <c r="K399" s="1">
        <v>2822849</v>
      </c>
      <c r="L399" s="1">
        <v>3085038166.1500001</v>
      </c>
      <c r="M399" s="1">
        <v>82944</v>
      </c>
      <c r="N399" s="2">
        <f>IF(ISERR(LN(HCL[[#This Row],[Close Price]]/I398)),"-",LN(HCL[[#This Row],[Close Price]]/I398))</f>
        <v>-1.793474992701766E-3</v>
      </c>
    </row>
    <row r="400" spans="1:14" x14ac:dyDescent="0.3">
      <c r="A400" s="1" t="s">
        <v>17</v>
      </c>
      <c r="B400" s="1" t="s">
        <v>15</v>
      </c>
      <c r="C400" s="3">
        <v>43690</v>
      </c>
      <c r="D400" s="1">
        <v>1086.3</v>
      </c>
      <c r="E400" s="1">
        <v>1091.9000000000001</v>
      </c>
      <c r="F400" s="1">
        <v>1091.9000000000001</v>
      </c>
      <c r="G400" s="1">
        <v>1067.3499999999999</v>
      </c>
      <c r="H400" s="1">
        <v>1070.3499999999999</v>
      </c>
      <c r="I400" s="1">
        <v>1072.5</v>
      </c>
      <c r="J400" s="1">
        <v>1078.95</v>
      </c>
      <c r="K400" s="1">
        <v>1253805</v>
      </c>
      <c r="L400" s="1">
        <v>1352792632.05</v>
      </c>
      <c r="M400" s="1">
        <v>57081</v>
      </c>
      <c r="N400" s="2">
        <f>IF(ISERR(LN(HCL[[#This Row],[Close Price]]/I399)),"-",LN(HCL[[#This Row],[Close Price]]/I399))</f>
        <v>-1.2785054637533157E-2</v>
      </c>
    </row>
    <row r="401" spans="1:14" x14ac:dyDescent="0.3">
      <c r="A401" s="1" t="s">
        <v>17</v>
      </c>
      <c r="B401" s="1" t="s">
        <v>15</v>
      </c>
      <c r="C401" s="3">
        <v>43691</v>
      </c>
      <c r="D401" s="1">
        <v>1072.5</v>
      </c>
      <c r="E401" s="1">
        <v>1069.1500000000001</v>
      </c>
      <c r="F401" s="1">
        <v>1083.4000000000001</v>
      </c>
      <c r="G401" s="1">
        <v>1057.45</v>
      </c>
      <c r="H401" s="1">
        <v>1069.55</v>
      </c>
      <c r="I401" s="1">
        <v>1076.1500000000001</v>
      </c>
      <c r="J401" s="1">
        <v>1074.17</v>
      </c>
      <c r="K401" s="1">
        <v>1401960</v>
      </c>
      <c r="L401" s="1">
        <v>1505937992.45</v>
      </c>
      <c r="M401" s="1">
        <v>81870</v>
      </c>
      <c r="N401" s="2">
        <f>IF(ISERR(LN(HCL[[#This Row],[Close Price]]/I400)),"-",LN(HCL[[#This Row],[Close Price]]/I400))</f>
        <v>3.3974854080161677E-3</v>
      </c>
    </row>
    <row r="402" spans="1:14" x14ac:dyDescent="0.3">
      <c r="A402" s="1" t="s">
        <v>17</v>
      </c>
      <c r="B402" s="1" t="s">
        <v>15</v>
      </c>
      <c r="C402" s="3">
        <v>43693</v>
      </c>
      <c r="D402" s="1">
        <v>1076.1500000000001</v>
      </c>
      <c r="E402" s="1">
        <v>1076.9000000000001</v>
      </c>
      <c r="F402" s="1">
        <v>1076.9000000000001</v>
      </c>
      <c r="G402" s="1">
        <v>1050.5</v>
      </c>
      <c r="H402" s="1">
        <v>1061.8</v>
      </c>
      <c r="I402" s="1">
        <v>1062.75</v>
      </c>
      <c r="J402" s="1">
        <v>1064.3800000000001</v>
      </c>
      <c r="K402" s="1">
        <v>1554110</v>
      </c>
      <c r="L402" s="1">
        <v>1654168687.5</v>
      </c>
      <c r="M402" s="1">
        <v>69363</v>
      </c>
      <c r="N402" s="2">
        <f>IF(ISERR(LN(HCL[[#This Row],[Close Price]]/I401)),"-",LN(HCL[[#This Row],[Close Price]]/I401))</f>
        <v>-1.2529968971288706E-2</v>
      </c>
    </row>
    <row r="403" spans="1:14" x14ac:dyDescent="0.3">
      <c r="A403" s="1" t="s">
        <v>17</v>
      </c>
      <c r="B403" s="1" t="s">
        <v>15</v>
      </c>
      <c r="C403" s="3">
        <v>43696</v>
      </c>
      <c r="D403" s="1">
        <v>1062.75</v>
      </c>
      <c r="E403" s="1">
        <v>1065.5999999999999</v>
      </c>
      <c r="F403" s="1">
        <v>1077.95</v>
      </c>
      <c r="G403" s="1">
        <v>1057.6500000000001</v>
      </c>
      <c r="H403" s="1">
        <v>1063.45</v>
      </c>
      <c r="I403" s="1">
        <v>1064.05</v>
      </c>
      <c r="J403" s="1">
        <v>1066.9100000000001</v>
      </c>
      <c r="K403" s="1">
        <v>841106</v>
      </c>
      <c r="L403" s="1">
        <v>897385903.04999995</v>
      </c>
      <c r="M403" s="1">
        <v>42224</v>
      </c>
      <c r="N403" s="2">
        <f>IF(ISERR(LN(HCL[[#This Row],[Close Price]]/I402)),"-",LN(HCL[[#This Row],[Close Price]]/I402))</f>
        <v>1.2224940397811E-3</v>
      </c>
    </row>
    <row r="404" spans="1:14" x14ac:dyDescent="0.3">
      <c r="A404" s="1" t="s">
        <v>17</v>
      </c>
      <c r="B404" s="1" t="s">
        <v>15</v>
      </c>
      <c r="C404" s="3">
        <v>43697</v>
      </c>
      <c r="D404" s="1">
        <v>1064.05</v>
      </c>
      <c r="E404" s="1">
        <v>1067.9000000000001</v>
      </c>
      <c r="F404" s="1">
        <v>1090.8</v>
      </c>
      <c r="G404" s="1">
        <v>1065.0999999999999</v>
      </c>
      <c r="H404" s="1">
        <v>1085.05</v>
      </c>
      <c r="I404" s="1">
        <v>1084</v>
      </c>
      <c r="J404" s="1">
        <v>1080.5899999999999</v>
      </c>
      <c r="K404" s="1">
        <v>2141154</v>
      </c>
      <c r="L404" s="1">
        <v>2313706876.8499999</v>
      </c>
      <c r="M404" s="1">
        <v>85501</v>
      </c>
      <c r="N404" s="2">
        <f>IF(ISERR(LN(HCL[[#This Row],[Close Price]]/I403)),"-",LN(HCL[[#This Row],[Close Price]]/I403))</f>
        <v>1.8575520720910836E-2</v>
      </c>
    </row>
    <row r="405" spans="1:14" x14ac:dyDescent="0.3">
      <c r="A405" s="1" t="s">
        <v>17</v>
      </c>
      <c r="B405" s="1" t="s">
        <v>15</v>
      </c>
      <c r="C405" s="3">
        <v>43698</v>
      </c>
      <c r="D405" s="1">
        <v>1084</v>
      </c>
      <c r="E405" s="1">
        <v>1082.95</v>
      </c>
      <c r="F405" s="1">
        <v>1083.55</v>
      </c>
      <c r="G405" s="1">
        <v>1066.05</v>
      </c>
      <c r="H405" s="1">
        <v>1068.0999999999999</v>
      </c>
      <c r="I405" s="1">
        <v>1070.1500000000001</v>
      </c>
      <c r="J405" s="1">
        <v>1073.43</v>
      </c>
      <c r="K405" s="1">
        <v>1277623</v>
      </c>
      <c r="L405" s="1">
        <v>1371443228.25</v>
      </c>
      <c r="M405" s="1">
        <v>50493</v>
      </c>
      <c r="N405" s="2">
        <f>IF(ISERR(LN(HCL[[#This Row],[Close Price]]/I404)),"-",LN(HCL[[#This Row],[Close Price]]/I404))</f>
        <v>-1.2859077453019133E-2</v>
      </c>
    </row>
    <row r="406" spans="1:14" x14ac:dyDescent="0.3">
      <c r="A406" s="1" t="s">
        <v>17</v>
      </c>
      <c r="B406" s="1" t="s">
        <v>15</v>
      </c>
      <c r="C406" s="3">
        <v>43699</v>
      </c>
      <c r="D406" s="1">
        <v>1070.1500000000001</v>
      </c>
      <c r="E406" s="1">
        <v>1070.5</v>
      </c>
      <c r="F406" s="1">
        <v>1086.3499999999999</v>
      </c>
      <c r="G406" s="1">
        <v>1056.05</v>
      </c>
      <c r="H406" s="1">
        <v>1079</v>
      </c>
      <c r="I406" s="1">
        <v>1078.9000000000001</v>
      </c>
      <c r="J406" s="1">
        <v>1074.8699999999999</v>
      </c>
      <c r="K406" s="1">
        <v>1290490</v>
      </c>
      <c r="L406" s="1">
        <v>1387110818.8</v>
      </c>
      <c r="M406" s="1">
        <v>57809</v>
      </c>
      <c r="N406" s="2">
        <f>IF(ISERR(LN(HCL[[#This Row],[Close Price]]/I405)),"-",LN(HCL[[#This Row],[Close Price]]/I405))</f>
        <v>8.1431780107222539E-3</v>
      </c>
    </row>
    <row r="407" spans="1:14" x14ac:dyDescent="0.3">
      <c r="A407" s="1" t="s">
        <v>17</v>
      </c>
      <c r="B407" s="1" t="s">
        <v>15</v>
      </c>
      <c r="C407" s="3">
        <v>43700</v>
      </c>
      <c r="D407" s="1">
        <v>1078.9000000000001</v>
      </c>
      <c r="E407" s="1">
        <v>1079</v>
      </c>
      <c r="F407" s="1">
        <v>1097.45</v>
      </c>
      <c r="G407" s="1">
        <v>1077.5999999999999</v>
      </c>
      <c r="H407" s="1">
        <v>1086</v>
      </c>
      <c r="I407" s="1">
        <v>1087</v>
      </c>
      <c r="J407" s="1">
        <v>1087.55</v>
      </c>
      <c r="K407" s="1">
        <v>1659577</v>
      </c>
      <c r="L407" s="1">
        <v>1804873496.8</v>
      </c>
      <c r="M407" s="1">
        <v>66484</v>
      </c>
      <c r="N407" s="2">
        <f>IF(ISERR(LN(HCL[[#This Row],[Close Price]]/I406)),"-",LN(HCL[[#This Row],[Close Price]]/I406))</f>
        <v>7.4796045639149138E-3</v>
      </c>
    </row>
    <row r="408" spans="1:14" x14ac:dyDescent="0.3">
      <c r="A408" s="1" t="s">
        <v>17</v>
      </c>
      <c r="B408" s="1" t="s">
        <v>15</v>
      </c>
      <c r="C408" s="3">
        <v>43703</v>
      </c>
      <c r="D408" s="1">
        <v>1087</v>
      </c>
      <c r="E408" s="1">
        <v>1091.5999999999999</v>
      </c>
      <c r="F408" s="1">
        <v>1096</v>
      </c>
      <c r="G408" s="1">
        <v>1063.6500000000001</v>
      </c>
      <c r="H408" s="1">
        <v>1094</v>
      </c>
      <c r="I408" s="1">
        <v>1092.8499999999999</v>
      </c>
      <c r="J408" s="1">
        <v>1085.94</v>
      </c>
      <c r="K408" s="1">
        <v>1157442</v>
      </c>
      <c r="L408" s="1">
        <v>1256911316.0999999</v>
      </c>
      <c r="M408" s="1">
        <v>76188</v>
      </c>
      <c r="N408" s="2">
        <f>IF(ISERR(LN(HCL[[#This Row],[Close Price]]/I407)),"-",LN(HCL[[#This Row],[Close Price]]/I407))</f>
        <v>5.3673546749869391E-3</v>
      </c>
    </row>
    <row r="409" spans="1:14" x14ac:dyDescent="0.3">
      <c r="A409" s="1" t="s">
        <v>17</v>
      </c>
      <c r="B409" s="1" t="s">
        <v>15</v>
      </c>
      <c r="C409" s="3">
        <v>43704</v>
      </c>
      <c r="D409" s="1">
        <v>1092.8499999999999</v>
      </c>
      <c r="E409" s="1">
        <v>1099</v>
      </c>
      <c r="F409" s="1">
        <v>1100</v>
      </c>
      <c r="G409" s="1">
        <v>1063.8</v>
      </c>
      <c r="H409" s="1">
        <v>1096.5</v>
      </c>
      <c r="I409" s="1">
        <v>1093.0999999999999</v>
      </c>
      <c r="J409" s="1">
        <v>1087.3</v>
      </c>
      <c r="K409" s="1">
        <v>3302194</v>
      </c>
      <c r="L409" s="1">
        <v>3590465632.5999999</v>
      </c>
      <c r="M409" s="1">
        <v>120395</v>
      </c>
      <c r="N409" s="2">
        <f>IF(ISERR(LN(HCL[[#This Row],[Close Price]]/I408)),"-",LN(HCL[[#This Row],[Close Price]]/I408))</f>
        <v>2.2873350359336884E-4</v>
      </c>
    </row>
    <row r="410" spans="1:14" x14ac:dyDescent="0.3">
      <c r="A410" s="1" t="s">
        <v>17</v>
      </c>
      <c r="B410" s="1" t="s">
        <v>15</v>
      </c>
      <c r="C410" s="3">
        <v>43705</v>
      </c>
      <c r="D410" s="1">
        <v>1093.0999999999999</v>
      </c>
      <c r="E410" s="1">
        <v>1097</v>
      </c>
      <c r="F410" s="1">
        <v>1130</v>
      </c>
      <c r="G410" s="1">
        <v>1092.3</v>
      </c>
      <c r="H410" s="1">
        <v>1122.8</v>
      </c>
      <c r="I410" s="1">
        <v>1123.95</v>
      </c>
      <c r="J410" s="1">
        <v>1114.71</v>
      </c>
      <c r="K410" s="1">
        <v>3492642</v>
      </c>
      <c r="L410" s="1">
        <v>3893271591.25</v>
      </c>
      <c r="M410" s="1">
        <v>136951</v>
      </c>
      <c r="N410" s="2">
        <f>IF(ISERR(LN(HCL[[#This Row],[Close Price]]/I409)),"-",LN(HCL[[#This Row],[Close Price]]/I409))</f>
        <v>2.7831570178639849E-2</v>
      </c>
    </row>
    <row r="411" spans="1:14" x14ac:dyDescent="0.3">
      <c r="A411" s="1" t="s">
        <v>17</v>
      </c>
      <c r="B411" s="1" t="s">
        <v>15</v>
      </c>
      <c r="C411" s="3">
        <v>43706</v>
      </c>
      <c r="D411" s="1">
        <v>1123.95</v>
      </c>
      <c r="E411" s="1">
        <v>1113</v>
      </c>
      <c r="F411" s="1">
        <v>1125.7</v>
      </c>
      <c r="G411" s="1">
        <v>1110</v>
      </c>
      <c r="H411" s="1">
        <v>1117.1500000000001</v>
      </c>
      <c r="I411" s="1">
        <v>1117.75</v>
      </c>
      <c r="J411" s="1">
        <v>1116.9100000000001</v>
      </c>
      <c r="K411" s="1">
        <v>1474019</v>
      </c>
      <c r="L411" s="1">
        <v>1646342624.8499999</v>
      </c>
      <c r="M411" s="1">
        <v>52161</v>
      </c>
      <c r="N411" s="2">
        <f>IF(ISERR(LN(HCL[[#This Row],[Close Price]]/I410)),"-",LN(HCL[[#This Row],[Close Price]]/I410))</f>
        <v>-5.531530364339495E-3</v>
      </c>
    </row>
    <row r="412" spans="1:14" x14ac:dyDescent="0.3">
      <c r="A412" s="1" t="s">
        <v>17</v>
      </c>
      <c r="B412" s="1" t="s">
        <v>15</v>
      </c>
      <c r="C412" s="3">
        <v>43707</v>
      </c>
      <c r="D412" s="1">
        <v>1117.75</v>
      </c>
      <c r="E412" s="1">
        <v>1115.7</v>
      </c>
      <c r="F412" s="1">
        <v>1115.8</v>
      </c>
      <c r="G412" s="1">
        <v>1083.2</v>
      </c>
      <c r="H412" s="1">
        <v>1101.2</v>
      </c>
      <c r="I412" s="1">
        <v>1100.3499999999999</v>
      </c>
      <c r="J412" s="1">
        <v>1098.21</v>
      </c>
      <c r="K412" s="1">
        <v>3369035</v>
      </c>
      <c r="L412" s="1">
        <v>3699908913.8000002</v>
      </c>
      <c r="M412" s="1">
        <v>132568</v>
      </c>
      <c r="N412" s="2">
        <f>IF(ISERR(LN(HCL[[#This Row],[Close Price]]/I411)),"-",LN(HCL[[#This Row],[Close Price]]/I411))</f>
        <v>-1.5689425118546117E-2</v>
      </c>
    </row>
    <row r="413" spans="1:14" x14ac:dyDescent="0.3">
      <c r="A413" s="1" t="s">
        <v>17</v>
      </c>
      <c r="B413" s="1" t="s">
        <v>15</v>
      </c>
      <c r="C413" s="3">
        <v>43711</v>
      </c>
      <c r="D413" s="1">
        <v>1100.3499999999999</v>
      </c>
      <c r="E413" s="1">
        <v>1107</v>
      </c>
      <c r="F413" s="1">
        <v>1130.5999999999999</v>
      </c>
      <c r="G413" s="1">
        <v>1102.8499999999999</v>
      </c>
      <c r="H413" s="1">
        <v>1106</v>
      </c>
      <c r="I413" s="1">
        <v>1108.3499999999999</v>
      </c>
      <c r="J413" s="1">
        <v>1115.67</v>
      </c>
      <c r="K413" s="1">
        <v>2043447</v>
      </c>
      <c r="L413" s="1">
        <v>2279813405.1999998</v>
      </c>
      <c r="M413" s="1">
        <v>92821</v>
      </c>
      <c r="N413" s="2">
        <f>IF(ISERR(LN(HCL[[#This Row],[Close Price]]/I412)),"-",LN(HCL[[#This Row],[Close Price]]/I412))</f>
        <v>7.2441119072223122E-3</v>
      </c>
    </row>
    <row r="414" spans="1:14" x14ac:dyDescent="0.3">
      <c r="A414" s="1" t="s">
        <v>17</v>
      </c>
      <c r="B414" s="1" t="s">
        <v>15</v>
      </c>
      <c r="C414" s="3">
        <v>43712</v>
      </c>
      <c r="D414" s="1">
        <v>1108.3499999999999</v>
      </c>
      <c r="E414" s="1">
        <v>1112.3499999999999</v>
      </c>
      <c r="F414" s="1">
        <v>1128.5</v>
      </c>
      <c r="G414" s="1">
        <v>1103.9000000000001</v>
      </c>
      <c r="H414" s="1">
        <v>1125.45</v>
      </c>
      <c r="I414" s="1">
        <v>1125.6500000000001</v>
      </c>
      <c r="J414" s="1">
        <v>1117.81</v>
      </c>
      <c r="K414" s="1">
        <v>1212845</v>
      </c>
      <c r="L414" s="1">
        <v>1355725323.45</v>
      </c>
      <c r="M414" s="1">
        <v>79822</v>
      </c>
      <c r="N414" s="2">
        <f>IF(ISERR(LN(HCL[[#This Row],[Close Price]]/I413)),"-",LN(HCL[[#This Row],[Close Price]]/I413))</f>
        <v>1.5488223664216731E-2</v>
      </c>
    </row>
    <row r="415" spans="1:14" x14ac:dyDescent="0.3">
      <c r="A415" s="1" t="s">
        <v>17</v>
      </c>
      <c r="B415" s="1" t="s">
        <v>15</v>
      </c>
      <c r="C415" s="3">
        <v>43713</v>
      </c>
      <c r="D415" s="1">
        <v>1125.6500000000001</v>
      </c>
      <c r="E415" s="1">
        <v>1125.45</v>
      </c>
      <c r="F415" s="1">
        <v>1125.45</v>
      </c>
      <c r="G415" s="1">
        <v>1103.75</v>
      </c>
      <c r="H415" s="1">
        <v>1114.55</v>
      </c>
      <c r="I415" s="1">
        <v>1111.95</v>
      </c>
      <c r="J415" s="1">
        <v>1113.1500000000001</v>
      </c>
      <c r="K415" s="1">
        <v>1387647</v>
      </c>
      <c r="L415" s="1">
        <v>1544657708.3</v>
      </c>
      <c r="M415" s="1">
        <v>94173</v>
      </c>
      <c r="N415" s="2">
        <f>IF(ISERR(LN(HCL[[#This Row],[Close Price]]/I414)),"-",LN(HCL[[#This Row],[Close Price]]/I414))</f>
        <v>-1.2245415796144399E-2</v>
      </c>
    </row>
    <row r="416" spans="1:14" x14ac:dyDescent="0.3">
      <c r="A416" s="1" t="s">
        <v>17</v>
      </c>
      <c r="B416" s="1" t="s">
        <v>15</v>
      </c>
      <c r="C416" s="3">
        <v>43714</v>
      </c>
      <c r="D416" s="1">
        <v>1111.95</v>
      </c>
      <c r="E416" s="1">
        <v>1115.5</v>
      </c>
      <c r="F416" s="1">
        <v>1121.1500000000001</v>
      </c>
      <c r="G416" s="1">
        <v>1096.95</v>
      </c>
      <c r="H416" s="1">
        <v>1097.05</v>
      </c>
      <c r="I416" s="1">
        <v>1100.4000000000001</v>
      </c>
      <c r="J416" s="1">
        <v>1105.74</v>
      </c>
      <c r="K416" s="1">
        <v>1037843</v>
      </c>
      <c r="L416" s="1">
        <v>1147581305.5</v>
      </c>
      <c r="M416" s="1">
        <v>65759</v>
      </c>
      <c r="N416" s="2">
        <f>IF(ISERR(LN(HCL[[#This Row],[Close Price]]/I415)),"-",LN(HCL[[#This Row],[Close Price]]/I415))</f>
        <v>-1.0441480720418984E-2</v>
      </c>
    </row>
    <row r="417" spans="1:14" x14ac:dyDescent="0.3">
      <c r="A417" s="1" t="s">
        <v>17</v>
      </c>
      <c r="B417" s="1" t="s">
        <v>15</v>
      </c>
      <c r="C417" s="3">
        <v>43717</v>
      </c>
      <c r="D417" s="1">
        <v>1100.4000000000001</v>
      </c>
      <c r="E417" s="1">
        <v>1102</v>
      </c>
      <c r="F417" s="1">
        <v>1102</v>
      </c>
      <c r="G417" s="1">
        <v>1081</v>
      </c>
      <c r="H417" s="1">
        <v>1085</v>
      </c>
      <c r="I417" s="1">
        <v>1084.4000000000001</v>
      </c>
      <c r="J417" s="1">
        <v>1085.1099999999999</v>
      </c>
      <c r="K417" s="1">
        <v>1760864</v>
      </c>
      <c r="L417" s="1">
        <v>1910729435.05</v>
      </c>
      <c r="M417" s="1">
        <v>56862</v>
      </c>
      <c r="N417" s="2">
        <f>IF(ISERR(LN(HCL[[#This Row],[Close Price]]/I416)),"-",LN(HCL[[#This Row],[Close Price]]/I416))</f>
        <v>-1.464691142590905E-2</v>
      </c>
    </row>
    <row r="418" spans="1:14" x14ac:dyDescent="0.3">
      <c r="A418" s="1" t="s">
        <v>17</v>
      </c>
      <c r="B418" s="1" t="s">
        <v>15</v>
      </c>
      <c r="C418" s="3">
        <v>43719</v>
      </c>
      <c r="D418" s="1">
        <v>1084.4000000000001</v>
      </c>
      <c r="E418" s="1">
        <v>1088</v>
      </c>
      <c r="F418" s="1">
        <v>1094</v>
      </c>
      <c r="G418" s="1">
        <v>1052.5999999999999</v>
      </c>
      <c r="H418" s="1">
        <v>1055</v>
      </c>
      <c r="I418" s="1">
        <v>1057.7</v>
      </c>
      <c r="J418" s="1">
        <v>1063.8800000000001</v>
      </c>
      <c r="K418" s="1">
        <v>2662753</v>
      </c>
      <c r="L418" s="1">
        <v>2832855933.8000002</v>
      </c>
      <c r="M418" s="1">
        <v>93255</v>
      </c>
      <c r="N418" s="2">
        <f>IF(ISERR(LN(HCL[[#This Row],[Close Price]]/I417)),"-",LN(HCL[[#This Row],[Close Price]]/I417))</f>
        <v>-2.493009929050331E-2</v>
      </c>
    </row>
    <row r="419" spans="1:14" x14ac:dyDescent="0.3">
      <c r="A419" s="1" t="s">
        <v>17</v>
      </c>
      <c r="B419" s="1" t="s">
        <v>15</v>
      </c>
      <c r="C419" s="3">
        <v>43720</v>
      </c>
      <c r="D419" s="1">
        <v>1057.7</v>
      </c>
      <c r="E419" s="1">
        <v>1057</v>
      </c>
      <c r="F419" s="1">
        <v>1064.45</v>
      </c>
      <c r="G419" s="1">
        <v>1048</v>
      </c>
      <c r="H419" s="1">
        <v>1055</v>
      </c>
      <c r="I419" s="1">
        <v>1054.9000000000001</v>
      </c>
      <c r="J419" s="1">
        <v>1056.04</v>
      </c>
      <c r="K419" s="1">
        <v>2032367</v>
      </c>
      <c r="L419" s="1">
        <v>2146261954.5</v>
      </c>
      <c r="M419" s="1">
        <v>65151</v>
      </c>
      <c r="N419" s="2">
        <f>IF(ISERR(LN(HCL[[#This Row],[Close Price]]/I418)),"-",LN(HCL[[#This Row],[Close Price]]/I418))</f>
        <v>-2.6507636462440305E-3</v>
      </c>
    </row>
    <row r="420" spans="1:14" x14ac:dyDescent="0.3">
      <c r="A420" s="1" t="s">
        <v>17</v>
      </c>
      <c r="B420" s="1" t="s">
        <v>15</v>
      </c>
      <c r="C420" s="3">
        <v>43721</v>
      </c>
      <c r="D420" s="1">
        <v>1054.9000000000001</v>
      </c>
      <c r="E420" s="1">
        <v>1054.9000000000001</v>
      </c>
      <c r="F420" s="1">
        <v>1070</v>
      </c>
      <c r="G420" s="1">
        <v>1053.9000000000001</v>
      </c>
      <c r="H420" s="1">
        <v>1069.55</v>
      </c>
      <c r="I420" s="1">
        <v>1068.5</v>
      </c>
      <c r="J420" s="1">
        <v>1064.22</v>
      </c>
      <c r="K420" s="1">
        <v>1545794</v>
      </c>
      <c r="L420" s="1">
        <v>1645069498.9000001</v>
      </c>
      <c r="M420" s="1">
        <v>68169</v>
      </c>
      <c r="N420" s="2">
        <f>IF(ISERR(LN(HCL[[#This Row],[Close Price]]/I419)),"-",LN(HCL[[#This Row],[Close Price]]/I419))</f>
        <v>1.2809820071439056E-2</v>
      </c>
    </row>
    <row r="421" spans="1:14" x14ac:dyDescent="0.3">
      <c r="A421" s="1" t="s">
        <v>17</v>
      </c>
      <c r="B421" s="1" t="s">
        <v>15</v>
      </c>
      <c r="C421" s="3">
        <v>43724</v>
      </c>
      <c r="D421" s="1">
        <v>1068.5</v>
      </c>
      <c r="E421" s="1">
        <v>1070</v>
      </c>
      <c r="F421" s="1">
        <v>1078.95</v>
      </c>
      <c r="G421" s="1">
        <v>1057</v>
      </c>
      <c r="H421" s="1">
        <v>1065.55</v>
      </c>
      <c r="I421" s="1">
        <v>1069.9000000000001</v>
      </c>
      <c r="J421" s="1">
        <v>1066.19</v>
      </c>
      <c r="K421" s="1">
        <v>1944434</v>
      </c>
      <c r="L421" s="1">
        <v>2073127370.45</v>
      </c>
      <c r="M421" s="1">
        <v>57257</v>
      </c>
      <c r="N421" s="2">
        <f>IF(ISERR(LN(HCL[[#This Row],[Close Price]]/I420)),"-",LN(HCL[[#This Row],[Close Price]]/I420))</f>
        <v>1.3093903853586642E-3</v>
      </c>
    </row>
    <row r="422" spans="1:14" x14ac:dyDescent="0.3">
      <c r="A422" s="1" t="s">
        <v>17</v>
      </c>
      <c r="B422" s="1" t="s">
        <v>15</v>
      </c>
      <c r="C422" s="3">
        <v>43725</v>
      </c>
      <c r="D422" s="1">
        <v>1069.9000000000001</v>
      </c>
      <c r="E422" s="1">
        <v>1069</v>
      </c>
      <c r="F422" s="1">
        <v>1069</v>
      </c>
      <c r="G422" s="1">
        <v>1046.55</v>
      </c>
      <c r="H422" s="1">
        <v>1057.7</v>
      </c>
      <c r="I422" s="1">
        <v>1055.8499999999999</v>
      </c>
      <c r="J422" s="1">
        <v>1056.27</v>
      </c>
      <c r="K422" s="1">
        <v>1907554</v>
      </c>
      <c r="L422" s="1">
        <v>2014897491.3499999</v>
      </c>
      <c r="M422" s="1">
        <v>89470</v>
      </c>
      <c r="N422" s="2">
        <f>IF(ISERR(LN(HCL[[#This Row],[Close Price]]/I421)),"-",LN(HCL[[#This Row],[Close Price]]/I421))</f>
        <v>-1.3219056422310719E-2</v>
      </c>
    </row>
    <row r="423" spans="1:14" x14ac:dyDescent="0.3">
      <c r="A423" s="1" t="s">
        <v>17</v>
      </c>
      <c r="B423" s="1" t="s">
        <v>15</v>
      </c>
      <c r="C423" s="3">
        <v>43726</v>
      </c>
      <c r="D423" s="1">
        <v>1055.8499999999999</v>
      </c>
      <c r="E423" s="1">
        <v>1059.6500000000001</v>
      </c>
      <c r="F423" s="1">
        <v>1066.95</v>
      </c>
      <c r="G423" s="1">
        <v>1050.6500000000001</v>
      </c>
      <c r="H423" s="1">
        <v>1058</v>
      </c>
      <c r="I423" s="1">
        <v>1058.45</v>
      </c>
      <c r="J423" s="1">
        <v>1060.21</v>
      </c>
      <c r="K423" s="1">
        <v>1286336</v>
      </c>
      <c r="L423" s="1">
        <v>1363786924.3499999</v>
      </c>
      <c r="M423" s="1">
        <v>54606</v>
      </c>
      <c r="N423" s="2">
        <f>IF(ISERR(LN(HCL[[#This Row],[Close Price]]/I422)),"-",LN(HCL[[#This Row],[Close Price]]/I422))</f>
        <v>2.4594440813388392E-3</v>
      </c>
    </row>
    <row r="424" spans="1:14" x14ac:dyDescent="0.3">
      <c r="A424" s="1" t="s">
        <v>17</v>
      </c>
      <c r="B424" s="1" t="s">
        <v>15</v>
      </c>
      <c r="C424" s="3">
        <v>43727</v>
      </c>
      <c r="D424" s="1">
        <v>1058.45</v>
      </c>
      <c r="E424" s="1">
        <v>1058</v>
      </c>
      <c r="F424" s="1">
        <v>1058</v>
      </c>
      <c r="G424" s="1">
        <v>1032.25</v>
      </c>
      <c r="H424" s="1">
        <v>1046.25</v>
      </c>
      <c r="I424" s="1">
        <v>1049.55</v>
      </c>
      <c r="J424" s="1">
        <v>1043.1500000000001</v>
      </c>
      <c r="K424" s="1">
        <v>1881136</v>
      </c>
      <c r="L424" s="1">
        <v>1962301011.75</v>
      </c>
      <c r="M424" s="1">
        <v>94350</v>
      </c>
      <c r="N424" s="2">
        <f>IF(ISERR(LN(HCL[[#This Row],[Close Price]]/I423)),"-",LN(HCL[[#This Row],[Close Price]]/I423))</f>
        <v>-8.4440729435737681E-3</v>
      </c>
    </row>
    <row r="425" spans="1:14" x14ac:dyDescent="0.3">
      <c r="A425" s="1" t="s">
        <v>17</v>
      </c>
      <c r="B425" s="1" t="s">
        <v>15</v>
      </c>
      <c r="C425" s="3">
        <v>43728</v>
      </c>
      <c r="D425" s="1">
        <v>1049.55</v>
      </c>
      <c r="E425" s="1">
        <v>1052</v>
      </c>
      <c r="F425" s="1">
        <v>1063.55</v>
      </c>
      <c r="G425" s="1">
        <v>1037.3</v>
      </c>
      <c r="H425" s="1">
        <v>1050</v>
      </c>
      <c r="I425" s="1">
        <v>1049.0999999999999</v>
      </c>
      <c r="J425" s="1">
        <v>1049.58</v>
      </c>
      <c r="K425" s="1">
        <v>2868041</v>
      </c>
      <c r="L425" s="1">
        <v>3010234619.4499998</v>
      </c>
      <c r="M425" s="1">
        <v>116895</v>
      </c>
      <c r="N425" s="2">
        <f>IF(ISERR(LN(HCL[[#This Row],[Close Price]]/I424)),"-",LN(HCL[[#This Row],[Close Price]]/I424))</f>
        <v>-4.288471225755845E-4</v>
      </c>
    </row>
    <row r="426" spans="1:14" x14ac:dyDescent="0.3">
      <c r="A426" s="1" t="s">
        <v>17</v>
      </c>
      <c r="B426" s="1" t="s">
        <v>15</v>
      </c>
      <c r="C426" s="3">
        <v>43731</v>
      </c>
      <c r="D426" s="1">
        <v>1049.0999999999999</v>
      </c>
      <c r="E426" s="1">
        <v>1063</v>
      </c>
      <c r="F426" s="1">
        <v>1063</v>
      </c>
      <c r="G426" s="1">
        <v>1017</v>
      </c>
      <c r="H426" s="1">
        <v>1026.2</v>
      </c>
      <c r="I426" s="1">
        <v>1032.9000000000001</v>
      </c>
      <c r="J426" s="1">
        <v>1033.53</v>
      </c>
      <c r="K426" s="1">
        <v>2366746</v>
      </c>
      <c r="L426" s="1">
        <v>2446091970.9499998</v>
      </c>
      <c r="M426" s="1">
        <v>135491</v>
      </c>
      <c r="N426" s="2">
        <f>IF(ISERR(LN(HCL[[#This Row],[Close Price]]/I425)),"-",LN(HCL[[#This Row],[Close Price]]/I425))</f>
        <v>-1.5562273724851888E-2</v>
      </c>
    </row>
    <row r="427" spans="1:14" x14ac:dyDescent="0.3">
      <c r="A427" s="1" t="s">
        <v>17</v>
      </c>
      <c r="B427" s="1" t="s">
        <v>15</v>
      </c>
      <c r="C427" s="3">
        <v>43732</v>
      </c>
      <c r="D427" s="1">
        <v>1032.9000000000001</v>
      </c>
      <c r="E427" s="1">
        <v>1023.2</v>
      </c>
      <c r="F427" s="1">
        <v>1051.7</v>
      </c>
      <c r="G427" s="1">
        <v>1023</v>
      </c>
      <c r="H427" s="1">
        <v>1049.0999999999999</v>
      </c>
      <c r="I427" s="1">
        <v>1047.4000000000001</v>
      </c>
      <c r="J427" s="1">
        <v>1042.3699999999999</v>
      </c>
      <c r="K427" s="1">
        <v>2807226</v>
      </c>
      <c r="L427" s="1">
        <v>2926156890.3000002</v>
      </c>
      <c r="M427" s="1">
        <v>101131</v>
      </c>
      <c r="N427" s="2">
        <f>IF(ISERR(LN(HCL[[#This Row],[Close Price]]/I426)),"-",LN(HCL[[#This Row],[Close Price]]/I426))</f>
        <v>1.3940522832799444E-2</v>
      </c>
    </row>
    <row r="428" spans="1:14" x14ac:dyDescent="0.3">
      <c r="A428" s="1" t="s">
        <v>17</v>
      </c>
      <c r="B428" s="1" t="s">
        <v>15</v>
      </c>
      <c r="C428" s="3">
        <v>43733</v>
      </c>
      <c r="D428" s="1">
        <v>1047.4000000000001</v>
      </c>
      <c r="E428" s="1">
        <v>1049.5</v>
      </c>
      <c r="F428" s="1">
        <v>1062</v>
      </c>
      <c r="G428" s="1">
        <v>1044.2</v>
      </c>
      <c r="H428" s="1">
        <v>1054.95</v>
      </c>
      <c r="I428" s="1">
        <v>1053.8499999999999</v>
      </c>
      <c r="J428" s="1">
        <v>1055.1500000000001</v>
      </c>
      <c r="K428" s="1">
        <v>2156410</v>
      </c>
      <c r="L428" s="1">
        <v>2275335941.0500002</v>
      </c>
      <c r="M428" s="1">
        <v>78837</v>
      </c>
      <c r="N428" s="2" t="str">
        <f>IF(ISERR(LN(HCL[[#This Row],[Close Price]]/#REF!)),"-",LN(HCL[[#This Row],[Close Price]]/#REF!))</f>
        <v>-</v>
      </c>
    </row>
    <row r="429" spans="1:14" x14ac:dyDescent="0.3">
      <c r="A429" s="1" t="s">
        <v>17</v>
      </c>
      <c r="B429" s="1" t="s">
        <v>15</v>
      </c>
      <c r="C429" s="3">
        <v>43734</v>
      </c>
      <c r="D429" s="1">
        <v>1053.8499999999999</v>
      </c>
      <c r="E429" s="1">
        <v>1054</v>
      </c>
      <c r="F429" s="1">
        <v>1055.55</v>
      </c>
      <c r="G429" s="1">
        <v>1033.25</v>
      </c>
      <c r="H429" s="1">
        <v>1050</v>
      </c>
      <c r="I429" s="1">
        <v>1045.1500000000001</v>
      </c>
      <c r="J429" s="1">
        <v>1042.97</v>
      </c>
      <c r="K429" s="1">
        <v>3031038</v>
      </c>
      <c r="L429" s="1">
        <v>3161275784.4000001</v>
      </c>
      <c r="M429" s="1">
        <v>175174</v>
      </c>
      <c r="N429" s="2">
        <f>IF(ISERR(LN(HCL[[#This Row],[Close Price]]/I428)),"-",LN(HCL[[#This Row],[Close Price]]/I428))</f>
        <v>-8.2897092152643178E-3</v>
      </c>
    </row>
    <row r="430" spans="1:14" x14ac:dyDescent="0.3">
      <c r="A430" s="1" t="s">
        <v>17</v>
      </c>
      <c r="B430" s="1" t="s">
        <v>15</v>
      </c>
      <c r="C430" s="3">
        <v>43735</v>
      </c>
      <c r="D430" s="1">
        <v>1045.1500000000001</v>
      </c>
      <c r="E430" s="1">
        <v>1045.5</v>
      </c>
      <c r="F430" s="1">
        <v>1053.5999999999999</v>
      </c>
      <c r="G430" s="1">
        <v>1034.0999999999999</v>
      </c>
      <c r="H430" s="1">
        <v>1042</v>
      </c>
      <c r="I430" s="1">
        <v>1041.05</v>
      </c>
      <c r="J430" s="1">
        <v>1041.04</v>
      </c>
      <c r="K430" s="1">
        <v>2229167</v>
      </c>
      <c r="L430" s="1">
        <v>2320656864.5500002</v>
      </c>
      <c r="M430" s="1">
        <v>88989</v>
      </c>
      <c r="N430" s="2">
        <f>IF(ISERR(LN(HCL[[#This Row],[Close Price]]/I429)),"-",LN(HCL[[#This Row],[Close Price]]/I429))</f>
        <v>-3.9305965665884773E-3</v>
      </c>
    </row>
    <row r="431" spans="1:14" x14ac:dyDescent="0.3">
      <c r="A431" s="1" t="s">
        <v>17</v>
      </c>
      <c r="B431" s="1" t="s">
        <v>15</v>
      </c>
      <c r="C431" s="3">
        <v>43738</v>
      </c>
      <c r="D431" s="1">
        <v>1041.05</v>
      </c>
      <c r="E431" s="1">
        <v>1044</v>
      </c>
      <c r="F431" s="1">
        <v>1096.5</v>
      </c>
      <c r="G431" s="1">
        <v>1043.05</v>
      </c>
      <c r="H431" s="1">
        <v>1078.6500000000001</v>
      </c>
      <c r="I431" s="1">
        <v>1080.5999999999999</v>
      </c>
      <c r="J431" s="1">
        <v>1076.6500000000001</v>
      </c>
      <c r="K431" s="1">
        <v>4279793</v>
      </c>
      <c r="L431" s="1">
        <v>4607855379.5</v>
      </c>
      <c r="M431" s="1">
        <v>156471</v>
      </c>
      <c r="N431" s="2">
        <f>IF(ISERR(LN(HCL[[#This Row],[Close Price]]/I430)),"-",LN(HCL[[#This Row],[Close Price]]/I430))</f>
        <v>3.7286623208762172E-2</v>
      </c>
    </row>
    <row r="432" spans="1:14" x14ac:dyDescent="0.3">
      <c r="A432" s="1" t="s">
        <v>17</v>
      </c>
      <c r="B432" s="1" t="s">
        <v>15</v>
      </c>
      <c r="C432" s="3">
        <v>43739</v>
      </c>
      <c r="D432" s="1">
        <v>1080.5999999999999</v>
      </c>
      <c r="E432" s="1">
        <v>1081</v>
      </c>
      <c r="F432" s="1">
        <v>1081</v>
      </c>
      <c r="G432" s="1">
        <v>1053.2</v>
      </c>
      <c r="H432" s="1">
        <v>1063</v>
      </c>
      <c r="I432" s="1">
        <v>1059.55</v>
      </c>
      <c r="J432" s="1">
        <v>1060.8399999999999</v>
      </c>
      <c r="K432" s="1">
        <v>2095348</v>
      </c>
      <c r="L432" s="1">
        <v>2222828845</v>
      </c>
      <c r="M432" s="1">
        <v>82920</v>
      </c>
      <c r="N432" s="2">
        <f>IF(ISERR(LN(HCL[[#This Row],[Close Price]]/I431)),"-",LN(HCL[[#This Row],[Close Price]]/I431))</f>
        <v>-1.9672152743390452E-2</v>
      </c>
    </row>
    <row r="433" spans="1:14" x14ac:dyDescent="0.3">
      <c r="A433" s="1" t="s">
        <v>17</v>
      </c>
      <c r="B433" s="1" t="s">
        <v>15</v>
      </c>
      <c r="C433" s="3">
        <v>43741</v>
      </c>
      <c r="D433" s="1">
        <v>1059.55</v>
      </c>
      <c r="E433" s="1">
        <v>1058</v>
      </c>
      <c r="F433" s="1">
        <v>1090</v>
      </c>
      <c r="G433" s="1">
        <v>1054.1500000000001</v>
      </c>
      <c r="H433" s="1">
        <v>1076.25</v>
      </c>
      <c r="I433" s="1">
        <v>1076.8</v>
      </c>
      <c r="J433" s="1">
        <v>1078.25</v>
      </c>
      <c r="K433" s="1">
        <v>1717651</v>
      </c>
      <c r="L433" s="1">
        <v>1852062755.25</v>
      </c>
      <c r="M433" s="1">
        <v>65339</v>
      </c>
      <c r="N433" s="2">
        <f>IF(ISERR(LN(HCL[[#This Row],[Close Price]]/I432)),"-",LN(HCL[[#This Row],[Close Price]]/I432))</f>
        <v>1.6149390223888491E-2</v>
      </c>
    </row>
    <row r="434" spans="1:14" x14ac:dyDescent="0.3">
      <c r="A434" s="1" t="s">
        <v>17</v>
      </c>
      <c r="B434" s="1" t="s">
        <v>15</v>
      </c>
      <c r="C434" s="3">
        <v>43742</v>
      </c>
      <c r="D434" s="1">
        <v>1076.8</v>
      </c>
      <c r="E434" s="1">
        <v>1076</v>
      </c>
      <c r="F434" s="1">
        <v>1081.8</v>
      </c>
      <c r="G434" s="1">
        <v>1064.6500000000001</v>
      </c>
      <c r="H434" s="1">
        <v>1078</v>
      </c>
      <c r="I434" s="1">
        <v>1079.0999999999999</v>
      </c>
      <c r="J434" s="1">
        <v>1075.04</v>
      </c>
      <c r="K434" s="1">
        <v>1347094</v>
      </c>
      <c r="L434" s="1">
        <v>1448180331.05</v>
      </c>
      <c r="M434" s="1">
        <v>95794</v>
      </c>
      <c r="N434" s="2">
        <f>IF(ISERR(LN(HCL[[#This Row],[Close Price]]/I433)),"-",LN(HCL[[#This Row],[Close Price]]/I433))</f>
        <v>2.1336804792245773E-3</v>
      </c>
    </row>
    <row r="435" spans="1:14" x14ac:dyDescent="0.3">
      <c r="A435" s="1" t="s">
        <v>17</v>
      </c>
      <c r="B435" s="1" t="s">
        <v>15</v>
      </c>
      <c r="C435" s="3">
        <v>43745</v>
      </c>
      <c r="D435" s="1">
        <v>1079.0999999999999</v>
      </c>
      <c r="E435" s="1">
        <v>1085.75</v>
      </c>
      <c r="F435" s="1">
        <v>1091</v>
      </c>
      <c r="G435" s="1">
        <v>1068.9000000000001</v>
      </c>
      <c r="H435" s="1">
        <v>1074</v>
      </c>
      <c r="I435" s="1">
        <v>1074.4000000000001</v>
      </c>
      <c r="J435" s="1">
        <v>1076.25</v>
      </c>
      <c r="K435" s="1">
        <v>955249</v>
      </c>
      <c r="L435" s="1">
        <v>1028083488.6</v>
      </c>
      <c r="M435" s="1">
        <v>71994</v>
      </c>
      <c r="N435" s="2">
        <f>IF(ISERR(LN(HCL[[#This Row],[Close Price]]/I434)),"-",LN(HCL[[#This Row],[Close Price]]/I434))</f>
        <v>-4.3649941606599555E-3</v>
      </c>
    </row>
    <row r="436" spans="1:14" x14ac:dyDescent="0.3">
      <c r="A436" s="1" t="s">
        <v>17</v>
      </c>
      <c r="B436" s="1" t="s">
        <v>15</v>
      </c>
      <c r="C436" s="3">
        <v>43747</v>
      </c>
      <c r="D436" s="1">
        <v>1074.4000000000001</v>
      </c>
      <c r="E436" s="1">
        <v>1070.05</v>
      </c>
      <c r="F436" s="1">
        <v>1073.95</v>
      </c>
      <c r="G436" s="1">
        <v>1040.1500000000001</v>
      </c>
      <c r="H436" s="1">
        <v>1051.05</v>
      </c>
      <c r="I436" s="1">
        <v>1051.0999999999999</v>
      </c>
      <c r="J436" s="1">
        <v>1048.75</v>
      </c>
      <c r="K436" s="1">
        <v>1875270</v>
      </c>
      <c r="L436" s="1">
        <v>1966692071.95</v>
      </c>
      <c r="M436" s="1">
        <v>92823</v>
      </c>
      <c r="N436" s="2">
        <f>IF(ISERR(LN(HCL[[#This Row],[Close Price]]/I435)),"-",LN(HCL[[#This Row],[Close Price]]/I435))</f>
        <v>-2.192513137971925E-2</v>
      </c>
    </row>
    <row r="437" spans="1:14" x14ac:dyDescent="0.3">
      <c r="A437" s="1" t="s">
        <v>17</v>
      </c>
      <c r="B437" s="1" t="s">
        <v>15</v>
      </c>
      <c r="C437" s="3">
        <v>43748</v>
      </c>
      <c r="D437" s="1">
        <v>1051.0999999999999</v>
      </c>
      <c r="E437" s="1">
        <v>1051.05</v>
      </c>
      <c r="F437" s="1">
        <v>1066.0999999999999</v>
      </c>
      <c r="G437" s="1">
        <v>1041.4000000000001</v>
      </c>
      <c r="H437" s="1">
        <v>1064</v>
      </c>
      <c r="I437" s="1">
        <v>1063.5</v>
      </c>
      <c r="J437" s="1">
        <v>1056.99</v>
      </c>
      <c r="K437" s="1">
        <v>1353776</v>
      </c>
      <c r="L437" s="1">
        <v>1430923756</v>
      </c>
      <c r="M437" s="1">
        <v>41073</v>
      </c>
      <c r="N437" s="2">
        <f>IF(ISERR(LN(HCL[[#This Row],[Close Price]]/I436)),"-",LN(HCL[[#This Row],[Close Price]]/I436))</f>
        <v>1.1728120810983332E-2</v>
      </c>
    </row>
    <row r="438" spans="1:14" x14ac:dyDescent="0.3">
      <c r="A438" s="1" t="s">
        <v>17</v>
      </c>
      <c r="B438" s="1" t="s">
        <v>15</v>
      </c>
      <c r="C438" s="3">
        <v>43749</v>
      </c>
      <c r="D438" s="1">
        <v>1063.5</v>
      </c>
      <c r="E438" s="1">
        <v>1050</v>
      </c>
      <c r="F438" s="1">
        <v>1090</v>
      </c>
      <c r="G438" s="1">
        <v>1048</v>
      </c>
      <c r="H438" s="1">
        <v>1078.4000000000001</v>
      </c>
      <c r="I438" s="1">
        <v>1079.5</v>
      </c>
      <c r="J438" s="1">
        <v>1077.7</v>
      </c>
      <c r="K438" s="1">
        <v>2156390</v>
      </c>
      <c r="L438" s="1">
        <v>2323931487</v>
      </c>
      <c r="M438" s="1">
        <v>58642</v>
      </c>
      <c r="N438" s="2">
        <f>IF(ISERR(LN(HCL[[#This Row],[Close Price]]/I437)),"-",LN(HCL[[#This Row],[Close Price]]/I437))</f>
        <v>1.4932615314570141E-2</v>
      </c>
    </row>
    <row r="439" spans="1:14" x14ac:dyDescent="0.3">
      <c r="A439" s="1" t="s">
        <v>17</v>
      </c>
      <c r="B439" s="1" t="s">
        <v>15</v>
      </c>
      <c r="C439" s="3">
        <v>43752</v>
      </c>
      <c r="D439" s="1">
        <v>1079.5</v>
      </c>
      <c r="E439" s="1">
        <v>1082.4000000000001</v>
      </c>
      <c r="F439" s="1">
        <v>1099.8</v>
      </c>
      <c r="G439" s="1">
        <v>1074</v>
      </c>
      <c r="H439" s="1">
        <v>1083.05</v>
      </c>
      <c r="I439" s="1">
        <v>1086.8</v>
      </c>
      <c r="J439" s="1">
        <v>1090.51</v>
      </c>
      <c r="K439" s="1">
        <v>1390602</v>
      </c>
      <c r="L439" s="1">
        <v>1516470396.05</v>
      </c>
      <c r="M439" s="1">
        <v>51762</v>
      </c>
      <c r="N439" s="2">
        <f>IF(ISERR(LN(HCL[[#This Row],[Close Price]]/I438)),"-",LN(HCL[[#This Row],[Close Price]]/I438))</f>
        <v>6.7396275973305624E-3</v>
      </c>
    </row>
    <row r="440" spans="1:14" x14ac:dyDescent="0.3">
      <c r="A440" s="1" t="s">
        <v>17</v>
      </c>
      <c r="B440" s="1" t="s">
        <v>15</v>
      </c>
      <c r="C440" s="3">
        <v>43753</v>
      </c>
      <c r="D440" s="1">
        <v>1086.8</v>
      </c>
      <c r="E440" s="1">
        <v>1089.0999999999999</v>
      </c>
      <c r="F440" s="1">
        <v>1099.1500000000001</v>
      </c>
      <c r="G440" s="1">
        <v>1079.45</v>
      </c>
      <c r="H440" s="1">
        <v>1088</v>
      </c>
      <c r="I440" s="1">
        <v>1084.5</v>
      </c>
      <c r="J440" s="1">
        <v>1090.3599999999999</v>
      </c>
      <c r="K440" s="1">
        <v>1501035</v>
      </c>
      <c r="L440" s="1">
        <v>1636673556.05</v>
      </c>
      <c r="M440" s="1">
        <v>54526</v>
      </c>
      <c r="N440" s="2">
        <f>IF(ISERR(LN(HCL[[#This Row],[Close Price]]/I439)),"-",LN(HCL[[#This Row],[Close Price]]/I439))</f>
        <v>-2.1185472852635122E-3</v>
      </c>
    </row>
    <row r="441" spans="1:14" x14ac:dyDescent="0.3">
      <c r="A441" s="1" t="s">
        <v>17</v>
      </c>
      <c r="B441" s="1" t="s">
        <v>15</v>
      </c>
      <c r="C441" s="3">
        <v>43754</v>
      </c>
      <c r="D441" s="1">
        <v>1084.5</v>
      </c>
      <c r="E441" s="1">
        <v>1089</v>
      </c>
      <c r="F441" s="1">
        <v>1107</v>
      </c>
      <c r="G441" s="1">
        <v>1083.0999999999999</v>
      </c>
      <c r="H441" s="1">
        <v>1100.8</v>
      </c>
      <c r="I441" s="1">
        <v>1100.9000000000001</v>
      </c>
      <c r="J441" s="1">
        <v>1093.42</v>
      </c>
      <c r="K441" s="1">
        <v>1509394</v>
      </c>
      <c r="L441" s="1">
        <v>1650408577.6500001</v>
      </c>
      <c r="M441" s="1">
        <v>81915</v>
      </c>
      <c r="N441" s="2">
        <f>IF(ISERR(LN(HCL[[#This Row],[Close Price]]/I440)),"-",LN(HCL[[#This Row],[Close Price]]/I440))</f>
        <v>1.5008975809428565E-2</v>
      </c>
    </row>
    <row r="442" spans="1:14" x14ac:dyDescent="0.3">
      <c r="A442" s="1" t="s">
        <v>17</v>
      </c>
      <c r="B442" s="1" t="s">
        <v>15</v>
      </c>
      <c r="C442" s="3">
        <v>43755</v>
      </c>
      <c r="D442" s="1">
        <v>1100.9000000000001</v>
      </c>
      <c r="E442" s="1">
        <v>1100</v>
      </c>
      <c r="F442" s="1">
        <v>1102.2</v>
      </c>
      <c r="G442" s="1">
        <v>1084.55</v>
      </c>
      <c r="H442" s="1">
        <v>1089.2</v>
      </c>
      <c r="I442" s="1">
        <v>1093.05</v>
      </c>
      <c r="J442" s="1">
        <v>1091.08</v>
      </c>
      <c r="K442" s="1">
        <v>776139</v>
      </c>
      <c r="L442" s="1">
        <v>846831381.64999998</v>
      </c>
      <c r="M442" s="1">
        <v>35914</v>
      </c>
      <c r="N442" s="2">
        <f>IF(ISERR(LN(HCL[[#This Row],[Close Price]]/I441)),"-",LN(HCL[[#This Row],[Close Price]]/I441))</f>
        <v>-7.1560732919566661E-3</v>
      </c>
    </row>
    <row r="443" spans="1:14" x14ac:dyDescent="0.3">
      <c r="A443" s="1" t="s">
        <v>17</v>
      </c>
      <c r="B443" s="1" t="s">
        <v>15</v>
      </c>
      <c r="C443" s="3">
        <v>43756</v>
      </c>
      <c r="D443" s="1">
        <v>1093.05</v>
      </c>
      <c r="E443" s="1">
        <v>1094.95</v>
      </c>
      <c r="F443" s="1">
        <v>1105.45</v>
      </c>
      <c r="G443" s="1">
        <v>1088.4000000000001</v>
      </c>
      <c r="H443" s="1">
        <v>1094.95</v>
      </c>
      <c r="I443" s="1">
        <v>1095.5</v>
      </c>
      <c r="J443" s="1">
        <v>1097.68</v>
      </c>
      <c r="K443" s="1">
        <v>823815</v>
      </c>
      <c r="L443" s="1">
        <v>904288414.29999995</v>
      </c>
      <c r="M443" s="1">
        <v>37449</v>
      </c>
      <c r="N443" s="2">
        <f>IF(ISERR(LN(HCL[[#This Row],[Close Price]]/I442)),"-",LN(HCL[[#This Row],[Close Price]]/I442))</f>
        <v>2.238926251120414E-3</v>
      </c>
    </row>
    <row r="444" spans="1:14" x14ac:dyDescent="0.3">
      <c r="A444" s="1" t="s">
        <v>17</v>
      </c>
      <c r="B444" s="1" t="s">
        <v>15</v>
      </c>
      <c r="C444" s="3">
        <v>43760</v>
      </c>
      <c r="D444" s="1">
        <v>1095.5</v>
      </c>
      <c r="E444" s="1">
        <v>1090.2</v>
      </c>
      <c r="F444" s="1">
        <v>1095.9000000000001</v>
      </c>
      <c r="G444" s="1">
        <v>1051.5</v>
      </c>
      <c r="H444" s="1">
        <v>1064.9000000000001</v>
      </c>
      <c r="I444" s="1">
        <v>1064.45</v>
      </c>
      <c r="J444" s="1">
        <v>1065.6500000000001</v>
      </c>
      <c r="K444" s="1">
        <v>2751243</v>
      </c>
      <c r="L444" s="1">
        <v>2931861570.6999998</v>
      </c>
      <c r="M444" s="1">
        <v>75630</v>
      </c>
      <c r="N444" s="2">
        <f>IF(ISERR(LN(HCL[[#This Row],[Close Price]]/I443)),"-",LN(HCL[[#This Row],[Close Price]]/I443))</f>
        <v>-2.8752646213773794E-2</v>
      </c>
    </row>
    <row r="445" spans="1:14" x14ac:dyDescent="0.3">
      <c r="A445" s="1" t="s">
        <v>17</v>
      </c>
      <c r="B445" s="1" t="s">
        <v>15</v>
      </c>
      <c r="C445" s="3">
        <v>43761</v>
      </c>
      <c r="D445" s="1">
        <v>1064.45</v>
      </c>
      <c r="E445" s="1">
        <v>1070</v>
      </c>
      <c r="F445" s="1">
        <v>1103.95</v>
      </c>
      <c r="G445" s="1">
        <v>1068</v>
      </c>
      <c r="H445" s="1">
        <v>1102</v>
      </c>
      <c r="I445" s="1">
        <v>1095.1500000000001</v>
      </c>
      <c r="J445" s="1">
        <v>1091.75</v>
      </c>
      <c r="K445" s="1">
        <v>3914537</v>
      </c>
      <c r="L445" s="1">
        <v>4273679915.4499998</v>
      </c>
      <c r="M445" s="1">
        <v>141402</v>
      </c>
      <c r="N445" s="2">
        <f>IF(ISERR(LN(HCL[[#This Row],[Close Price]]/I444)),"-",LN(HCL[[#This Row],[Close Price]]/I444))</f>
        <v>2.8433106348457079E-2</v>
      </c>
    </row>
    <row r="446" spans="1:14" x14ac:dyDescent="0.3">
      <c r="A446" s="1" t="s">
        <v>17</v>
      </c>
      <c r="B446" s="1" t="s">
        <v>15</v>
      </c>
      <c r="C446" s="3">
        <v>43762</v>
      </c>
      <c r="D446" s="1">
        <v>1095.1500000000001</v>
      </c>
      <c r="E446" s="1">
        <v>1155.0999999999999</v>
      </c>
      <c r="F446" s="1">
        <v>1159</v>
      </c>
      <c r="G446" s="1">
        <v>1110.5</v>
      </c>
      <c r="H446" s="1">
        <v>1118.55</v>
      </c>
      <c r="I446" s="1">
        <v>1119.05</v>
      </c>
      <c r="J446" s="1">
        <v>1127.6199999999999</v>
      </c>
      <c r="K446" s="1">
        <v>6751080</v>
      </c>
      <c r="L446" s="1">
        <v>7612674883.8500004</v>
      </c>
      <c r="M446" s="1">
        <v>191806</v>
      </c>
      <c r="N446" s="2">
        <f>IF(ISERR(LN(HCL[[#This Row],[Close Price]]/I445)),"-",LN(HCL[[#This Row],[Close Price]]/I445))</f>
        <v>2.1588770895933682E-2</v>
      </c>
    </row>
    <row r="447" spans="1:14" x14ac:dyDescent="0.3">
      <c r="A447" s="1" t="s">
        <v>17</v>
      </c>
      <c r="B447" s="1" t="s">
        <v>15</v>
      </c>
      <c r="C447" s="3">
        <v>43763</v>
      </c>
      <c r="D447" s="1">
        <v>1119.05</v>
      </c>
      <c r="E447" s="1">
        <v>1121</v>
      </c>
      <c r="F447" s="1">
        <v>1137.25</v>
      </c>
      <c r="G447" s="1">
        <v>1098.0999999999999</v>
      </c>
      <c r="H447" s="1">
        <v>1134.05</v>
      </c>
      <c r="I447" s="1">
        <v>1134.05</v>
      </c>
      <c r="J447" s="1">
        <v>1123.25</v>
      </c>
      <c r="K447" s="1">
        <v>2293610</v>
      </c>
      <c r="L447" s="1">
        <v>2576291384.9000001</v>
      </c>
      <c r="M447" s="1">
        <v>73743</v>
      </c>
      <c r="N447" s="2">
        <f>IF(ISERR(LN(HCL[[#This Row],[Close Price]]/I446)),"-",LN(HCL[[#This Row],[Close Price]]/I446))</f>
        <v>1.3315184960306427E-2</v>
      </c>
    </row>
    <row r="448" spans="1:14" x14ac:dyDescent="0.3">
      <c r="A448" s="1" t="s">
        <v>17</v>
      </c>
      <c r="B448" s="1" t="s">
        <v>15</v>
      </c>
      <c r="C448" s="3">
        <v>43765</v>
      </c>
      <c r="D448" s="1">
        <v>1134.05</v>
      </c>
      <c r="E448" s="1">
        <v>1138</v>
      </c>
      <c r="F448" s="1">
        <v>1139.6500000000001</v>
      </c>
      <c r="G448" s="1">
        <v>1125.0999999999999</v>
      </c>
      <c r="H448" s="1">
        <v>1130.9000000000001</v>
      </c>
      <c r="I448" s="1">
        <v>1130.5</v>
      </c>
      <c r="J448" s="1">
        <v>1133.6199999999999</v>
      </c>
      <c r="K448" s="1">
        <v>151960</v>
      </c>
      <c r="L448" s="1">
        <v>172264822</v>
      </c>
      <c r="M448" s="1">
        <v>6614</v>
      </c>
      <c r="N448" s="2">
        <f>IF(ISERR(LN(HCL[[#This Row],[Close Price]]/I447)),"-",LN(HCL[[#This Row],[Close Price]]/I447))</f>
        <v>-3.1352833084202212E-3</v>
      </c>
    </row>
    <row r="449" spans="1:14" x14ac:dyDescent="0.3">
      <c r="A449" s="1" t="s">
        <v>17</v>
      </c>
      <c r="B449" s="1" t="s">
        <v>15</v>
      </c>
      <c r="C449" s="3">
        <v>43767</v>
      </c>
      <c r="D449" s="1">
        <v>1130.5</v>
      </c>
      <c r="E449" s="1">
        <v>1130.9000000000001</v>
      </c>
      <c r="F449" s="1">
        <v>1145.8499999999999</v>
      </c>
      <c r="G449" s="1">
        <v>1127.95</v>
      </c>
      <c r="H449" s="1">
        <v>1140</v>
      </c>
      <c r="I449" s="1">
        <v>1139.75</v>
      </c>
      <c r="J449" s="1">
        <v>1140.02</v>
      </c>
      <c r="K449" s="1">
        <v>1609103</v>
      </c>
      <c r="L449" s="1">
        <v>1834411674.45</v>
      </c>
      <c r="M449" s="1">
        <v>90464</v>
      </c>
      <c r="N449" s="2">
        <f>IF(ISERR(LN(HCL[[#This Row],[Close Price]]/I448)),"-",LN(HCL[[#This Row],[Close Price]]/I448))</f>
        <v>8.1489273755261903E-3</v>
      </c>
    </row>
    <row r="450" spans="1:14" x14ac:dyDescent="0.3">
      <c r="A450" s="1" t="s">
        <v>17</v>
      </c>
      <c r="B450" s="1" t="s">
        <v>15</v>
      </c>
      <c r="C450" s="3">
        <v>43768</v>
      </c>
      <c r="D450" s="1">
        <v>1139.75</v>
      </c>
      <c r="E450" s="1">
        <v>1150</v>
      </c>
      <c r="F450" s="1">
        <v>1150</v>
      </c>
      <c r="G450" s="1">
        <v>1138.2</v>
      </c>
      <c r="H450" s="1">
        <v>1143.1500000000001</v>
      </c>
      <c r="I450" s="1">
        <v>1146.75</v>
      </c>
      <c r="J450" s="1">
        <v>1144.26</v>
      </c>
      <c r="K450" s="1">
        <v>1220876</v>
      </c>
      <c r="L450" s="1">
        <v>1396993622.55</v>
      </c>
      <c r="M450" s="1">
        <v>75967</v>
      </c>
      <c r="N450" s="2">
        <f>IF(ISERR(LN(HCL[[#This Row],[Close Price]]/I449)),"-",LN(HCL[[#This Row],[Close Price]]/I449))</f>
        <v>6.1229143837306654E-3</v>
      </c>
    </row>
    <row r="451" spans="1:14" x14ac:dyDescent="0.3">
      <c r="A451" s="1" t="s">
        <v>17</v>
      </c>
      <c r="B451" s="1" t="s">
        <v>15</v>
      </c>
      <c r="C451" s="3">
        <v>43769</v>
      </c>
      <c r="D451" s="1">
        <v>1146.75</v>
      </c>
      <c r="E451" s="1">
        <v>1145.75</v>
      </c>
      <c r="F451" s="1">
        <v>1170</v>
      </c>
      <c r="G451" s="1">
        <v>1138.55</v>
      </c>
      <c r="H451" s="1">
        <v>1156</v>
      </c>
      <c r="I451" s="1">
        <v>1162.75</v>
      </c>
      <c r="J451" s="1">
        <v>1155.92</v>
      </c>
      <c r="K451" s="1">
        <v>2924499</v>
      </c>
      <c r="L451" s="1">
        <v>3380475802.25</v>
      </c>
      <c r="M451" s="1">
        <v>104535</v>
      </c>
      <c r="N451" s="2">
        <f>IF(ISERR(LN(HCL[[#This Row],[Close Price]]/I450)),"-",LN(HCL[[#This Row],[Close Price]]/I450))</f>
        <v>1.3856034626925015E-2</v>
      </c>
    </row>
    <row r="452" spans="1:14" x14ac:dyDescent="0.3">
      <c r="A452" s="1" t="s">
        <v>17</v>
      </c>
      <c r="B452" s="1" t="s">
        <v>15</v>
      </c>
      <c r="C452" s="3">
        <v>43770</v>
      </c>
      <c r="D452" s="1">
        <v>1162.75</v>
      </c>
      <c r="E452" s="1">
        <v>1158.9000000000001</v>
      </c>
      <c r="F452" s="1">
        <v>1167</v>
      </c>
      <c r="G452" s="1">
        <v>1143.4000000000001</v>
      </c>
      <c r="H452" s="1">
        <v>1152.05</v>
      </c>
      <c r="I452" s="1">
        <v>1152</v>
      </c>
      <c r="J452" s="1">
        <v>1151.56</v>
      </c>
      <c r="K452" s="1">
        <v>1065855</v>
      </c>
      <c r="L452" s="1">
        <v>1227391292.5999999</v>
      </c>
      <c r="M452" s="1">
        <v>55936</v>
      </c>
      <c r="N452" s="2">
        <f>IF(ISERR(LN(HCL[[#This Row],[Close Price]]/I451)),"-",LN(HCL[[#This Row],[Close Price]]/I451))</f>
        <v>-9.2883268483698964E-3</v>
      </c>
    </row>
    <row r="453" spans="1:14" x14ac:dyDescent="0.3">
      <c r="A453" s="1" t="s">
        <v>17</v>
      </c>
      <c r="B453" s="1" t="s">
        <v>15</v>
      </c>
      <c r="C453" s="3">
        <v>43773</v>
      </c>
      <c r="D453" s="1">
        <v>1152</v>
      </c>
      <c r="E453" s="1">
        <v>1160.05</v>
      </c>
      <c r="F453" s="1">
        <v>1166.3</v>
      </c>
      <c r="G453" s="1">
        <v>1152.05</v>
      </c>
      <c r="H453" s="1">
        <v>1153.7</v>
      </c>
      <c r="I453" s="1">
        <v>1155.9000000000001</v>
      </c>
      <c r="J453" s="1">
        <v>1159.2</v>
      </c>
      <c r="K453" s="1">
        <v>1511084</v>
      </c>
      <c r="L453" s="1">
        <v>1751649932.25</v>
      </c>
      <c r="M453" s="1">
        <v>109548</v>
      </c>
      <c r="N453" s="2">
        <f>IF(ISERR(LN(HCL[[#This Row],[Close Price]]/I452)),"-",LN(HCL[[#This Row],[Close Price]]/I452))</f>
        <v>3.3796990443850749E-3</v>
      </c>
    </row>
    <row r="454" spans="1:14" x14ac:dyDescent="0.3">
      <c r="A454" s="1" t="s">
        <v>17</v>
      </c>
      <c r="B454" s="1" t="s">
        <v>15</v>
      </c>
      <c r="C454" s="3">
        <v>43774</v>
      </c>
      <c r="D454" s="1">
        <v>1155.9000000000001</v>
      </c>
      <c r="E454" s="1">
        <v>1156.0999999999999</v>
      </c>
      <c r="F454" s="1">
        <v>1160.5999999999999</v>
      </c>
      <c r="G454" s="1">
        <v>1143.3499999999999</v>
      </c>
      <c r="H454" s="1">
        <v>1157</v>
      </c>
      <c r="I454" s="1">
        <v>1158.7</v>
      </c>
      <c r="J454" s="1">
        <v>1153.54</v>
      </c>
      <c r="K454" s="1">
        <v>1439050</v>
      </c>
      <c r="L454" s="1">
        <v>1660003836</v>
      </c>
      <c r="M454" s="1">
        <v>67214</v>
      </c>
      <c r="N454" s="2">
        <f>IF(ISERR(LN(HCL[[#This Row],[Close Price]]/I453)),"-",LN(HCL[[#This Row],[Close Price]]/I453))</f>
        <v>2.4194257027949548E-3</v>
      </c>
    </row>
    <row r="455" spans="1:14" x14ac:dyDescent="0.3">
      <c r="A455" s="1" t="s">
        <v>17</v>
      </c>
      <c r="B455" s="1" t="s">
        <v>15</v>
      </c>
      <c r="C455" s="3">
        <v>43775</v>
      </c>
      <c r="D455" s="1">
        <v>1158.7</v>
      </c>
      <c r="E455" s="1">
        <v>1160</v>
      </c>
      <c r="F455" s="1">
        <v>1160.05</v>
      </c>
      <c r="G455" s="1">
        <v>1141.2</v>
      </c>
      <c r="H455" s="1">
        <v>1148.55</v>
      </c>
      <c r="I455" s="1">
        <v>1148.3499999999999</v>
      </c>
      <c r="J455" s="1">
        <v>1147.3399999999999</v>
      </c>
      <c r="K455" s="1">
        <v>2288329</v>
      </c>
      <c r="L455" s="1">
        <v>2625482771.6999998</v>
      </c>
      <c r="M455" s="1">
        <v>81020</v>
      </c>
      <c r="N455" s="2">
        <f>IF(ISERR(LN(HCL[[#This Row],[Close Price]]/I454)),"-",LN(HCL[[#This Row],[Close Price]]/I454))</f>
        <v>-8.97255754059283E-3</v>
      </c>
    </row>
    <row r="456" spans="1:14" x14ac:dyDescent="0.3">
      <c r="A456" s="1" t="s">
        <v>17</v>
      </c>
      <c r="B456" s="1" t="s">
        <v>15</v>
      </c>
      <c r="C456" s="3">
        <v>43776</v>
      </c>
      <c r="D456" s="1">
        <v>1148.3499999999999</v>
      </c>
      <c r="E456" s="1">
        <v>1149</v>
      </c>
      <c r="F456" s="1">
        <v>1154.2</v>
      </c>
      <c r="G456" s="1">
        <v>1136.0999999999999</v>
      </c>
      <c r="H456" s="1">
        <v>1149</v>
      </c>
      <c r="I456" s="1">
        <v>1148.45</v>
      </c>
      <c r="J456" s="1">
        <v>1145.93</v>
      </c>
      <c r="K456" s="1">
        <v>1269319</v>
      </c>
      <c r="L456" s="1">
        <v>1454554014.1500001</v>
      </c>
      <c r="M456" s="1">
        <v>50615</v>
      </c>
      <c r="N456" s="2">
        <f>IF(ISERR(LN(HCL[[#This Row],[Close Price]]/I455)),"-",LN(HCL[[#This Row],[Close Price]]/I455))</f>
        <v>8.7077673339614893E-5</v>
      </c>
    </row>
    <row r="457" spans="1:14" x14ac:dyDescent="0.3">
      <c r="A457" s="1" t="s">
        <v>17</v>
      </c>
      <c r="B457" s="1" t="s">
        <v>15</v>
      </c>
      <c r="C457" s="3">
        <v>43777</v>
      </c>
      <c r="D457" s="1">
        <v>1148.45</v>
      </c>
      <c r="E457" s="1">
        <v>1148.3499999999999</v>
      </c>
      <c r="F457" s="1">
        <v>1164.4000000000001</v>
      </c>
      <c r="G457" s="1">
        <v>1146.0999999999999</v>
      </c>
      <c r="H457" s="1">
        <v>1148.8</v>
      </c>
      <c r="I457" s="1">
        <v>1150.0999999999999</v>
      </c>
      <c r="J457" s="1">
        <v>1153.3800000000001</v>
      </c>
      <c r="K457" s="1">
        <v>2013290</v>
      </c>
      <c r="L457" s="1">
        <v>2322086091.5500002</v>
      </c>
      <c r="M457" s="1">
        <v>40596</v>
      </c>
      <c r="N457" s="2">
        <f>IF(ISERR(LN(HCL[[#This Row],[Close Price]]/I456)),"-",LN(HCL[[#This Row],[Close Price]]/I456))</f>
        <v>1.4356879627721328E-3</v>
      </c>
    </row>
    <row r="458" spans="1:14" x14ac:dyDescent="0.3">
      <c r="A458" s="1" t="s">
        <v>17</v>
      </c>
      <c r="B458" s="1" t="s">
        <v>15</v>
      </c>
      <c r="C458" s="3">
        <v>43780</v>
      </c>
      <c r="D458" s="1">
        <v>1150.0999999999999</v>
      </c>
      <c r="E458" s="1">
        <v>1150</v>
      </c>
      <c r="F458" s="1">
        <v>1153.7</v>
      </c>
      <c r="G458" s="1">
        <v>1130.2</v>
      </c>
      <c r="H458" s="1">
        <v>1145.95</v>
      </c>
      <c r="I458" s="1">
        <v>1145.95</v>
      </c>
      <c r="J458" s="1">
        <v>1139.24</v>
      </c>
      <c r="K458" s="1">
        <v>953320</v>
      </c>
      <c r="L458" s="1">
        <v>1086056194.05</v>
      </c>
      <c r="M458" s="1">
        <v>42428</v>
      </c>
      <c r="N458" s="2">
        <f>IF(ISERR(LN(HCL[[#This Row],[Close Price]]/I457)),"-",LN(HCL[[#This Row],[Close Price]]/I457))</f>
        <v>-3.6149077931195588E-3</v>
      </c>
    </row>
    <row r="459" spans="1:14" x14ac:dyDescent="0.3">
      <c r="A459" s="1" t="s">
        <v>17</v>
      </c>
      <c r="B459" s="1" t="s">
        <v>15</v>
      </c>
      <c r="C459" s="3">
        <v>43782</v>
      </c>
      <c r="D459" s="1">
        <v>1145.95</v>
      </c>
      <c r="E459" s="1">
        <v>1150</v>
      </c>
      <c r="F459" s="1">
        <v>1156.0999999999999</v>
      </c>
      <c r="G459" s="1">
        <v>1134.7</v>
      </c>
      <c r="H459" s="1">
        <v>1142.9000000000001</v>
      </c>
      <c r="I459" s="1">
        <v>1138.5999999999999</v>
      </c>
      <c r="J459" s="1">
        <v>1146.58</v>
      </c>
      <c r="K459" s="1">
        <v>1689175</v>
      </c>
      <c r="L459" s="1">
        <v>1936772146.05</v>
      </c>
      <c r="M459" s="1">
        <v>48195</v>
      </c>
      <c r="N459" s="2">
        <f>IF(ISERR(LN(HCL[[#This Row],[Close Price]]/I458)),"-",LN(HCL[[#This Row],[Close Price]]/I458))</f>
        <v>-6.434549788434548E-3</v>
      </c>
    </row>
    <row r="460" spans="1:14" x14ac:dyDescent="0.3">
      <c r="A460" s="1" t="s">
        <v>17</v>
      </c>
      <c r="B460" s="1" t="s">
        <v>15</v>
      </c>
      <c r="C460" s="3">
        <v>43783</v>
      </c>
      <c r="D460" s="1">
        <v>1138.5999999999999</v>
      </c>
      <c r="E460" s="1">
        <v>1141.5</v>
      </c>
      <c r="F460" s="1">
        <v>1157.4000000000001</v>
      </c>
      <c r="G460" s="1">
        <v>1135.0999999999999</v>
      </c>
      <c r="H460" s="1">
        <v>1149</v>
      </c>
      <c r="I460" s="1">
        <v>1147.8</v>
      </c>
      <c r="J460" s="1">
        <v>1147.24</v>
      </c>
      <c r="K460" s="1">
        <v>1270462</v>
      </c>
      <c r="L460" s="1">
        <v>1457522117.3</v>
      </c>
      <c r="M460" s="1">
        <v>67142</v>
      </c>
      <c r="N460" s="2">
        <f>IF(ISERR(LN(HCL[[#This Row],[Close Price]]/I459)),"-",LN(HCL[[#This Row],[Close Price]]/I459))</f>
        <v>8.0476291572806682E-3</v>
      </c>
    </row>
    <row r="461" spans="1:14" x14ac:dyDescent="0.3">
      <c r="A461" s="1" t="s">
        <v>17</v>
      </c>
      <c r="B461" s="1" t="s">
        <v>15</v>
      </c>
      <c r="C461" s="3">
        <v>43784</v>
      </c>
      <c r="D461" s="1">
        <v>1147.8</v>
      </c>
      <c r="E461" s="1">
        <v>1150.95</v>
      </c>
      <c r="F461" s="1">
        <v>1159.8</v>
      </c>
      <c r="G461" s="1">
        <v>1140</v>
      </c>
      <c r="H461" s="1">
        <v>1143.1500000000001</v>
      </c>
      <c r="I461" s="1">
        <v>1142.3</v>
      </c>
      <c r="J461" s="1">
        <v>1149.6600000000001</v>
      </c>
      <c r="K461" s="1">
        <v>1530856</v>
      </c>
      <c r="L461" s="1">
        <v>1759963279.5999999</v>
      </c>
      <c r="M461" s="1">
        <v>39519</v>
      </c>
      <c r="N461" s="2">
        <f>IF(ISERR(LN(HCL[[#This Row],[Close Price]]/I460)),"-",LN(HCL[[#This Row],[Close Price]]/I460))</f>
        <v>-4.803292934360783E-3</v>
      </c>
    </row>
    <row r="462" spans="1:14" x14ac:dyDescent="0.3">
      <c r="A462" s="1" t="s">
        <v>17</v>
      </c>
      <c r="B462" s="1" t="s">
        <v>15</v>
      </c>
      <c r="C462" s="3">
        <v>43787</v>
      </c>
      <c r="D462" s="1">
        <v>1142.3</v>
      </c>
      <c r="E462" s="1">
        <v>1148</v>
      </c>
      <c r="F462" s="1">
        <v>1149.7</v>
      </c>
      <c r="G462" s="1">
        <v>1138.8</v>
      </c>
      <c r="H462" s="1">
        <v>1140.5</v>
      </c>
      <c r="I462" s="1">
        <v>1141.0999999999999</v>
      </c>
      <c r="J462" s="1">
        <v>1144.22</v>
      </c>
      <c r="K462" s="1">
        <v>1242157</v>
      </c>
      <c r="L462" s="1">
        <v>1421301716.7</v>
      </c>
      <c r="M462" s="1">
        <v>40156</v>
      </c>
      <c r="N462" s="2">
        <f>IF(ISERR(LN(HCL[[#This Row],[Close Price]]/I461)),"-",LN(HCL[[#This Row],[Close Price]]/I461))</f>
        <v>-1.0510642992674335E-3</v>
      </c>
    </row>
    <row r="463" spans="1:14" x14ac:dyDescent="0.3">
      <c r="A463" s="1" t="s">
        <v>17</v>
      </c>
      <c r="B463" s="1" t="s">
        <v>15</v>
      </c>
      <c r="C463" s="3">
        <v>43788</v>
      </c>
      <c r="D463" s="1">
        <v>1141.0999999999999</v>
      </c>
      <c r="E463" s="1">
        <v>1139</v>
      </c>
      <c r="F463" s="1">
        <v>1143.5</v>
      </c>
      <c r="G463" s="1">
        <v>1128.6500000000001</v>
      </c>
      <c r="H463" s="1">
        <v>1133.9000000000001</v>
      </c>
      <c r="I463" s="1">
        <v>1134.6500000000001</v>
      </c>
      <c r="J463" s="1">
        <v>1134.93</v>
      </c>
      <c r="K463" s="1">
        <v>1182510</v>
      </c>
      <c r="L463" s="1">
        <v>1342063644</v>
      </c>
      <c r="M463" s="1">
        <v>77856</v>
      </c>
      <c r="N463" s="2">
        <f>IF(ISERR(LN(HCL[[#This Row],[Close Price]]/I462)),"-",LN(HCL[[#This Row],[Close Price]]/I462))</f>
        <v>-5.6684761250025036E-3</v>
      </c>
    </row>
    <row r="464" spans="1:14" x14ac:dyDescent="0.3">
      <c r="A464" s="1" t="s">
        <v>17</v>
      </c>
      <c r="B464" s="1" t="s">
        <v>15</v>
      </c>
      <c r="C464" s="3">
        <v>43789</v>
      </c>
      <c r="D464" s="1">
        <v>1134.6500000000001</v>
      </c>
      <c r="E464" s="1">
        <v>1135</v>
      </c>
      <c r="F464" s="1">
        <v>1137.7</v>
      </c>
      <c r="G464" s="1">
        <v>1125.5</v>
      </c>
      <c r="H464" s="1">
        <v>1132.2</v>
      </c>
      <c r="I464" s="1">
        <v>1132.8</v>
      </c>
      <c r="J464" s="1">
        <v>1131.8900000000001</v>
      </c>
      <c r="K464" s="1">
        <v>1112518</v>
      </c>
      <c r="L464" s="1">
        <v>1259249505.4000001</v>
      </c>
      <c r="M464" s="1">
        <v>42930</v>
      </c>
      <c r="N464" s="2">
        <f>IF(ISERR(LN(HCL[[#This Row],[Close Price]]/I463)),"-",LN(HCL[[#This Row],[Close Price]]/I463))</f>
        <v>-1.6317893761761462E-3</v>
      </c>
    </row>
    <row r="465" spans="1:14" x14ac:dyDescent="0.3">
      <c r="A465" s="1" t="s">
        <v>17</v>
      </c>
      <c r="B465" s="1" t="s">
        <v>15</v>
      </c>
      <c r="C465" s="3">
        <v>43790</v>
      </c>
      <c r="D465" s="1">
        <v>1132.8</v>
      </c>
      <c r="E465" s="1">
        <v>1138.5999999999999</v>
      </c>
      <c r="F465" s="1">
        <v>1148.5</v>
      </c>
      <c r="G465" s="1">
        <v>1131.55</v>
      </c>
      <c r="H465" s="1">
        <v>1135.5</v>
      </c>
      <c r="I465" s="1">
        <v>1136.5999999999999</v>
      </c>
      <c r="J465" s="1">
        <v>1139.32</v>
      </c>
      <c r="K465" s="1">
        <v>1938092</v>
      </c>
      <c r="L465" s="1">
        <v>2208111035.5999999</v>
      </c>
      <c r="M465" s="1">
        <v>94771</v>
      </c>
      <c r="N465" s="2">
        <f>IF(ISERR(LN(HCL[[#This Row],[Close Price]]/I464)),"-",LN(HCL[[#This Row],[Close Price]]/I464))</f>
        <v>3.3489059235657479E-3</v>
      </c>
    </row>
    <row r="466" spans="1:14" x14ac:dyDescent="0.3">
      <c r="A466" s="1" t="s">
        <v>17</v>
      </c>
      <c r="B466" s="1" t="s">
        <v>15</v>
      </c>
      <c r="C466" s="3">
        <v>43791</v>
      </c>
      <c r="D466" s="1">
        <v>1136.5999999999999</v>
      </c>
      <c r="E466" s="1">
        <v>1130.45</v>
      </c>
      <c r="F466" s="1">
        <v>1134.95</v>
      </c>
      <c r="G466" s="1">
        <v>1108.95</v>
      </c>
      <c r="H466" s="1">
        <v>1117.5</v>
      </c>
      <c r="I466" s="1">
        <v>1114.75</v>
      </c>
      <c r="J466" s="1">
        <v>1114.96</v>
      </c>
      <c r="K466" s="1">
        <v>1298964</v>
      </c>
      <c r="L466" s="1">
        <v>1448296807.55</v>
      </c>
      <c r="M466" s="1">
        <v>44429</v>
      </c>
      <c r="N466" s="2">
        <f>IF(ISERR(LN(HCL[[#This Row],[Close Price]]/I465)),"-",LN(HCL[[#This Row],[Close Price]]/I465))</f>
        <v>-1.9411185355434967E-2</v>
      </c>
    </row>
    <row r="467" spans="1:14" x14ac:dyDescent="0.3">
      <c r="A467" s="1" t="s">
        <v>17</v>
      </c>
      <c r="B467" s="1" t="s">
        <v>15</v>
      </c>
      <c r="C467" s="3">
        <v>43794</v>
      </c>
      <c r="D467" s="1">
        <v>1114.75</v>
      </c>
      <c r="E467" s="1">
        <v>1117</v>
      </c>
      <c r="F467" s="1">
        <v>1126.0999999999999</v>
      </c>
      <c r="G467" s="1">
        <v>1106.05</v>
      </c>
      <c r="H467" s="1">
        <v>1125</v>
      </c>
      <c r="I467" s="1">
        <v>1124.75</v>
      </c>
      <c r="J467" s="1">
        <v>1115.26</v>
      </c>
      <c r="K467" s="1">
        <v>846601</v>
      </c>
      <c r="L467" s="1">
        <v>944177400.95000005</v>
      </c>
      <c r="M467" s="1">
        <v>28998</v>
      </c>
      <c r="N467" s="2">
        <f>IF(ISERR(LN(HCL[[#This Row],[Close Price]]/I466)),"-",LN(HCL[[#This Row],[Close Price]]/I466))</f>
        <v>8.930624213695634E-3</v>
      </c>
    </row>
    <row r="468" spans="1:14" x14ac:dyDescent="0.3">
      <c r="A468" s="1" t="s">
        <v>17</v>
      </c>
      <c r="B468" s="1" t="s">
        <v>15</v>
      </c>
      <c r="C468" s="3">
        <v>43795</v>
      </c>
      <c r="D468" s="1">
        <v>1124.75</v>
      </c>
      <c r="E468" s="1">
        <v>1126.5</v>
      </c>
      <c r="F468" s="1">
        <v>1134.5</v>
      </c>
      <c r="G468" s="1">
        <v>1098.45</v>
      </c>
      <c r="H468" s="1">
        <v>1109.75</v>
      </c>
      <c r="I468" s="1">
        <v>1108.05</v>
      </c>
      <c r="J468" s="1">
        <v>1115.03</v>
      </c>
      <c r="K468" s="1">
        <v>3229962</v>
      </c>
      <c r="L468" s="1">
        <v>3601508869.6500001</v>
      </c>
      <c r="M468" s="1">
        <v>92295</v>
      </c>
      <c r="N468" s="2">
        <f>IF(ISERR(LN(HCL[[#This Row],[Close Price]]/I467)),"-",LN(HCL[[#This Row],[Close Price]]/I467))</f>
        <v>-1.4959075078425258E-2</v>
      </c>
    </row>
    <row r="469" spans="1:14" x14ac:dyDescent="0.3">
      <c r="A469" s="1" t="s">
        <v>17</v>
      </c>
      <c r="B469" s="1" t="s">
        <v>15</v>
      </c>
      <c r="C469" s="3">
        <v>43796</v>
      </c>
      <c r="D469" s="1">
        <v>1108.05</v>
      </c>
      <c r="E469" s="1">
        <v>1109</v>
      </c>
      <c r="F469" s="1">
        <v>1134.4000000000001</v>
      </c>
      <c r="G469" s="1">
        <v>1109</v>
      </c>
      <c r="H469" s="1">
        <v>1123.7</v>
      </c>
      <c r="I469" s="1">
        <v>1128.25</v>
      </c>
      <c r="J469" s="1">
        <v>1124.5</v>
      </c>
      <c r="K469" s="1">
        <v>1677156</v>
      </c>
      <c r="L469" s="1">
        <v>1885963778.0999999</v>
      </c>
      <c r="M469" s="1">
        <v>48391</v>
      </c>
      <c r="N469" s="2">
        <f>IF(ISERR(LN(HCL[[#This Row],[Close Price]]/I468)),"-",LN(HCL[[#This Row],[Close Price]]/I468))</f>
        <v>1.8066046064254191E-2</v>
      </c>
    </row>
    <row r="470" spans="1:14" x14ac:dyDescent="0.3">
      <c r="A470" s="1" t="s">
        <v>17</v>
      </c>
      <c r="B470" s="1" t="s">
        <v>15</v>
      </c>
      <c r="C470" s="3">
        <v>43797</v>
      </c>
      <c r="D470" s="1">
        <v>1128.25</v>
      </c>
      <c r="E470" s="1">
        <v>1139</v>
      </c>
      <c r="F470" s="1">
        <v>1143.4000000000001</v>
      </c>
      <c r="G470" s="1">
        <v>1125.5</v>
      </c>
      <c r="H470" s="1">
        <v>1134</v>
      </c>
      <c r="I470" s="1">
        <v>1132.6500000000001</v>
      </c>
      <c r="J470" s="1">
        <v>1134.07</v>
      </c>
      <c r="K470" s="1">
        <v>1206558</v>
      </c>
      <c r="L470" s="1">
        <v>1368316978.4000001</v>
      </c>
      <c r="M470" s="1">
        <v>37217</v>
      </c>
      <c r="N470" s="2">
        <f>IF(ISERR(LN(HCL[[#This Row],[Close Price]]/I469)),"-",LN(HCL[[#This Row],[Close Price]]/I469))</f>
        <v>3.8922602104337059E-3</v>
      </c>
    </row>
    <row r="471" spans="1:14" x14ac:dyDescent="0.3">
      <c r="A471" s="1" t="s">
        <v>17</v>
      </c>
      <c r="B471" s="1" t="s">
        <v>15</v>
      </c>
      <c r="C471" s="3">
        <v>43798</v>
      </c>
      <c r="D471" s="1">
        <v>1132.6500000000001</v>
      </c>
      <c r="E471" s="1">
        <v>1136</v>
      </c>
      <c r="F471" s="1">
        <v>1136.8499999999999</v>
      </c>
      <c r="G471" s="1">
        <v>1125.0999999999999</v>
      </c>
      <c r="H471" s="1">
        <v>1127.5</v>
      </c>
      <c r="I471" s="1">
        <v>1127.6500000000001</v>
      </c>
      <c r="J471" s="1">
        <v>1129.76</v>
      </c>
      <c r="K471" s="1">
        <v>1193851</v>
      </c>
      <c r="L471" s="1">
        <v>1348769175.55</v>
      </c>
      <c r="M471" s="1">
        <v>39262</v>
      </c>
      <c r="N471" s="2">
        <f>IF(ISERR(LN(HCL[[#This Row],[Close Price]]/I470)),"-",LN(HCL[[#This Row],[Close Price]]/I470))</f>
        <v>-4.4241986954267551E-3</v>
      </c>
    </row>
    <row r="472" spans="1:14" x14ac:dyDescent="0.3">
      <c r="A472" s="1" t="s">
        <v>17</v>
      </c>
      <c r="B472" s="1" t="s">
        <v>15</v>
      </c>
      <c r="C472" s="3">
        <v>43801</v>
      </c>
      <c r="D472" s="1">
        <v>1127.6500000000001</v>
      </c>
      <c r="E472" s="1">
        <v>1139</v>
      </c>
      <c r="F472" s="1">
        <v>1139</v>
      </c>
      <c r="G472" s="1">
        <v>1123.5</v>
      </c>
      <c r="H472" s="1">
        <v>1124.9000000000001</v>
      </c>
      <c r="I472" s="1">
        <v>1125.3</v>
      </c>
      <c r="J472" s="1">
        <v>1127.3800000000001</v>
      </c>
      <c r="K472" s="1">
        <v>1497958</v>
      </c>
      <c r="L472" s="1">
        <v>1688765769.75</v>
      </c>
      <c r="M472" s="1">
        <v>51664</v>
      </c>
      <c r="N472" s="2">
        <f>IF(ISERR(LN(HCL[[#This Row],[Close Price]]/I471)),"-",LN(HCL[[#This Row],[Close Price]]/I471))</f>
        <v>-2.0861544661663093E-3</v>
      </c>
    </row>
    <row r="473" spans="1:14" x14ac:dyDescent="0.3">
      <c r="A473" s="1" t="s">
        <v>17</v>
      </c>
      <c r="B473" s="1" t="s">
        <v>15</v>
      </c>
      <c r="C473" s="3">
        <v>43802</v>
      </c>
      <c r="D473" s="1">
        <v>1125.3</v>
      </c>
      <c r="E473" s="1">
        <v>1129.95</v>
      </c>
      <c r="F473" s="1">
        <v>1131</v>
      </c>
      <c r="G473" s="1">
        <v>1121</v>
      </c>
      <c r="H473" s="1">
        <v>1124.5999999999999</v>
      </c>
      <c r="I473" s="1">
        <v>1124.55</v>
      </c>
      <c r="J473" s="1">
        <v>1124.79</v>
      </c>
      <c r="K473" s="1">
        <v>1783831</v>
      </c>
      <c r="L473" s="1">
        <v>2006442462.45</v>
      </c>
      <c r="M473" s="1">
        <v>46112</v>
      </c>
      <c r="N473" s="2">
        <f>IF(ISERR(LN(HCL[[#This Row],[Close Price]]/I472)),"-",LN(HCL[[#This Row],[Close Price]]/I472))</f>
        <v>-6.6671113877053928E-4</v>
      </c>
    </row>
    <row r="474" spans="1:14" x14ac:dyDescent="0.3">
      <c r="A474" s="1" t="s">
        <v>17</v>
      </c>
      <c r="B474" s="1" t="s">
        <v>15</v>
      </c>
      <c r="C474" s="3">
        <v>43803</v>
      </c>
      <c r="D474" s="1">
        <v>1124.55</v>
      </c>
      <c r="E474" s="1">
        <v>1127</v>
      </c>
      <c r="F474" s="1">
        <v>1130</v>
      </c>
      <c r="G474" s="1">
        <v>1116.45</v>
      </c>
      <c r="H474" s="1">
        <v>1125</v>
      </c>
      <c r="I474" s="1">
        <v>1125.5</v>
      </c>
      <c r="J474" s="1">
        <v>1125.23</v>
      </c>
      <c r="K474" s="1">
        <v>2951568</v>
      </c>
      <c r="L474" s="1">
        <v>3321199480.0999999</v>
      </c>
      <c r="M474" s="1">
        <v>86556</v>
      </c>
      <c r="N474" s="2">
        <f>IF(ISERR(LN(HCL[[#This Row],[Close Price]]/I473)),"-",LN(HCL[[#This Row],[Close Price]]/I473))</f>
        <v>8.4442572960614806E-4</v>
      </c>
    </row>
    <row r="475" spans="1:14" x14ac:dyDescent="0.3">
      <c r="A475" s="1" t="s">
        <v>17</v>
      </c>
      <c r="B475" s="1" t="s">
        <v>15</v>
      </c>
      <c r="C475" s="3">
        <v>43804</v>
      </c>
      <c r="D475" s="1">
        <v>1125.5</v>
      </c>
      <c r="E475" s="1">
        <v>563.79999999999995</v>
      </c>
      <c r="F475" s="1">
        <v>567.65</v>
      </c>
      <c r="G475" s="1">
        <v>557.15</v>
      </c>
      <c r="H475" s="1">
        <v>561.35</v>
      </c>
      <c r="I475" s="1">
        <v>560.9</v>
      </c>
      <c r="J475" s="1">
        <v>562.66999999999996</v>
      </c>
      <c r="K475" s="1">
        <v>2683884</v>
      </c>
      <c r="L475" s="1">
        <v>1510147684.4000001</v>
      </c>
      <c r="M475" s="1">
        <v>69700</v>
      </c>
      <c r="N475" s="2">
        <f>IF(ISERR(LN(HCL[[#This Row],[Close Price]]/I474)),"-",LN(HCL[[#This Row],[Close Price]]/I474))</f>
        <v>-0.69644002383249581</v>
      </c>
    </row>
    <row r="476" spans="1:14" x14ac:dyDescent="0.3">
      <c r="A476" s="1" t="s">
        <v>17</v>
      </c>
      <c r="B476" s="1" t="s">
        <v>15</v>
      </c>
      <c r="C476" s="3">
        <v>43805</v>
      </c>
      <c r="D476" s="1">
        <v>560.9</v>
      </c>
      <c r="E476" s="1">
        <v>563.9</v>
      </c>
      <c r="F476" s="1">
        <v>567.04999999999995</v>
      </c>
      <c r="G476" s="1">
        <v>558.65</v>
      </c>
      <c r="H476" s="1">
        <v>560</v>
      </c>
      <c r="I476" s="1">
        <v>560.29999999999995</v>
      </c>
      <c r="J476" s="1">
        <v>562.75</v>
      </c>
      <c r="K476" s="1">
        <v>1659752</v>
      </c>
      <c r="L476" s="1">
        <v>934028296.39999998</v>
      </c>
      <c r="M476" s="1">
        <v>35003</v>
      </c>
      <c r="N476" s="2">
        <f>IF(ISERR(LN(HCL[[#This Row],[Close Price]]/I475)),"-",LN(HCL[[#This Row],[Close Price]]/I475))</f>
        <v>-1.0702819430524382E-3</v>
      </c>
    </row>
    <row r="477" spans="1:14" x14ac:dyDescent="0.3">
      <c r="A477" s="1" t="s">
        <v>17</v>
      </c>
      <c r="B477" s="1" t="s">
        <v>15</v>
      </c>
      <c r="C477" s="3">
        <v>43808</v>
      </c>
      <c r="D477" s="1">
        <v>560.29999999999995</v>
      </c>
      <c r="E477" s="1">
        <v>562.54999999999995</v>
      </c>
      <c r="F477" s="1">
        <v>563.20000000000005</v>
      </c>
      <c r="G477" s="1">
        <v>547</v>
      </c>
      <c r="H477" s="1">
        <v>551.25</v>
      </c>
      <c r="I477" s="1">
        <v>552.04999999999995</v>
      </c>
      <c r="J477" s="1">
        <v>552.09</v>
      </c>
      <c r="K477" s="1">
        <v>2192234</v>
      </c>
      <c r="L477" s="1">
        <v>1210317817.1500001</v>
      </c>
      <c r="M477" s="1">
        <v>79767</v>
      </c>
      <c r="N477" s="2">
        <f>IF(ISERR(LN(HCL[[#This Row],[Close Price]]/I476)),"-",LN(HCL[[#This Row],[Close Price]]/I476))</f>
        <v>-1.4833732686092794E-2</v>
      </c>
    </row>
    <row r="478" spans="1:14" x14ac:dyDescent="0.3">
      <c r="A478" s="1" t="s">
        <v>17</v>
      </c>
      <c r="B478" s="1" t="s">
        <v>15</v>
      </c>
      <c r="C478" s="3">
        <v>43809</v>
      </c>
      <c r="D478" s="1">
        <v>552.04999999999995</v>
      </c>
      <c r="E478" s="1">
        <v>552.04999999999995</v>
      </c>
      <c r="F478" s="1">
        <v>554.9</v>
      </c>
      <c r="G478" s="1">
        <v>541.79999999999995</v>
      </c>
      <c r="H478" s="1">
        <v>544.5</v>
      </c>
      <c r="I478" s="1">
        <v>544.45000000000005</v>
      </c>
      <c r="J478" s="1">
        <v>544.73</v>
      </c>
      <c r="K478" s="1">
        <v>1628853</v>
      </c>
      <c r="L478" s="1">
        <v>887288922.10000002</v>
      </c>
      <c r="M478" s="1">
        <v>48635</v>
      </c>
      <c r="N478" s="2">
        <f>IF(ISERR(LN(HCL[[#This Row],[Close Price]]/I477)),"-",LN(HCL[[#This Row],[Close Price]]/I477))</f>
        <v>-1.386251109307588E-2</v>
      </c>
    </row>
    <row r="479" spans="1:14" x14ac:dyDescent="0.3">
      <c r="A479" s="1" t="s">
        <v>17</v>
      </c>
      <c r="B479" s="1" t="s">
        <v>15</v>
      </c>
      <c r="C479" s="3">
        <v>43810</v>
      </c>
      <c r="D479" s="1">
        <v>544.45000000000005</v>
      </c>
      <c r="E479" s="1">
        <v>545</v>
      </c>
      <c r="F479" s="1">
        <v>549.9</v>
      </c>
      <c r="G479" s="1">
        <v>539.45000000000005</v>
      </c>
      <c r="H479" s="1">
        <v>545</v>
      </c>
      <c r="I479" s="1">
        <v>543.79999999999995</v>
      </c>
      <c r="J479" s="1">
        <v>545.12</v>
      </c>
      <c r="K479" s="1">
        <v>2387958</v>
      </c>
      <c r="L479" s="1">
        <v>1301731579.75</v>
      </c>
      <c r="M479" s="1">
        <v>54141</v>
      </c>
      <c r="N479" s="2">
        <f>IF(ISERR(LN(HCL[[#This Row],[Close Price]]/I478)),"-",LN(HCL[[#This Row],[Close Price]]/I478))</f>
        <v>-1.1945785936997991E-3</v>
      </c>
    </row>
    <row r="480" spans="1:14" x14ac:dyDescent="0.3">
      <c r="A480" s="1" t="s">
        <v>17</v>
      </c>
      <c r="B480" s="1" t="s">
        <v>15</v>
      </c>
      <c r="C480" s="3">
        <v>43811</v>
      </c>
      <c r="D480" s="1">
        <v>543.79999999999995</v>
      </c>
      <c r="E480" s="1">
        <v>547.29999999999995</v>
      </c>
      <c r="F480" s="1">
        <v>547.79999999999995</v>
      </c>
      <c r="G480" s="1">
        <v>535.04999999999995</v>
      </c>
      <c r="H480" s="1">
        <v>536</v>
      </c>
      <c r="I480" s="1">
        <v>536.35</v>
      </c>
      <c r="J480" s="1">
        <v>539.16999999999996</v>
      </c>
      <c r="K480" s="1">
        <v>2061911</v>
      </c>
      <c r="L480" s="1">
        <v>1111727746.05</v>
      </c>
      <c r="M480" s="1">
        <v>57123</v>
      </c>
      <c r="N480" s="2">
        <f>IF(ISERR(LN(HCL[[#This Row],[Close Price]]/I479)),"-",LN(HCL[[#This Row],[Close Price]]/I479))</f>
        <v>-1.3794599154931949E-2</v>
      </c>
    </row>
    <row r="481" spans="1:14" x14ac:dyDescent="0.3">
      <c r="A481" s="1" t="s">
        <v>17</v>
      </c>
      <c r="B481" s="1" t="s">
        <v>15</v>
      </c>
      <c r="C481" s="3">
        <v>43812</v>
      </c>
      <c r="D481" s="1">
        <v>536.35</v>
      </c>
      <c r="E481" s="1">
        <v>538</v>
      </c>
      <c r="F481" s="1">
        <v>545</v>
      </c>
      <c r="G481" s="1">
        <v>536.79999999999995</v>
      </c>
      <c r="H481" s="1">
        <v>544.5</v>
      </c>
      <c r="I481" s="1">
        <v>543.15</v>
      </c>
      <c r="J481" s="1">
        <v>540.86</v>
      </c>
      <c r="K481" s="1">
        <v>2889796</v>
      </c>
      <c r="L481" s="1">
        <v>1562986786.3</v>
      </c>
      <c r="M481" s="1">
        <v>56876</v>
      </c>
      <c r="N481" s="2">
        <f>IF(ISERR(LN(HCL[[#This Row],[Close Price]]/I480)),"-",LN(HCL[[#This Row],[Close Price]]/I480))</f>
        <v>1.259859183632151E-2</v>
      </c>
    </row>
    <row r="482" spans="1:14" x14ac:dyDescent="0.3">
      <c r="A482" s="1" t="s">
        <v>17</v>
      </c>
      <c r="B482" s="1" t="s">
        <v>15</v>
      </c>
      <c r="C482" s="3">
        <v>43815</v>
      </c>
      <c r="D482" s="1">
        <v>543.15</v>
      </c>
      <c r="E482" s="1">
        <v>546</v>
      </c>
      <c r="F482" s="1">
        <v>554.95000000000005</v>
      </c>
      <c r="G482" s="1">
        <v>545.04999999999995</v>
      </c>
      <c r="H482" s="1">
        <v>552.15</v>
      </c>
      <c r="I482" s="1">
        <v>552.20000000000005</v>
      </c>
      <c r="J482" s="1">
        <v>551.49</v>
      </c>
      <c r="K482" s="1">
        <v>4590144</v>
      </c>
      <c r="L482" s="1">
        <v>2531427405.5500002</v>
      </c>
      <c r="M482" s="1">
        <v>88454</v>
      </c>
      <c r="N482" s="2">
        <f>IF(ISERR(LN(HCL[[#This Row],[Close Price]]/I481)),"-",LN(HCL[[#This Row],[Close Price]]/I481))</f>
        <v>1.6524774616294195E-2</v>
      </c>
    </row>
    <row r="483" spans="1:14" x14ac:dyDescent="0.3">
      <c r="A483" s="1" t="s">
        <v>17</v>
      </c>
      <c r="B483" s="1" t="s">
        <v>15</v>
      </c>
      <c r="C483" s="3">
        <v>43816</v>
      </c>
      <c r="D483" s="1">
        <v>552.20000000000005</v>
      </c>
      <c r="E483" s="1">
        <v>555.5</v>
      </c>
      <c r="F483" s="1">
        <v>559</v>
      </c>
      <c r="G483" s="1">
        <v>552.5</v>
      </c>
      <c r="H483" s="1">
        <v>558.70000000000005</v>
      </c>
      <c r="I483" s="1">
        <v>557.75</v>
      </c>
      <c r="J483" s="1">
        <v>555.97</v>
      </c>
      <c r="K483" s="1">
        <v>3852266</v>
      </c>
      <c r="L483" s="1">
        <v>2141753097.55</v>
      </c>
      <c r="M483" s="1">
        <v>70229</v>
      </c>
      <c r="N483" s="2">
        <f>IF(ISERR(LN(HCL[[#This Row],[Close Price]]/I482)),"-",LN(HCL[[#This Row],[Close Price]]/I482))</f>
        <v>1.0000533816587829E-2</v>
      </c>
    </row>
    <row r="484" spans="1:14" x14ac:dyDescent="0.3">
      <c r="A484" s="1" t="s">
        <v>17</v>
      </c>
      <c r="B484" s="1" t="s">
        <v>15</v>
      </c>
      <c r="C484" s="3">
        <v>43817</v>
      </c>
      <c r="D484" s="1">
        <v>557.75</v>
      </c>
      <c r="E484" s="1">
        <v>560</v>
      </c>
      <c r="F484" s="1">
        <v>566.95000000000005</v>
      </c>
      <c r="G484" s="1">
        <v>559</v>
      </c>
      <c r="H484" s="1">
        <v>565.45000000000005</v>
      </c>
      <c r="I484" s="1">
        <v>564.70000000000005</v>
      </c>
      <c r="J484" s="1">
        <v>562.94000000000005</v>
      </c>
      <c r="K484" s="1">
        <v>4618387</v>
      </c>
      <c r="L484" s="1">
        <v>2599886458.9499998</v>
      </c>
      <c r="M484" s="1">
        <v>71520</v>
      </c>
      <c r="N484" s="2">
        <f>IF(ISERR(LN(HCL[[#This Row],[Close Price]]/I483)),"-",LN(HCL[[#This Row],[Close Price]]/I483))</f>
        <v>1.2383783366149245E-2</v>
      </c>
    </row>
    <row r="485" spans="1:14" x14ac:dyDescent="0.3">
      <c r="A485" s="1" t="s">
        <v>17</v>
      </c>
      <c r="B485" s="1" t="s">
        <v>15</v>
      </c>
      <c r="C485" s="3">
        <v>43818</v>
      </c>
      <c r="D485" s="1">
        <v>564.70000000000005</v>
      </c>
      <c r="E485" s="1">
        <v>565.5</v>
      </c>
      <c r="F485" s="1">
        <v>574</v>
      </c>
      <c r="G485" s="1">
        <v>564.75</v>
      </c>
      <c r="H485" s="1">
        <v>569.54999999999995</v>
      </c>
      <c r="I485" s="1">
        <v>569.5</v>
      </c>
      <c r="J485" s="1">
        <v>569.26</v>
      </c>
      <c r="K485" s="1">
        <v>3465644</v>
      </c>
      <c r="L485" s="1">
        <v>1972852141.45</v>
      </c>
      <c r="M485" s="1">
        <v>87034</v>
      </c>
      <c r="N485" s="2">
        <f>IF(ISERR(LN(HCL[[#This Row],[Close Price]]/I484)),"-",LN(HCL[[#This Row],[Close Price]]/I484))</f>
        <v>8.4641662084458252E-3</v>
      </c>
    </row>
    <row r="486" spans="1:14" x14ac:dyDescent="0.3">
      <c r="A486" s="1" t="s">
        <v>17</v>
      </c>
      <c r="B486" s="1" t="s">
        <v>15</v>
      </c>
      <c r="C486" s="3">
        <v>43819</v>
      </c>
      <c r="D486" s="1">
        <v>569.5</v>
      </c>
      <c r="E486" s="1">
        <v>573.5</v>
      </c>
      <c r="F486" s="1">
        <v>573.75</v>
      </c>
      <c r="G486" s="1">
        <v>565.5</v>
      </c>
      <c r="H486" s="1">
        <v>570</v>
      </c>
      <c r="I486" s="1">
        <v>569.9</v>
      </c>
      <c r="J486" s="1">
        <v>569.66999999999996</v>
      </c>
      <c r="K486" s="1">
        <v>3135806</v>
      </c>
      <c r="L486" s="1">
        <v>1786380355.8499999</v>
      </c>
      <c r="M486" s="1">
        <v>63110</v>
      </c>
      <c r="N486" s="2">
        <f>IF(ISERR(LN(HCL[[#This Row],[Close Price]]/I485)),"-",LN(HCL[[#This Row],[Close Price]]/I485))</f>
        <v>7.021239537170407E-4</v>
      </c>
    </row>
    <row r="487" spans="1:14" x14ac:dyDescent="0.3">
      <c r="A487" s="1" t="s">
        <v>17</v>
      </c>
      <c r="B487" s="1" t="s">
        <v>15</v>
      </c>
      <c r="C487" s="3">
        <v>43822</v>
      </c>
      <c r="D487" s="1">
        <v>569.9</v>
      </c>
      <c r="E487" s="1">
        <v>567.5</v>
      </c>
      <c r="F487" s="1">
        <v>575.54999999999995</v>
      </c>
      <c r="G487" s="1">
        <v>566.54999999999995</v>
      </c>
      <c r="H487" s="1">
        <v>570</v>
      </c>
      <c r="I487" s="1">
        <v>570.95000000000005</v>
      </c>
      <c r="J487" s="1">
        <v>571.29999999999995</v>
      </c>
      <c r="K487" s="1">
        <v>1591463</v>
      </c>
      <c r="L487" s="1">
        <v>909200256.10000002</v>
      </c>
      <c r="M487" s="1">
        <v>45818</v>
      </c>
      <c r="N487" s="2">
        <f>IF(ISERR(LN(HCL[[#This Row],[Close Price]]/I486)),"-",LN(HCL[[#This Row],[Close Price]]/I486))</f>
        <v>1.8407333067032708E-3</v>
      </c>
    </row>
    <row r="488" spans="1:14" x14ac:dyDescent="0.3">
      <c r="A488" s="1" t="s">
        <v>17</v>
      </c>
      <c r="B488" s="1" t="s">
        <v>15</v>
      </c>
      <c r="C488" s="3">
        <v>43823</v>
      </c>
      <c r="D488" s="1">
        <v>570.95000000000005</v>
      </c>
      <c r="E488" s="1">
        <v>572</v>
      </c>
      <c r="F488" s="1">
        <v>572.65</v>
      </c>
      <c r="G488" s="1">
        <v>559.29999999999995</v>
      </c>
      <c r="H488" s="1">
        <v>561</v>
      </c>
      <c r="I488" s="1">
        <v>560.54999999999995</v>
      </c>
      <c r="J488" s="1">
        <v>561.29999999999995</v>
      </c>
      <c r="K488" s="1">
        <v>2354963</v>
      </c>
      <c r="L488" s="1">
        <v>1321847185.3499999</v>
      </c>
      <c r="M488" s="1">
        <v>35192</v>
      </c>
      <c r="N488" s="2">
        <f>IF(ISERR(LN(HCL[[#This Row],[Close Price]]/I487)),"-",LN(HCL[[#This Row],[Close Price]]/I487))</f>
        <v>-1.8383195548054645E-2</v>
      </c>
    </row>
    <row r="489" spans="1:14" x14ac:dyDescent="0.3">
      <c r="A489" s="1" t="s">
        <v>17</v>
      </c>
      <c r="B489" s="1" t="s">
        <v>15</v>
      </c>
      <c r="C489" s="3">
        <v>43825</v>
      </c>
      <c r="D489" s="1">
        <v>560.54999999999995</v>
      </c>
      <c r="E489" s="1">
        <v>561.65</v>
      </c>
      <c r="F489" s="1">
        <v>565</v>
      </c>
      <c r="G489" s="1">
        <v>559.54999999999995</v>
      </c>
      <c r="H489" s="1">
        <v>560.6</v>
      </c>
      <c r="I489" s="1">
        <v>560.5</v>
      </c>
      <c r="J489" s="1">
        <v>561.97</v>
      </c>
      <c r="K489" s="1">
        <v>1848547</v>
      </c>
      <c r="L489" s="1">
        <v>1038825505.8</v>
      </c>
      <c r="M489" s="1">
        <v>43071</v>
      </c>
      <c r="N489" s="2">
        <f>IF(ISERR(LN(HCL[[#This Row],[Close Price]]/I488)),"-",LN(HCL[[#This Row],[Close Price]]/I488))</f>
        <v>-8.9202087387891049E-5</v>
      </c>
    </row>
    <row r="490" spans="1:14" x14ac:dyDescent="0.3">
      <c r="A490" s="1" t="s">
        <v>17</v>
      </c>
      <c r="B490" s="1" t="s">
        <v>15</v>
      </c>
      <c r="C490" s="3">
        <v>43826</v>
      </c>
      <c r="D490" s="1">
        <v>560.5</v>
      </c>
      <c r="E490" s="1">
        <v>562.95000000000005</v>
      </c>
      <c r="F490" s="1">
        <v>569</v>
      </c>
      <c r="G490" s="1">
        <v>557</v>
      </c>
      <c r="H490" s="1">
        <v>566.5</v>
      </c>
      <c r="I490" s="1">
        <v>567.54999999999995</v>
      </c>
      <c r="J490" s="1">
        <v>562.77</v>
      </c>
      <c r="K490" s="1">
        <v>2786795</v>
      </c>
      <c r="L490" s="1">
        <v>1568330379.4000001</v>
      </c>
      <c r="M490" s="1">
        <v>68529</v>
      </c>
      <c r="N490" s="2">
        <f>IF(ISERR(LN(HCL[[#This Row],[Close Price]]/I489)),"-",LN(HCL[[#This Row],[Close Price]]/I489))</f>
        <v>1.2499608689133662E-2</v>
      </c>
    </row>
    <row r="491" spans="1:14" x14ac:dyDescent="0.3">
      <c r="A491" s="1" t="s">
        <v>17</v>
      </c>
      <c r="B491" s="1" t="s">
        <v>15</v>
      </c>
      <c r="C491" s="3">
        <v>43829</v>
      </c>
      <c r="D491" s="1">
        <v>567.54999999999995</v>
      </c>
      <c r="E491" s="1">
        <v>567</v>
      </c>
      <c r="F491" s="1">
        <v>577.5</v>
      </c>
      <c r="G491" s="1">
        <v>564.25</v>
      </c>
      <c r="H491" s="1">
        <v>569.79999999999995</v>
      </c>
      <c r="I491" s="1">
        <v>569.29999999999995</v>
      </c>
      <c r="J491" s="1">
        <v>571.20000000000005</v>
      </c>
      <c r="K491" s="1">
        <v>1800754</v>
      </c>
      <c r="L491" s="1">
        <v>1028582296.7</v>
      </c>
      <c r="M491" s="1">
        <v>40239</v>
      </c>
      <c r="N491" s="2">
        <f>IF(ISERR(LN(HCL[[#This Row],[Close Price]]/I490)),"-",LN(HCL[[#This Row],[Close Price]]/I490))</f>
        <v>3.0786847556878924E-3</v>
      </c>
    </row>
    <row r="492" spans="1:14" x14ac:dyDescent="0.3">
      <c r="A492" s="1" t="s">
        <v>17</v>
      </c>
      <c r="B492" s="1" t="s">
        <v>15</v>
      </c>
      <c r="C492" s="3">
        <v>43830</v>
      </c>
      <c r="D492" s="1">
        <v>569.29999999999995</v>
      </c>
      <c r="E492" s="1">
        <v>569.1</v>
      </c>
      <c r="F492" s="1">
        <v>571.5</v>
      </c>
      <c r="G492" s="1">
        <v>565.04999999999995</v>
      </c>
      <c r="H492" s="1">
        <v>569</v>
      </c>
      <c r="I492" s="1">
        <v>568.1</v>
      </c>
      <c r="J492" s="1">
        <v>568.66999999999996</v>
      </c>
      <c r="K492" s="1">
        <v>1838808</v>
      </c>
      <c r="L492" s="1">
        <v>1045684086.85</v>
      </c>
      <c r="M492" s="1">
        <v>62191</v>
      </c>
      <c r="N492" s="2">
        <f>IF(ISERR(LN(HCL[[#This Row],[Close Price]]/I491)),"-",LN(HCL[[#This Row],[Close Price]]/I491))</f>
        <v>-2.1100763939548794E-3</v>
      </c>
    </row>
    <row r="493" spans="1:14" x14ac:dyDescent="0.3">
      <c r="A493" s="1" t="s">
        <v>17</v>
      </c>
      <c r="B493" s="1" t="s">
        <v>15</v>
      </c>
      <c r="C493" s="3">
        <v>43831</v>
      </c>
      <c r="D493" s="1">
        <v>568.1</v>
      </c>
      <c r="E493" s="1">
        <v>569.4</v>
      </c>
      <c r="F493" s="1">
        <v>572.9</v>
      </c>
      <c r="G493" s="1">
        <v>566.85</v>
      </c>
      <c r="H493" s="1">
        <v>571.1</v>
      </c>
      <c r="I493" s="1">
        <v>571.95000000000005</v>
      </c>
      <c r="J493" s="1">
        <v>570.49</v>
      </c>
      <c r="K493" s="1">
        <v>918373</v>
      </c>
      <c r="L493" s="1">
        <v>523918302.05000001</v>
      </c>
      <c r="M493" s="1">
        <v>17539</v>
      </c>
      <c r="N493" s="2">
        <f>IF(ISERR(LN(HCL[[#This Row],[Close Price]]/I492)),"-",LN(HCL[[#This Row],[Close Price]]/I492))</f>
        <v>6.7541154086011683E-3</v>
      </c>
    </row>
    <row r="494" spans="1:14" x14ac:dyDescent="0.3">
      <c r="A494" s="1" t="s">
        <v>17</v>
      </c>
      <c r="B494" s="1" t="s">
        <v>15</v>
      </c>
      <c r="C494" s="3">
        <v>43832</v>
      </c>
      <c r="D494" s="1">
        <v>571.95000000000005</v>
      </c>
      <c r="E494" s="1">
        <v>572.54999999999995</v>
      </c>
      <c r="F494" s="1">
        <v>575</v>
      </c>
      <c r="G494" s="1">
        <v>570.5</v>
      </c>
      <c r="H494" s="1">
        <v>574</v>
      </c>
      <c r="I494" s="1">
        <v>573.54999999999995</v>
      </c>
      <c r="J494" s="1">
        <v>573.24</v>
      </c>
      <c r="K494" s="1">
        <v>1075642</v>
      </c>
      <c r="L494" s="1">
        <v>616604442.20000005</v>
      </c>
      <c r="M494" s="1">
        <v>52734</v>
      </c>
      <c r="N494" s="2">
        <f>IF(ISERR(LN(HCL[[#This Row],[Close Price]]/I493)),"-",LN(HCL[[#This Row],[Close Price]]/I493))</f>
        <v>2.793541755593995E-3</v>
      </c>
    </row>
    <row r="495" spans="1:14" x14ac:dyDescent="0.3">
      <c r="A495" s="1" t="s">
        <v>17</v>
      </c>
      <c r="B495" s="1" t="s">
        <v>15</v>
      </c>
      <c r="C495" s="3">
        <v>43833</v>
      </c>
      <c r="D495" s="1">
        <v>573.54999999999995</v>
      </c>
      <c r="E495" s="1">
        <v>574</v>
      </c>
      <c r="F495" s="1">
        <v>588.5</v>
      </c>
      <c r="G495" s="1">
        <v>572.85</v>
      </c>
      <c r="H495" s="1">
        <v>582</v>
      </c>
      <c r="I495" s="1">
        <v>585.04999999999995</v>
      </c>
      <c r="J495" s="1">
        <v>584.14</v>
      </c>
      <c r="K495" s="1">
        <v>3269446</v>
      </c>
      <c r="L495" s="1">
        <v>1909826833</v>
      </c>
      <c r="M495" s="1">
        <v>77707</v>
      </c>
      <c r="N495" s="2">
        <f>IF(ISERR(LN(HCL[[#This Row],[Close Price]]/I494)),"-",LN(HCL[[#This Row],[Close Price]]/I494))</f>
        <v>1.9852196937690192E-2</v>
      </c>
    </row>
    <row r="496" spans="1:14" x14ac:dyDescent="0.3">
      <c r="A496" s="1" t="s">
        <v>17</v>
      </c>
      <c r="B496" s="1" t="s">
        <v>15</v>
      </c>
      <c r="C496" s="3">
        <v>43836</v>
      </c>
      <c r="D496" s="1">
        <v>585.04999999999995</v>
      </c>
      <c r="E496" s="1">
        <v>585</v>
      </c>
      <c r="F496" s="1">
        <v>592.20000000000005</v>
      </c>
      <c r="G496" s="1">
        <v>579.45000000000005</v>
      </c>
      <c r="H496" s="1">
        <v>581.9</v>
      </c>
      <c r="I496" s="1">
        <v>582</v>
      </c>
      <c r="J496" s="1">
        <v>584.22</v>
      </c>
      <c r="K496" s="1">
        <v>3589985</v>
      </c>
      <c r="L496" s="1">
        <v>2097334940.2</v>
      </c>
      <c r="M496" s="1">
        <v>60726</v>
      </c>
      <c r="N496" s="2">
        <f>IF(ISERR(LN(HCL[[#This Row],[Close Price]]/I495)),"-",LN(HCL[[#This Row],[Close Price]]/I495))</f>
        <v>-5.2268659335290299E-3</v>
      </c>
    </row>
    <row r="497" spans="1:14" x14ac:dyDescent="0.3">
      <c r="A497" s="1" t="s">
        <v>17</v>
      </c>
      <c r="B497" s="1" t="s">
        <v>15</v>
      </c>
      <c r="C497" s="3">
        <v>43837</v>
      </c>
      <c r="D497" s="1">
        <v>582</v>
      </c>
      <c r="E497" s="1">
        <v>582</v>
      </c>
      <c r="F497" s="1">
        <v>587.75</v>
      </c>
      <c r="G497" s="1">
        <v>579.04999999999995</v>
      </c>
      <c r="H497" s="1">
        <v>583.9</v>
      </c>
      <c r="I497" s="1">
        <v>584.25</v>
      </c>
      <c r="J497" s="1">
        <v>584.46</v>
      </c>
      <c r="K497" s="1">
        <v>3179728</v>
      </c>
      <c r="L497" s="1">
        <v>1858421839.6500001</v>
      </c>
      <c r="M497" s="1">
        <v>90166</v>
      </c>
      <c r="N497" s="2">
        <f>IF(ISERR(LN(HCL[[#This Row],[Close Price]]/I496)),"-",LN(HCL[[#This Row],[Close Price]]/I496))</f>
        <v>3.8585256875294997E-3</v>
      </c>
    </row>
    <row r="498" spans="1:14" x14ac:dyDescent="0.3">
      <c r="A498" s="1" t="s">
        <v>17</v>
      </c>
      <c r="B498" s="1" t="s">
        <v>15</v>
      </c>
      <c r="C498" s="3">
        <v>43838</v>
      </c>
      <c r="D498" s="1">
        <v>584.25</v>
      </c>
      <c r="E498" s="1">
        <v>583</v>
      </c>
      <c r="F498" s="1">
        <v>593</v>
      </c>
      <c r="G498" s="1">
        <v>578</v>
      </c>
      <c r="H498" s="1">
        <v>585</v>
      </c>
      <c r="I498" s="1">
        <v>585.75</v>
      </c>
      <c r="J498" s="1">
        <v>587.16999999999996</v>
      </c>
      <c r="K498" s="1">
        <v>3593096</v>
      </c>
      <c r="L498" s="1">
        <v>2109768987.9000001</v>
      </c>
      <c r="M498" s="1">
        <v>100124</v>
      </c>
      <c r="N498" s="2">
        <f>IF(ISERR(LN(HCL[[#This Row],[Close Price]]/I497)),"-",LN(HCL[[#This Row],[Close Price]]/I497))</f>
        <v>2.564103968937634E-3</v>
      </c>
    </row>
    <row r="499" spans="1:14" x14ac:dyDescent="0.3">
      <c r="A499" s="1" t="s">
        <v>17</v>
      </c>
      <c r="B499" s="1" t="s">
        <v>15</v>
      </c>
      <c r="C499" s="3">
        <v>43839</v>
      </c>
      <c r="D499" s="1">
        <v>585.75</v>
      </c>
      <c r="E499" s="1">
        <v>586</v>
      </c>
      <c r="F499" s="1">
        <v>588.15</v>
      </c>
      <c r="G499" s="1">
        <v>579.25</v>
      </c>
      <c r="H499" s="1">
        <v>580.95000000000005</v>
      </c>
      <c r="I499" s="1">
        <v>580.29999999999995</v>
      </c>
      <c r="J499" s="1">
        <v>581.99</v>
      </c>
      <c r="K499" s="1">
        <v>2313648</v>
      </c>
      <c r="L499" s="1">
        <v>1346525671.95</v>
      </c>
      <c r="M499" s="1">
        <v>55170</v>
      </c>
      <c r="N499" s="2">
        <f>IF(ISERR(LN(HCL[[#This Row],[Close Price]]/I498)),"-",LN(HCL[[#This Row],[Close Price]]/I498))</f>
        <v>-9.347866191342525E-3</v>
      </c>
    </row>
    <row r="500" spans="1:14" x14ac:dyDescent="0.3">
      <c r="A500" s="1" t="s">
        <v>17</v>
      </c>
      <c r="B500" s="1" t="s">
        <v>15</v>
      </c>
      <c r="C500" s="3">
        <v>43840</v>
      </c>
      <c r="D500" s="1">
        <v>580.29999999999995</v>
      </c>
      <c r="E500" s="1">
        <v>582</v>
      </c>
      <c r="F500" s="1">
        <v>589.79999999999995</v>
      </c>
      <c r="G500" s="1">
        <v>577.4</v>
      </c>
      <c r="H500" s="1">
        <v>580.4</v>
      </c>
      <c r="I500" s="1">
        <v>580.35</v>
      </c>
      <c r="J500" s="1">
        <v>583.17999999999995</v>
      </c>
      <c r="K500" s="1">
        <v>2049636</v>
      </c>
      <c r="L500" s="1">
        <v>1195316777.8499999</v>
      </c>
      <c r="M500" s="1">
        <v>77150</v>
      </c>
      <c r="N500" s="2">
        <f>IF(ISERR(LN(HCL[[#This Row],[Close Price]]/I499)),"-",LN(HCL[[#This Row],[Close Price]]/I499))</f>
        <v>8.6158618069275729E-5</v>
      </c>
    </row>
    <row r="501" spans="1:14" x14ac:dyDescent="0.3">
      <c r="A501" s="1" t="s">
        <v>17</v>
      </c>
      <c r="B501" s="1" t="s">
        <v>15</v>
      </c>
      <c r="C501" s="3">
        <v>43843</v>
      </c>
      <c r="D501" s="1">
        <v>580.35</v>
      </c>
      <c r="E501" s="1">
        <v>583.95000000000005</v>
      </c>
      <c r="F501" s="1">
        <v>590</v>
      </c>
      <c r="G501" s="1">
        <v>581</v>
      </c>
      <c r="H501" s="1">
        <v>587</v>
      </c>
      <c r="I501" s="1">
        <v>586.5</v>
      </c>
      <c r="J501" s="1">
        <v>584.94000000000005</v>
      </c>
      <c r="K501" s="1">
        <v>4096054</v>
      </c>
      <c r="L501" s="1">
        <v>2395926901.9000001</v>
      </c>
      <c r="M501" s="1">
        <v>88858</v>
      </c>
      <c r="N501" s="2">
        <f>IF(ISERR(LN(HCL[[#This Row],[Close Price]]/I500)),"-",LN(HCL[[#This Row],[Close Price]]/I500))</f>
        <v>1.0541298278898405E-2</v>
      </c>
    </row>
    <row r="502" spans="1:14" x14ac:dyDescent="0.3">
      <c r="A502" s="1" t="s">
        <v>17</v>
      </c>
      <c r="B502" s="1" t="s">
        <v>15</v>
      </c>
      <c r="C502" s="3">
        <v>43844</v>
      </c>
      <c r="D502" s="1">
        <v>586.5</v>
      </c>
      <c r="E502" s="1">
        <v>587.20000000000005</v>
      </c>
      <c r="F502" s="1">
        <v>597.4</v>
      </c>
      <c r="G502" s="1">
        <v>587.15</v>
      </c>
      <c r="H502" s="1">
        <v>594</v>
      </c>
      <c r="I502" s="1">
        <v>594.29999999999995</v>
      </c>
      <c r="J502" s="1">
        <v>592.35</v>
      </c>
      <c r="K502" s="1">
        <v>3395378</v>
      </c>
      <c r="L502" s="1">
        <v>2011260219.45</v>
      </c>
      <c r="M502" s="1">
        <v>100342</v>
      </c>
      <c r="N502" s="2">
        <f>IF(ISERR(LN(HCL[[#This Row],[Close Price]]/I501)),"-",LN(HCL[[#This Row],[Close Price]]/I501))</f>
        <v>1.3211574279084747E-2</v>
      </c>
    </row>
    <row r="503" spans="1:14" x14ac:dyDescent="0.3">
      <c r="A503" s="1" t="s">
        <v>17</v>
      </c>
      <c r="B503" s="1" t="s">
        <v>15</v>
      </c>
      <c r="C503" s="3">
        <v>43845</v>
      </c>
      <c r="D503" s="1">
        <v>594.29999999999995</v>
      </c>
      <c r="E503" s="1">
        <v>597</v>
      </c>
      <c r="F503" s="1">
        <v>598.29999999999995</v>
      </c>
      <c r="G503" s="1">
        <v>591.70000000000005</v>
      </c>
      <c r="H503" s="1">
        <v>595</v>
      </c>
      <c r="I503" s="1">
        <v>595.75</v>
      </c>
      <c r="J503" s="1">
        <v>594.99</v>
      </c>
      <c r="K503" s="1">
        <v>2348102</v>
      </c>
      <c r="L503" s="1">
        <v>1397101271.5999999</v>
      </c>
      <c r="M503" s="1">
        <v>47737</v>
      </c>
      <c r="N503" s="2">
        <f>IF(ISERR(LN(HCL[[#This Row],[Close Price]]/I502)),"-",LN(HCL[[#This Row],[Close Price]]/I502))</f>
        <v>2.4368736062366472E-3</v>
      </c>
    </row>
    <row r="504" spans="1:14" x14ac:dyDescent="0.3">
      <c r="A504" s="1" t="s">
        <v>17</v>
      </c>
      <c r="B504" s="1" t="s">
        <v>15</v>
      </c>
      <c r="C504" s="3">
        <v>43846</v>
      </c>
      <c r="D504" s="1">
        <v>595.75</v>
      </c>
      <c r="E504" s="1">
        <v>597</v>
      </c>
      <c r="F504" s="1">
        <v>598.29999999999995</v>
      </c>
      <c r="G504" s="1">
        <v>586.75</v>
      </c>
      <c r="H504" s="1">
        <v>594.65</v>
      </c>
      <c r="I504" s="1">
        <v>593.25</v>
      </c>
      <c r="J504" s="1">
        <v>593.16999999999996</v>
      </c>
      <c r="K504" s="1">
        <v>2107442</v>
      </c>
      <c r="L504" s="1">
        <v>1250064106.3499999</v>
      </c>
      <c r="M504" s="1">
        <v>58134</v>
      </c>
      <c r="N504" s="2">
        <f>IF(ISERR(LN(HCL[[#This Row],[Close Price]]/I503)),"-",LN(HCL[[#This Row],[Close Price]]/I503))</f>
        <v>-4.2052206629785852E-3</v>
      </c>
    </row>
    <row r="505" spans="1:14" x14ac:dyDescent="0.3">
      <c r="A505" s="1" t="s">
        <v>17</v>
      </c>
      <c r="B505" s="1" t="s">
        <v>15</v>
      </c>
      <c r="C505" s="3">
        <v>43847</v>
      </c>
      <c r="D505" s="1">
        <v>593.25</v>
      </c>
      <c r="E505" s="1">
        <v>585</v>
      </c>
      <c r="F505" s="1">
        <v>602</v>
      </c>
      <c r="G505" s="1">
        <v>585</v>
      </c>
      <c r="H505" s="1">
        <v>600.5</v>
      </c>
      <c r="I505" s="1">
        <v>598.79999999999995</v>
      </c>
      <c r="J505" s="1">
        <v>594.66</v>
      </c>
      <c r="K505" s="1">
        <v>4555694</v>
      </c>
      <c r="L505" s="1">
        <v>2709100492.25</v>
      </c>
      <c r="M505" s="1">
        <v>69220</v>
      </c>
      <c r="N505" s="2">
        <f>IF(ISERR(LN(HCL[[#This Row],[Close Price]]/I504)),"-",LN(HCL[[#This Row],[Close Price]]/I504))</f>
        <v>9.311757229600379E-3</v>
      </c>
    </row>
    <row r="506" spans="1:14" x14ac:dyDescent="0.3">
      <c r="A506" s="1" t="s">
        <v>17</v>
      </c>
      <c r="B506" s="1" t="s">
        <v>15</v>
      </c>
      <c r="C506" s="3">
        <v>43850</v>
      </c>
      <c r="D506" s="1">
        <v>598.79999999999995</v>
      </c>
      <c r="E506" s="1">
        <v>618</v>
      </c>
      <c r="F506" s="1">
        <v>618</v>
      </c>
      <c r="G506" s="1">
        <v>584.1</v>
      </c>
      <c r="H506" s="1">
        <v>588.95000000000005</v>
      </c>
      <c r="I506" s="1">
        <v>589.25</v>
      </c>
      <c r="J506" s="1">
        <v>594.82000000000005</v>
      </c>
      <c r="K506" s="1">
        <v>10272118</v>
      </c>
      <c r="L506" s="1">
        <v>6110077607.6000004</v>
      </c>
      <c r="M506" s="1">
        <v>124801</v>
      </c>
      <c r="N506" s="2">
        <f>IF(ISERR(LN(HCL[[#This Row],[Close Price]]/I505)),"-",LN(HCL[[#This Row],[Close Price]]/I505))</f>
        <v>-1.6077110729232753E-2</v>
      </c>
    </row>
    <row r="507" spans="1:14" x14ac:dyDescent="0.3">
      <c r="A507" s="1" t="s">
        <v>17</v>
      </c>
      <c r="B507" s="1" t="s">
        <v>15</v>
      </c>
      <c r="C507" s="3">
        <v>43851</v>
      </c>
      <c r="D507" s="1">
        <v>589.25</v>
      </c>
      <c r="E507" s="1">
        <v>589.29999999999995</v>
      </c>
      <c r="F507" s="1">
        <v>593.25</v>
      </c>
      <c r="G507" s="1">
        <v>582.35</v>
      </c>
      <c r="H507" s="1">
        <v>582.75</v>
      </c>
      <c r="I507" s="1">
        <v>584.04999999999995</v>
      </c>
      <c r="J507" s="1">
        <v>587.79</v>
      </c>
      <c r="K507" s="1">
        <v>2640668</v>
      </c>
      <c r="L507" s="1">
        <v>1552159511.6500001</v>
      </c>
      <c r="M507" s="1">
        <v>74242</v>
      </c>
      <c r="N507" s="2">
        <f>IF(ISERR(LN(HCL[[#This Row],[Close Price]]/I506)),"-",LN(HCL[[#This Row],[Close Price]]/I506))</f>
        <v>-8.8639462145354425E-3</v>
      </c>
    </row>
    <row r="508" spans="1:14" x14ac:dyDescent="0.3">
      <c r="A508" s="1" t="s">
        <v>17</v>
      </c>
      <c r="B508" s="1" t="s">
        <v>15</v>
      </c>
      <c r="C508" s="3">
        <v>43852</v>
      </c>
      <c r="D508" s="1">
        <v>584.04999999999995</v>
      </c>
      <c r="E508" s="1">
        <v>585.20000000000005</v>
      </c>
      <c r="F508" s="1">
        <v>595</v>
      </c>
      <c r="G508" s="1">
        <v>581.5</v>
      </c>
      <c r="H508" s="1">
        <v>590.20000000000005</v>
      </c>
      <c r="I508" s="1">
        <v>590.65</v>
      </c>
      <c r="J508" s="1">
        <v>591.32000000000005</v>
      </c>
      <c r="K508" s="1">
        <v>4402650</v>
      </c>
      <c r="L508" s="1">
        <v>2603383754.6500001</v>
      </c>
      <c r="M508" s="1">
        <v>111318</v>
      </c>
      <c r="N508" s="2">
        <f>IF(ISERR(LN(HCL[[#This Row],[Close Price]]/I507)),"-",LN(HCL[[#This Row],[Close Price]]/I507))</f>
        <v>1.1237029792823769E-2</v>
      </c>
    </row>
    <row r="509" spans="1:14" x14ac:dyDescent="0.3">
      <c r="A509" s="1" t="s">
        <v>17</v>
      </c>
      <c r="B509" s="1" t="s">
        <v>15</v>
      </c>
      <c r="C509" s="3">
        <v>43853</v>
      </c>
      <c r="D509" s="1">
        <v>590.65</v>
      </c>
      <c r="E509" s="1">
        <v>590.1</v>
      </c>
      <c r="F509" s="1">
        <v>599.95000000000005</v>
      </c>
      <c r="G509" s="1">
        <v>587</v>
      </c>
      <c r="H509" s="1">
        <v>598</v>
      </c>
      <c r="I509" s="1">
        <v>598.95000000000005</v>
      </c>
      <c r="J509" s="1">
        <v>596.54999999999995</v>
      </c>
      <c r="K509" s="1">
        <v>6089397</v>
      </c>
      <c r="L509" s="1">
        <v>3632609992.9499998</v>
      </c>
      <c r="M509" s="1">
        <v>97913</v>
      </c>
      <c r="N509" s="2">
        <f>IF(ISERR(LN(HCL[[#This Row],[Close Price]]/I508)),"-",LN(HCL[[#This Row],[Close Price]]/I508))</f>
        <v>1.3954496782811115E-2</v>
      </c>
    </row>
    <row r="510" spans="1:14" x14ac:dyDescent="0.3">
      <c r="A510" s="1" t="s">
        <v>17</v>
      </c>
      <c r="B510" s="1" t="s">
        <v>15</v>
      </c>
      <c r="C510" s="3">
        <v>43854</v>
      </c>
      <c r="D510" s="1">
        <v>598.95000000000005</v>
      </c>
      <c r="E510" s="1">
        <v>599</v>
      </c>
      <c r="F510" s="1">
        <v>609</v>
      </c>
      <c r="G510" s="1">
        <v>595.5</v>
      </c>
      <c r="H510" s="1">
        <v>607.4</v>
      </c>
      <c r="I510" s="1">
        <v>607.70000000000005</v>
      </c>
      <c r="J510" s="1">
        <v>605.57000000000005</v>
      </c>
      <c r="K510" s="1">
        <v>3551260</v>
      </c>
      <c r="L510" s="1">
        <v>2150553376.75</v>
      </c>
      <c r="M510" s="1">
        <v>79737</v>
      </c>
      <c r="N510" s="2">
        <f>IF(ISERR(LN(HCL[[#This Row],[Close Price]]/I509)),"-",LN(HCL[[#This Row],[Close Price]]/I509))</f>
        <v>1.4503216963969426E-2</v>
      </c>
    </row>
    <row r="511" spans="1:14" x14ac:dyDescent="0.3">
      <c r="A511" s="1" t="s">
        <v>17</v>
      </c>
      <c r="B511" s="1" t="s">
        <v>15</v>
      </c>
      <c r="C511" s="3">
        <v>43857</v>
      </c>
      <c r="D511" s="1">
        <v>607.70000000000005</v>
      </c>
      <c r="E511" s="1">
        <v>607.70000000000005</v>
      </c>
      <c r="F511" s="1">
        <v>608</v>
      </c>
      <c r="G511" s="1">
        <v>601.75</v>
      </c>
      <c r="H511" s="1">
        <v>605.54999999999995</v>
      </c>
      <c r="I511" s="1">
        <v>604.35</v>
      </c>
      <c r="J511" s="1">
        <v>605.04</v>
      </c>
      <c r="K511" s="1">
        <v>2450421</v>
      </c>
      <c r="L511" s="1">
        <v>1482591558.95</v>
      </c>
      <c r="M511" s="1">
        <v>34778</v>
      </c>
      <c r="N511" s="2">
        <f>IF(ISERR(LN(HCL[[#This Row],[Close Price]]/I510)),"-",LN(HCL[[#This Row],[Close Price]]/I510))</f>
        <v>-5.5278388358436185E-3</v>
      </c>
    </row>
    <row r="512" spans="1:14" x14ac:dyDescent="0.3">
      <c r="A512" s="1" t="s">
        <v>17</v>
      </c>
      <c r="B512" s="1" t="s">
        <v>15</v>
      </c>
      <c r="C512" s="3">
        <v>43858</v>
      </c>
      <c r="D512" s="1">
        <v>604.35</v>
      </c>
      <c r="E512" s="1">
        <v>607.29999999999995</v>
      </c>
      <c r="F512" s="1">
        <v>607.35</v>
      </c>
      <c r="G512" s="1">
        <v>592.6</v>
      </c>
      <c r="H512" s="1">
        <v>602.85</v>
      </c>
      <c r="I512" s="1">
        <v>601.45000000000005</v>
      </c>
      <c r="J512" s="1">
        <v>598.41</v>
      </c>
      <c r="K512" s="1">
        <v>5330709</v>
      </c>
      <c r="L512" s="1">
        <v>3189957865.4000001</v>
      </c>
      <c r="M512" s="1">
        <v>122378</v>
      </c>
      <c r="N512" s="2">
        <f>IF(ISERR(LN(HCL[[#This Row],[Close Price]]/I511)),"-",LN(HCL[[#This Row],[Close Price]]/I511))</f>
        <v>-4.8100938653843767E-3</v>
      </c>
    </row>
    <row r="513" spans="1:14" x14ac:dyDescent="0.3">
      <c r="A513" s="1" t="s">
        <v>17</v>
      </c>
      <c r="B513" s="1" t="s">
        <v>15</v>
      </c>
      <c r="C513" s="3">
        <v>43859</v>
      </c>
      <c r="D513" s="1">
        <v>601.45000000000005</v>
      </c>
      <c r="E513" s="1">
        <v>605</v>
      </c>
      <c r="F513" s="1">
        <v>611.5</v>
      </c>
      <c r="G513" s="1">
        <v>602.20000000000005</v>
      </c>
      <c r="H513" s="1">
        <v>608.85</v>
      </c>
      <c r="I513" s="1">
        <v>608.85</v>
      </c>
      <c r="J513" s="1">
        <v>608.53</v>
      </c>
      <c r="K513" s="1">
        <v>4281329</v>
      </c>
      <c r="L513" s="1">
        <v>2605296082.3499999</v>
      </c>
      <c r="M513" s="1">
        <v>81339</v>
      </c>
      <c r="N513" s="2">
        <f>IF(ISERR(LN(HCL[[#This Row],[Close Price]]/I512)),"-",LN(HCL[[#This Row],[Close Price]]/I512))</f>
        <v>1.2228525512934865E-2</v>
      </c>
    </row>
    <row r="514" spans="1:14" x14ac:dyDescent="0.3">
      <c r="A514" s="1" t="s">
        <v>17</v>
      </c>
      <c r="B514" s="1" t="s">
        <v>15</v>
      </c>
      <c r="C514" s="3">
        <v>43860</v>
      </c>
      <c r="D514" s="1">
        <v>608.85</v>
      </c>
      <c r="E514" s="1">
        <v>612</v>
      </c>
      <c r="F514" s="1">
        <v>613.85</v>
      </c>
      <c r="G514" s="1">
        <v>603.65</v>
      </c>
      <c r="H514" s="1">
        <v>607.9</v>
      </c>
      <c r="I514" s="1">
        <v>607.85</v>
      </c>
      <c r="J514" s="1">
        <v>607.69000000000005</v>
      </c>
      <c r="K514" s="1">
        <v>3334901</v>
      </c>
      <c r="L514" s="1">
        <v>2026594901.4000001</v>
      </c>
      <c r="M514" s="1">
        <v>99651</v>
      </c>
      <c r="N514" s="2">
        <f>IF(ISERR(LN(HCL[[#This Row],[Close Price]]/I513)),"-",LN(HCL[[#This Row],[Close Price]]/I513))</f>
        <v>-1.6437909512135053E-3</v>
      </c>
    </row>
    <row r="515" spans="1:14" x14ac:dyDescent="0.3">
      <c r="A515" s="1" t="s">
        <v>17</v>
      </c>
      <c r="B515" s="1" t="s">
        <v>15</v>
      </c>
      <c r="C515" s="3">
        <v>43861</v>
      </c>
      <c r="D515" s="1">
        <v>607.85</v>
      </c>
      <c r="E515" s="1">
        <v>607.85</v>
      </c>
      <c r="F515" s="1">
        <v>608.9</v>
      </c>
      <c r="G515" s="1">
        <v>589.6</v>
      </c>
      <c r="H515" s="1">
        <v>591.6</v>
      </c>
      <c r="I515" s="1">
        <v>591.4</v>
      </c>
      <c r="J515" s="1">
        <v>595.04999999999995</v>
      </c>
      <c r="K515" s="1">
        <v>3590768</v>
      </c>
      <c r="L515" s="1">
        <v>2136694876.8499999</v>
      </c>
      <c r="M515" s="1">
        <v>100805</v>
      </c>
      <c r="N515" s="2">
        <f>IF(ISERR(LN(HCL[[#This Row],[Close Price]]/I514)),"-",LN(HCL[[#This Row],[Close Price]]/I514))</f>
        <v>-2.7435533583426146E-2</v>
      </c>
    </row>
    <row r="516" spans="1:14" x14ac:dyDescent="0.3">
      <c r="A516" s="1" t="s">
        <v>17</v>
      </c>
      <c r="B516" s="1" t="s">
        <v>15</v>
      </c>
      <c r="C516" s="3">
        <v>43862</v>
      </c>
      <c r="D516" s="1">
        <v>591.4</v>
      </c>
      <c r="E516" s="1">
        <v>591.4</v>
      </c>
      <c r="F516" s="1">
        <v>597.70000000000005</v>
      </c>
      <c r="G516" s="1">
        <v>580.75</v>
      </c>
      <c r="H516" s="1">
        <v>590.79999999999995</v>
      </c>
      <c r="I516" s="1">
        <v>590.9</v>
      </c>
      <c r="J516" s="1">
        <v>589.72</v>
      </c>
      <c r="K516" s="1">
        <v>941425</v>
      </c>
      <c r="L516" s="1">
        <v>555181526.39999998</v>
      </c>
      <c r="M516" s="1">
        <v>20264</v>
      </c>
      <c r="N516" s="2">
        <f>IF(ISERR(LN(HCL[[#This Row],[Close Price]]/I515)),"-",LN(HCL[[#This Row],[Close Price]]/I515))</f>
        <v>-8.4580906674798495E-4</v>
      </c>
    </row>
    <row r="517" spans="1:14" x14ac:dyDescent="0.3">
      <c r="A517" s="1" t="s">
        <v>17</v>
      </c>
      <c r="B517" s="1" t="s">
        <v>15</v>
      </c>
      <c r="C517" s="3">
        <v>43864</v>
      </c>
      <c r="D517" s="1">
        <v>590.9</v>
      </c>
      <c r="E517" s="1">
        <v>591.4</v>
      </c>
      <c r="F517" s="1">
        <v>593.65</v>
      </c>
      <c r="G517" s="1">
        <v>577.5</v>
      </c>
      <c r="H517" s="1">
        <v>579.85</v>
      </c>
      <c r="I517" s="1">
        <v>579.1</v>
      </c>
      <c r="J517" s="1">
        <v>583.95000000000005</v>
      </c>
      <c r="K517" s="1">
        <v>4024193</v>
      </c>
      <c r="L517" s="1">
        <v>2349921570.3499999</v>
      </c>
      <c r="M517" s="1">
        <v>105851</v>
      </c>
      <c r="N517" s="2">
        <f>IF(ISERR(LN(HCL[[#This Row],[Close Price]]/I516)),"-",LN(HCL[[#This Row],[Close Price]]/I516))</f>
        <v>-2.0171624119884733E-2</v>
      </c>
    </row>
    <row r="518" spans="1:14" x14ac:dyDescent="0.3">
      <c r="A518" s="1" t="s">
        <v>17</v>
      </c>
      <c r="B518" s="1" t="s">
        <v>15</v>
      </c>
      <c r="C518" s="3">
        <v>43865</v>
      </c>
      <c r="D518" s="1">
        <v>579.1</v>
      </c>
      <c r="E518" s="1">
        <v>583</v>
      </c>
      <c r="F518" s="1">
        <v>589.25</v>
      </c>
      <c r="G518" s="1">
        <v>582.5</v>
      </c>
      <c r="H518" s="1">
        <v>587.79999999999995</v>
      </c>
      <c r="I518" s="1">
        <v>586.5</v>
      </c>
      <c r="J518" s="1">
        <v>586.67999999999995</v>
      </c>
      <c r="K518" s="1">
        <v>3246094</v>
      </c>
      <c r="L518" s="1">
        <v>1904422834.7</v>
      </c>
      <c r="M518" s="1">
        <v>70121</v>
      </c>
      <c r="N518" s="2">
        <f>IF(ISERR(LN(HCL[[#This Row],[Close Price]]/I517)),"-",LN(HCL[[#This Row],[Close Price]]/I517))</f>
        <v>1.2697493861785999E-2</v>
      </c>
    </row>
    <row r="519" spans="1:14" x14ac:dyDescent="0.3">
      <c r="A519" s="1" t="s">
        <v>17</v>
      </c>
      <c r="B519" s="1" t="s">
        <v>15</v>
      </c>
      <c r="C519" s="3">
        <v>43866</v>
      </c>
      <c r="D519" s="1">
        <v>586.5</v>
      </c>
      <c r="E519" s="1">
        <v>589.4</v>
      </c>
      <c r="F519" s="1">
        <v>598.5</v>
      </c>
      <c r="G519" s="1">
        <v>586</v>
      </c>
      <c r="H519" s="1">
        <v>595</v>
      </c>
      <c r="I519" s="1">
        <v>595.6</v>
      </c>
      <c r="J519" s="1">
        <v>594.34</v>
      </c>
      <c r="K519" s="1">
        <v>3006324</v>
      </c>
      <c r="L519" s="1">
        <v>1786763873.75</v>
      </c>
      <c r="M519" s="1">
        <v>109513</v>
      </c>
      <c r="N519" s="2">
        <f>IF(ISERR(LN(HCL[[#This Row],[Close Price]]/I518)),"-",LN(HCL[[#This Row],[Close Price]]/I518))</f>
        <v>1.5396632716323759E-2</v>
      </c>
    </row>
    <row r="520" spans="1:14" x14ac:dyDescent="0.3">
      <c r="A520" s="1" t="s">
        <v>17</v>
      </c>
      <c r="B520" s="1" t="s">
        <v>15</v>
      </c>
      <c r="C520" s="3">
        <v>43867</v>
      </c>
      <c r="D520" s="1">
        <v>595.6</v>
      </c>
      <c r="E520" s="1">
        <v>598.95000000000005</v>
      </c>
      <c r="F520" s="1">
        <v>613</v>
      </c>
      <c r="G520" s="1">
        <v>598</v>
      </c>
      <c r="H520" s="1">
        <v>601</v>
      </c>
      <c r="I520" s="1">
        <v>599.70000000000005</v>
      </c>
      <c r="J520" s="1">
        <v>603.6</v>
      </c>
      <c r="K520" s="1">
        <v>4704968</v>
      </c>
      <c r="L520" s="1">
        <v>2839896598.1500001</v>
      </c>
      <c r="M520" s="1">
        <v>81356</v>
      </c>
      <c r="N520" s="2">
        <f>IF(ISERR(LN(HCL[[#This Row],[Close Price]]/I519)),"-",LN(HCL[[#This Row],[Close Price]]/I519))</f>
        <v>6.8602293646101231E-3</v>
      </c>
    </row>
    <row r="521" spans="1:14" x14ac:dyDescent="0.3">
      <c r="A521" s="1" t="s">
        <v>17</v>
      </c>
      <c r="B521" s="1" t="s">
        <v>15</v>
      </c>
      <c r="C521" s="3">
        <v>43868</v>
      </c>
      <c r="D521" s="1">
        <v>599.70000000000005</v>
      </c>
      <c r="E521" s="1">
        <v>601.65</v>
      </c>
      <c r="F521" s="1">
        <v>609.20000000000005</v>
      </c>
      <c r="G521" s="1">
        <v>599.15</v>
      </c>
      <c r="H521" s="1">
        <v>605</v>
      </c>
      <c r="I521" s="1">
        <v>607.70000000000005</v>
      </c>
      <c r="J521" s="1">
        <v>605.1</v>
      </c>
      <c r="K521" s="1">
        <v>2865379</v>
      </c>
      <c r="L521" s="1">
        <v>1733839280.5</v>
      </c>
      <c r="M521" s="1">
        <v>57503</v>
      </c>
      <c r="N521" s="2">
        <f>IF(ISERR(LN(HCL[[#This Row],[Close Price]]/I520)),"-",LN(HCL[[#This Row],[Close Price]]/I520))</f>
        <v>1.3251808966845482E-2</v>
      </c>
    </row>
    <row r="522" spans="1:14" x14ac:dyDescent="0.3">
      <c r="A522" s="1" t="s">
        <v>17</v>
      </c>
      <c r="B522" s="1" t="s">
        <v>15</v>
      </c>
      <c r="C522" s="3">
        <v>43871</v>
      </c>
      <c r="D522" s="1">
        <v>607.70000000000005</v>
      </c>
      <c r="E522" s="1">
        <v>608.9</v>
      </c>
      <c r="F522" s="1">
        <v>611.54999999999995</v>
      </c>
      <c r="G522" s="1">
        <v>601.65</v>
      </c>
      <c r="H522" s="1">
        <v>603</v>
      </c>
      <c r="I522" s="1">
        <v>604.9</v>
      </c>
      <c r="J522" s="1">
        <v>605.70000000000005</v>
      </c>
      <c r="K522" s="1">
        <v>2286213</v>
      </c>
      <c r="L522" s="1">
        <v>1384767003.45</v>
      </c>
      <c r="M522" s="1">
        <v>34996</v>
      </c>
      <c r="N522" s="2">
        <f>IF(ISERR(LN(HCL[[#This Row],[Close Price]]/I521)),"-",LN(HCL[[#This Row],[Close Price]]/I521))</f>
        <v>-4.6181840284410854E-3</v>
      </c>
    </row>
    <row r="523" spans="1:14" x14ac:dyDescent="0.3">
      <c r="A523" s="1" t="s">
        <v>17</v>
      </c>
      <c r="B523" s="1" t="s">
        <v>15</v>
      </c>
      <c r="C523" s="3">
        <v>43872</v>
      </c>
      <c r="D523" s="1">
        <v>604.9</v>
      </c>
      <c r="E523" s="1">
        <v>606</v>
      </c>
      <c r="F523" s="1">
        <v>613.75</v>
      </c>
      <c r="G523" s="1">
        <v>605.70000000000005</v>
      </c>
      <c r="H523" s="1">
        <v>610.95000000000005</v>
      </c>
      <c r="I523" s="1">
        <v>610.65</v>
      </c>
      <c r="J523" s="1">
        <v>610.79</v>
      </c>
      <c r="K523" s="1">
        <v>2458748</v>
      </c>
      <c r="L523" s="1">
        <v>1501768180.25</v>
      </c>
      <c r="M523" s="1">
        <v>118909</v>
      </c>
      <c r="N523" s="2">
        <f>IF(ISERR(LN(HCL[[#This Row],[Close Price]]/I522)),"-",LN(HCL[[#This Row],[Close Price]]/I522))</f>
        <v>9.4608085042288889E-3</v>
      </c>
    </row>
    <row r="524" spans="1:14" x14ac:dyDescent="0.3">
      <c r="A524" s="1" t="s">
        <v>17</v>
      </c>
      <c r="B524" s="1" t="s">
        <v>15</v>
      </c>
      <c r="C524" s="3">
        <v>43873</v>
      </c>
      <c r="D524" s="1">
        <v>610.65</v>
      </c>
      <c r="E524" s="1">
        <v>613</v>
      </c>
      <c r="F524" s="1">
        <v>620.5</v>
      </c>
      <c r="G524" s="1">
        <v>610.29999999999995</v>
      </c>
      <c r="H524" s="1">
        <v>612.20000000000005</v>
      </c>
      <c r="I524" s="1">
        <v>614.1</v>
      </c>
      <c r="J524" s="1">
        <v>614.82000000000005</v>
      </c>
      <c r="K524" s="1">
        <v>4873027</v>
      </c>
      <c r="L524" s="1">
        <v>2996058413.8000002</v>
      </c>
      <c r="M524" s="1">
        <v>108142</v>
      </c>
      <c r="N524" s="2">
        <f>IF(ISERR(LN(HCL[[#This Row],[Close Price]]/I523)),"-",LN(HCL[[#This Row],[Close Price]]/I523))</f>
        <v>5.6338177182560642E-3</v>
      </c>
    </row>
    <row r="525" spans="1:14" x14ac:dyDescent="0.3">
      <c r="A525" s="1" t="s">
        <v>17</v>
      </c>
      <c r="B525" s="1" t="s">
        <v>15</v>
      </c>
      <c r="C525" s="3">
        <v>43874</v>
      </c>
      <c r="D525" s="1">
        <v>614.1</v>
      </c>
      <c r="E525" s="1">
        <v>612</v>
      </c>
      <c r="F525" s="1">
        <v>613.95000000000005</v>
      </c>
      <c r="G525" s="1">
        <v>604.04999999999995</v>
      </c>
      <c r="H525" s="1">
        <v>612.5</v>
      </c>
      <c r="I525" s="1">
        <v>612.45000000000005</v>
      </c>
      <c r="J525" s="1">
        <v>608.15</v>
      </c>
      <c r="K525" s="1">
        <v>2090363</v>
      </c>
      <c r="L525" s="1">
        <v>1271260965.45</v>
      </c>
      <c r="M525" s="1">
        <v>44088</v>
      </c>
      <c r="N525" s="2">
        <f>IF(ISERR(LN(HCL[[#This Row],[Close Price]]/I524)),"-",LN(HCL[[#This Row],[Close Price]]/I524))</f>
        <v>-2.6904749016590335E-3</v>
      </c>
    </row>
    <row r="526" spans="1:14" x14ac:dyDescent="0.3">
      <c r="A526" s="1" t="s">
        <v>17</v>
      </c>
      <c r="B526" s="1" t="s">
        <v>15</v>
      </c>
      <c r="C526" s="3">
        <v>43875</v>
      </c>
      <c r="D526" s="1">
        <v>612.45000000000005</v>
      </c>
      <c r="E526" s="1">
        <v>612.45000000000005</v>
      </c>
      <c r="F526" s="1">
        <v>623.25</v>
      </c>
      <c r="G526" s="1">
        <v>612.25</v>
      </c>
      <c r="H526" s="1">
        <v>622.15</v>
      </c>
      <c r="I526" s="1">
        <v>621.65</v>
      </c>
      <c r="J526" s="1">
        <v>619.82000000000005</v>
      </c>
      <c r="K526" s="1">
        <v>3650630</v>
      </c>
      <c r="L526" s="1">
        <v>2262731807.8499999</v>
      </c>
      <c r="M526" s="1">
        <v>101590</v>
      </c>
      <c r="N526" s="2">
        <f>IF(ISERR(LN(HCL[[#This Row],[Close Price]]/I525)),"-",LN(HCL[[#This Row],[Close Price]]/I525))</f>
        <v>1.4909926965251915E-2</v>
      </c>
    </row>
    <row r="527" spans="1:14" x14ac:dyDescent="0.3">
      <c r="A527" s="1" t="s">
        <v>17</v>
      </c>
      <c r="B527" s="1" t="s">
        <v>15</v>
      </c>
      <c r="C527" s="3">
        <v>43878</v>
      </c>
      <c r="D527" s="1">
        <v>621.65</v>
      </c>
      <c r="E527" s="1">
        <v>623</v>
      </c>
      <c r="F527" s="1">
        <v>623.5</v>
      </c>
      <c r="G527" s="1">
        <v>612.35</v>
      </c>
      <c r="H527" s="1">
        <v>613.45000000000005</v>
      </c>
      <c r="I527" s="1">
        <v>613.45000000000005</v>
      </c>
      <c r="J527" s="1">
        <v>615.53</v>
      </c>
      <c r="K527" s="1">
        <v>2190578</v>
      </c>
      <c r="L527" s="1">
        <v>1348368545.8</v>
      </c>
      <c r="M527" s="1">
        <v>73941</v>
      </c>
      <c r="N527" s="2">
        <f>IF(ISERR(LN(HCL[[#This Row],[Close Price]]/I526)),"-",LN(HCL[[#This Row],[Close Price]]/I526))</f>
        <v>-1.3278472161754583E-2</v>
      </c>
    </row>
    <row r="528" spans="1:14" x14ac:dyDescent="0.3">
      <c r="A528" s="1" t="s">
        <v>17</v>
      </c>
      <c r="B528" s="1" t="s">
        <v>15</v>
      </c>
      <c r="C528" s="3">
        <v>43879</v>
      </c>
      <c r="D528" s="1">
        <v>613.45000000000005</v>
      </c>
      <c r="E528" s="1">
        <v>613.45000000000005</v>
      </c>
      <c r="F528" s="1">
        <v>615.79999999999995</v>
      </c>
      <c r="G528" s="1">
        <v>605.15</v>
      </c>
      <c r="H528" s="1">
        <v>609.79999999999995</v>
      </c>
      <c r="I528" s="1">
        <v>607.04999999999995</v>
      </c>
      <c r="J528" s="1">
        <v>608.11</v>
      </c>
      <c r="K528" s="1">
        <v>5237465</v>
      </c>
      <c r="L528" s="1">
        <v>3184953678.3000002</v>
      </c>
      <c r="M528" s="1">
        <v>71859</v>
      </c>
      <c r="N528" s="2">
        <f>IF(ISERR(LN(HCL[[#This Row],[Close Price]]/I527)),"-",LN(HCL[[#This Row],[Close Price]]/I527))</f>
        <v>-1.0487601247207741E-2</v>
      </c>
    </row>
    <row r="529" spans="1:14" x14ac:dyDescent="0.3">
      <c r="A529" s="1" t="s">
        <v>17</v>
      </c>
      <c r="B529" s="1" t="s">
        <v>15</v>
      </c>
      <c r="C529" s="3">
        <v>43880</v>
      </c>
      <c r="D529" s="1">
        <v>607.04999999999995</v>
      </c>
      <c r="E529" s="1">
        <v>614.45000000000005</v>
      </c>
      <c r="F529" s="1">
        <v>618.25</v>
      </c>
      <c r="G529" s="1">
        <v>604</v>
      </c>
      <c r="H529" s="1">
        <v>604.45000000000005</v>
      </c>
      <c r="I529" s="1">
        <v>605.75</v>
      </c>
      <c r="J529" s="1">
        <v>610.1</v>
      </c>
      <c r="K529" s="1">
        <v>3799862</v>
      </c>
      <c r="L529" s="1">
        <v>2318282583.0999999</v>
      </c>
      <c r="M529" s="1">
        <v>73152</v>
      </c>
      <c r="N529" s="2">
        <f>IF(ISERR(LN(HCL[[#This Row],[Close Price]]/I528)),"-",LN(HCL[[#This Row],[Close Price]]/I528))</f>
        <v>-2.1438002933491184E-3</v>
      </c>
    </row>
    <row r="530" spans="1:14" x14ac:dyDescent="0.3">
      <c r="A530" s="1" t="s">
        <v>17</v>
      </c>
      <c r="B530" s="1" t="s">
        <v>15</v>
      </c>
      <c r="C530" s="3">
        <v>43881</v>
      </c>
      <c r="D530" s="1">
        <v>605.75</v>
      </c>
      <c r="E530" s="1">
        <v>611</v>
      </c>
      <c r="F530" s="1">
        <v>612.95000000000005</v>
      </c>
      <c r="G530" s="1">
        <v>605.15</v>
      </c>
      <c r="H530" s="1">
        <v>610</v>
      </c>
      <c r="I530" s="1">
        <v>608.04999999999995</v>
      </c>
      <c r="J530" s="1">
        <v>608.47</v>
      </c>
      <c r="K530" s="1">
        <v>4820313</v>
      </c>
      <c r="L530" s="1">
        <v>2932993838.5500002</v>
      </c>
      <c r="M530" s="1">
        <v>115488</v>
      </c>
      <c r="N530" s="2">
        <f>IF(ISERR(LN(HCL[[#This Row],[Close Price]]/I529)),"-",LN(HCL[[#This Row],[Close Price]]/I529))</f>
        <v>3.78975573037337E-3</v>
      </c>
    </row>
    <row r="531" spans="1:14" x14ac:dyDescent="0.3">
      <c r="A531" s="1" t="s">
        <v>17</v>
      </c>
      <c r="B531" s="1" t="s">
        <v>15</v>
      </c>
      <c r="C531" s="3">
        <v>43885</v>
      </c>
      <c r="D531" s="1">
        <v>608.04999999999995</v>
      </c>
      <c r="E531" s="1">
        <v>608</v>
      </c>
      <c r="F531" s="1">
        <v>609</v>
      </c>
      <c r="G531" s="1">
        <v>591.5</v>
      </c>
      <c r="H531" s="1">
        <v>592.15</v>
      </c>
      <c r="I531" s="1">
        <v>595.15</v>
      </c>
      <c r="J531" s="1">
        <v>602.49</v>
      </c>
      <c r="K531" s="1">
        <v>4070143</v>
      </c>
      <c r="L531" s="1">
        <v>2452203952.25</v>
      </c>
      <c r="M531" s="1">
        <v>105019</v>
      </c>
      <c r="N531" s="2">
        <f>IF(ISERR(LN(HCL[[#This Row],[Close Price]]/I530)),"-",LN(HCL[[#This Row],[Close Price]]/I530))</f>
        <v>-2.1443640813119728E-2</v>
      </c>
    </row>
    <row r="532" spans="1:14" x14ac:dyDescent="0.3">
      <c r="A532" s="1" t="s">
        <v>17</v>
      </c>
      <c r="B532" s="1" t="s">
        <v>15</v>
      </c>
      <c r="C532" s="3">
        <v>43886</v>
      </c>
      <c r="D532" s="1">
        <v>595.15</v>
      </c>
      <c r="E532" s="1">
        <v>595.5</v>
      </c>
      <c r="F532" s="1">
        <v>595.70000000000005</v>
      </c>
      <c r="G532" s="1">
        <v>575</v>
      </c>
      <c r="H532" s="1">
        <v>583.20000000000005</v>
      </c>
      <c r="I532" s="1">
        <v>582.45000000000005</v>
      </c>
      <c r="J532" s="1">
        <v>582.04</v>
      </c>
      <c r="K532" s="1">
        <v>5525575</v>
      </c>
      <c r="L532" s="1">
        <v>3216091090.5</v>
      </c>
      <c r="M532" s="1">
        <v>115367</v>
      </c>
      <c r="N532" s="2">
        <f>IF(ISERR(LN(HCL[[#This Row],[Close Price]]/I531)),"-",LN(HCL[[#This Row],[Close Price]]/I531))</f>
        <v>-2.157012976810261E-2</v>
      </c>
    </row>
    <row r="533" spans="1:14" x14ac:dyDescent="0.3">
      <c r="A533" s="1" t="s">
        <v>17</v>
      </c>
      <c r="B533" s="1" t="s">
        <v>15</v>
      </c>
      <c r="C533" s="3">
        <v>43887</v>
      </c>
      <c r="D533" s="1">
        <v>582.45000000000005</v>
      </c>
      <c r="E533" s="1">
        <v>576.9</v>
      </c>
      <c r="F533" s="1">
        <v>589.04999999999995</v>
      </c>
      <c r="G533" s="1">
        <v>575.5</v>
      </c>
      <c r="H533" s="1">
        <v>583.25</v>
      </c>
      <c r="I533" s="1">
        <v>583.6</v>
      </c>
      <c r="J533" s="1">
        <v>582.91999999999996</v>
      </c>
      <c r="K533" s="1">
        <v>5460070</v>
      </c>
      <c r="L533" s="1">
        <v>3182772786.1500001</v>
      </c>
      <c r="M533" s="1">
        <v>100228</v>
      </c>
      <c r="N533" s="2">
        <f>IF(ISERR(LN(HCL[[#This Row],[Close Price]]/I532)),"-",LN(HCL[[#This Row],[Close Price]]/I532))</f>
        <v>1.9724718028444888E-3</v>
      </c>
    </row>
    <row r="534" spans="1:14" x14ac:dyDescent="0.3">
      <c r="A534" s="1" t="s">
        <v>17</v>
      </c>
      <c r="B534" s="1" t="s">
        <v>15</v>
      </c>
      <c r="C534" s="3">
        <v>43888</v>
      </c>
      <c r="D534" s="1">
        <v>583.6</v>
      </c>
      <c r="E534" s="1">
        <v>582.1</v>
      </c>
      <c r="F534" s="1">
        <v>582.4</v>
      </c>
      <c r="G534" s="1">
        <v>568</v>
      </c>
      <c r="H534" s="1">
        <v>571</v>
      </c>
      <c r="I534" s="1">
        <v>573.04999999999995</v>
      </c>
      <c r="J534" s="1">
        <v>573.13</v>
      </c>
      <c r="K534" s="1">
        <v>4078174</v>
      </c>
      <c r="L534" s="1">
        <v>2337341544</v>
      </c>
      <c r="M534" s="1">
        <v>97257</v>
      </c>
      <c r="N534" s="2">
        <f>IF(ISERR(LN(HCL[[#This Row],[Close Price]]/I533)),"-",LN(HCL[[#This Row],[Close Price]]/I533))</f>
        <v>-1.8242843705922513E-2</v>
      </c>
    </row>
    <row r="535" spans="1:14" x14ac:dyDescent="0.3">
      <c r="A535" s="1" t="s">
        <v>17</v>
      </c>
      <c r="B535" s="1" t="s">
        <v>15</v>
      </c>
      <c r="C535" s="3">
        <v>43889</v>
      </c>
      <c r="D535" s="1">
        <v>573.04999999999995</v>
      </c>
      <c r="E535" s="1">
        <v>560</v>
      </c>
      <c r="F535" s="1">
        <v>564</v>
      </c>
      <c r="G535" s="1">
        <v>531.20000000000005</v>
      </c>
      <c r="H535" s="1">
        <v>539</v>
      </c>
      <c r="I535" s="1">
        <v>534.35</v>
      </c>
      <c r="J535" s="1">
        <v>546.95000000000005</v>
      </c>
      <c r="K535" s="1">
        <v>7894806</v>
      </c>
      <c r="L535" s="1">
        <v>4318041180.3000002</v>
      </c>
      <c r="M535" s="1">
        <v>161062</v>
      </c>
      <c r="N535" s="2">
        <f>IF(ISERR(LN(HCL[[#This Row],[Close Price]]/I534)),"-",LN(HCL[[#This Row],[Close Price]]/I534))</f>
        <v>-6.9921917971802347E-2</v>
      </c>
    </row>
    <row r="536" spans="1:14" x14ac:dyDescent="0.3">
      <c r="A536" s="1" t="s">
        <v>17</v>
      </c>
      <c r="B536" s="1" t="s">
        <v>15</v>
      </c>
      <c r="C536" s="3">
        <v>43892</v>
      </c>
      <c r="D536" s="1">
        <v>534.35</v>
      </c>
      <c r="E536" s="1">
        <v>541.04999999999995</v>
      </c>
      <c r="F536" s="1">
        <v>565.85</v>
      </c>
      <c r="G536" s="1">
        <v>537.85</v>
      </c>
      <c r="H536" s="1">
        <v>547.6</v>
      </c>
      <c r="I536" s="1">
        <v>549.70000000000005</v>
      </c>
      <c r="J536" s="1">
        <v>553.95000000000005</v>
      </c>
      <c r="K536" s="1">
        <v>8175982</v>
      </c>
      <c r="L536" s="1">
        <v>4529087569.8000002</v>
      </c>
      <c r="M536" s="1">
        <v>166431</v>
      </c>
      <c r="N536" s="2">
        <f>IF(ISERR(LN(HCL[[#This Row],[Close Price]]/I535)),"-",LN(HCL[[#This Row],[Close Price]]/I535))</f>
        <v>2.8321619895708996E-2</v>
      </c>
    </row>
    <row r="537" spans="1:14" x14ac:dyDescent="0.3">
      <c r="A537" s="1" t="s">
        <v>17</v>
      </c>
      <c r="B537" s="1" t="s">
        <v>15</v>
      </c>
      <c r="C537" s="3">
        <v>43893</v>
      </c>
      <c r="D537" s="1">
        <v>549.70000000000005</v>
      </c>
      <c r="E537" s="1">
        <v>556</v>
      </c>
      <c r="F537" s="1">
        <v>568.75</v>
      </c>
      <c r="G537" s="1">
        <v>555</v>
      </c>
      <c r="H537" s="1">
        <v>568.20000000000005</v>
      </c>
      <c r="I537" s="1">
        <v>565.04999999999995</v>
      </c>
      <c r="J537" s="1">
        <v>561.76</v>
      </c>
      <c r="K537" s="1">
        <v>4682284</v>
      </c>
      <c r="L537" s="1">
        <v>2630302017.1999998</v>
      </c>
      <c r="M537" s="1">
        <v>131005</v>
      </c>
      <c r="N537" s="2">
        <f>IF(ISERR(LN(HCL[[#This Row],[Close Price]]/I536)),"-",LN(HCL[[#This Row],[Close Price]]/I536))</f>
        <v>2.754154793954499E-2</v>
      </c>
    </row>
    <row r="538" spans="1:14" x14ac:dyDescent="0.3">
      <c r="A538" s="1" t="s">
        <v>17</v>
      </c>
      <c r="B538" s="1" t="s">
        <v>15</v>
      </c>
      <c r="C538" s="3">
        <v>43894</v>
      </c>
      <c r="D538" s="1">
        <v>565.04999999999995</v>
      </c>
      <c r="E538" s="1">
        <v>569</v>
      </c>
      <c r="F538" s="1">
        <v>575.4</v>
      </c>
      <c r="G538" s="1">
        <v>561</v>
      </c>
      <c r="H538" s="1">
        <v>562.20000000000005</v>
      </c>
      <c r="I538" s="1">
        <v>563.1</v>
      </c>
      <c r="J538" s="1">
        <v>566.66999999999996</v>
      </c>
      <c r="K538" s="1">
        <v>5175180</v>
      </c>
      <c r="L538" s="1">
        <v>2932609654.3000002</v>
      </c>
      <c r="M538" s="1">
        <v>104336</v>
      </c>
      <c r="N538" s="2">
        <f>IF(ISERR(LN(HCL[[#This Row],[Close Price]]/I537)),"-",LN(HCL[[#This Row],[Close Price]]/I537))</f>
        <v>-3.4569905455868427E-3</v>
      </c>
    </row>
    <row r="539" spans="1:14" x14ac:dyDescent="0.3">
      <c r="A539" s="1" t="s">
        <v>17</v>
      </c>
      <c r="B539" s="1" t="s">
        <v>15</v>
      </c>
      <c r="C539" s="3">
        <v>43895</v>
      </c>
      <c r="D539" s="1">
        <v>563.1</v>
      </c>
      <c r="E539" s="1">
        <v>568</v>
      </c>
      <c r="F539" s="1">
        <v>581.9</v>
      </c>
      <c r="G539" s="1">
        <v>563.15</v>
      </c>
      <c r="H539" s="1">
        <v>576</v>
      </c>
      <c r="I539" s="1">
        <v>576.4</v>
      </c>
      <c r="J539" s="1">
        <v>578.35</v>
      </c>
      <c r="K539" s="1">
        <v>6061347</v>
      </c>
      <c r="L539" s="1">
        <v>3505571601.0999999</v>
      </c>
      <c r="M539" s="1">
        <v>89062</v>
      </c>
      <c r="N539" s="2">
        <f>IF(ISERR(LN(HCL[[#This Row],[Close Price]]/I538)),"-",LN(HCL[[#This Row],[Close Price]]/I538))</f>
        <v>2.3344631864794029E-2</v>
      </c>
    </row>
    <row r="540" spans="1:14" x14ac:dyDescent="0.3">
      <c r="A540" s="1" t="s">
        <v>17</v>
      </c>
      <c r="B540" s="1" t="s">
        <v>15</v>
      </c>
      <c r="C540" s="3">
        <v>43896</v>
      </c>
      <c r="D540" s="1">
        <v>576.4</v>
      </c>
      <c r="E540" s="1">
        <v>570</v>
      </c>
      <c r="F540" s="1">
        <v>573.95000000000005</v>
      </c>
      <c r="G540" s="1">
        <v>559.54999999999995</v>
      </c>
      <c r="H540" s="1">
        <v>568</v>
      </c>
      <c r="I540" s="1">
        <v>566.20000000000005</v>
      </c>
      <c r="J540" s="1">
        <v>564.49</v>
      </c>
      <c r="K540" s="1">
        <v>3288548</v>
      </c>
      <c r="L540" s="1">
        <v>1856339904.1500001</v>
      </c>
      <c r="M540" s="1">
        <v>72399</v>
      </c>
      <c r="N540" s="2">
        <f>IF(ISERR(LN(HCL[[#This Row],[Close Price]]/I539)),"-",LN(HCL[[#This Row],[Close Price]]/I539))</f>
        <v>-1.7854491447567636E-2</v>
      </c>
    </row>
    <row r="541" spans="1:14" x14ac:dyDescent="0.3">
      <c r="A541" s="1" t="s">
        <v>17</v>
      </c>
      <c r="B541" s="1" t="s">
        <v>15</v>
      </c>
      <c r="C541" s="3">
        <v>43899</v>
      </c>
      <c r="D541" s="1">
        <v>566.20000000000005</v>
      </c>
      <c r="E541" s="1">
        <v>555</v>
      </c>
      <c r="F541" s="1">
        <v>558</v>
      </c>
      <c r="G541" s="1">
        <v>536.45000000000005</v>
      </c>
      <c r="H541" s="1">
        <v>542.54999999999995</v>
      </c>
      <c r="I541" s="1">
        <v>540.45000000000005</v>
      </c>
      <c r="J541" s="1">
        <v>543.05999999999995</v>
      </c>
      <c r="K541" s="1">
        <v>3699831</v>
      </c>
      <c r="L541" s="1">
        <v>2009218670.0999999</v>
      </c>
      <c r="M541" s="1">
        <v>82357</v>
      </c>
      <c r="N541" s="2">
        <f>IF(ISERR(LN(HCL[[#This Row],[Close Price]]/I540)),"-",LN(HCL[[#This Row],[Close Price]]/I540))</f>
        <v>-4.6545246815587311E-2</v>
      </c>
    </row>
    <row r="542" spans="1:14" x14ac:dyDescent="0.3">
      <c r="A542" s="1" t="s">
        <v>17</v>
      </c>
      <c r="B542" s="1" t="s">
        <v>15</v>
      </c>
      <c r="C542" s="3">
        <v>43901</v>
      </c>
      <c r="D542" s="1">
        <v>540.45000000000005</v>
      </c>
      <c r="E542" s="1">
        <v>526.75</v>
      </c>
      <c r="F542" s="1">
        <v>542.65</v>
      </c>
      <c r="G542" s="1">
        <v>514</v>
      </c>
      <c r="H542" s="1">
        <v>538.04999999999995</v>
      </c>
      <c r="I542" s="1">
        <v>536.79999999999995</v>
      </c>
      <c r="J542" s="1">
        <v>533.79999999999995</v>
      </c>
      <c r="K542" s="1">
        <v>4850036</v>
      </c>
      <c r="L542" s="1">
        <v>2588947282.4000001</v>
      </c>
      <c r="M542" s="1">
        <v>105339</v>
      </c>
      <c r="N542" s="2">
        <f>IF(ISERR(LN(HCL[[#This Row],[Close Price]]/I541)),"-",LN(HCL[[#This Row],[Close Price]]/I541))</f>
        <v>-6.776540204740022E-3</v>
      </c>
    </row>
    <row r="543" spans="1:14" x14ac:dyDescent="0.3">
      <c r="A543" s="1" t="s">
        <v>17</v>
      </c>
      <c r="B543" s="1" t="s">
        <v>15</v>
      </c>
      <c r="C543" s="3">
        <v>43902</v>
      </c>
      <c r="D543" s="1">
        <v>536.79999999999995</v>
      </c>
      <c r="E543" s="1">
        <v>521</v>
      </c>
      <c r="F543" s="1">
        <v>527.79999999999995</v>
      </c>
      <c r="G543" s="1">
        <v>486.35</v>
      </c>
      <c r="H543" s="1">
        <v>494</v>
      </c>
      <c r="I543" s="1">
        <v>493.35</v>
      </c>
      <c r="J543" s="1">
        <v>506.11</v>
      </c>
      <c r="K543" s="1">
        <v>5321420</v>
      </c>
      <c r="L543" s="1">
        <v>2693243988.9000001</v>
      </c>
      <c r="M543" s="1">
        <v>161096</v>
      </c>
      <c r="N543" s="2">
        <f>IF(ISERR(LN(HCL[[#This Row],[Close Price]]/I542)),"-",LN(HCL[[#This Row],[Close Price]]/I542))</f>
        <v>-8.4406724354296234E-2</v>
      </c>
    </row>
    <row r="544" spans="1:14" x14ac:dyDescent="0.3">
      <c r="A544" s="1" t="s">
        <v>17</v>
      </c>
      <c r="B544" s="1" t="s">
        <v>15</v>
      </c>
      <c r="C544" s="3">
        <v>43903</v>
      </c>
      <c r="D544" s="1">
        <v>493.35</v>
      </c>
      <c r="E544" s="1">
        <v>460</v>
      </c>
      <c r="F544" s="1">
        <v>517.25</v>
      </c>
      <c r="G544" s="1">
        <v>395.95</v>
      </c>
      <c r="H544" s="1">
        <v>497</v>
      </c>
      <c r="I544" s="1">
        <v>492.9</v>
      </c>
      <c r="J544" s="1">
        <v>479.71</v>
      </c>
      <c r="K544" s="1">
        <v>6859998</v>
      </c>
      <c r="L544" s="1">
        <v>3290807920.4000001</v>
      </c>
      <c r="M544" s="1">
        <v>117288</v>
      </c>
      <c r="N544" s="2">
        <f>IF(ISERR(LN(HCL[[#This Row],[Close Price]]/I543)),"-",LN(HCL[[#This Row],[Close Price]]/I543))</f>
        <v>-9.1254759184366163E-4</v>
      </c>
    </row>
    <row r="545" spans="1:14" x14ac:dyDescent="0.3">
      <c r="A545" s="1" t="s">
        <v>17</v>
      </c>
      <c r="B545" s="1" t="s">
        <v>15</v>
      </c>
      <c r="C545" s="3">
        <v>43906</v>
      </c>
      <c r="D545" s="1">
        <v>492.9</v>
      </c>
      <c r="E545" s="1">
        <v>469</v>
      </c>
      <c r="F545" s="1">
        <v>479.8</v>
      </c>
      <c r="G545" s="1">
        <v>446.85</v>
      </c>
      <c r="H545" s="1">
        <v>453.25</v>
      </c>
      <c r="I545" s="1">
        <v>450.7</v>
      </c>
      <c r="J545" s="1">
        <v>464.14</v>
      </c>
      <c r="K545" s="1">
        <v>5281596</v>
      </c>
      <c r="L545" s="1">
        <v>2451413146.3000002</v>
      </c>
      <c r="M545" s="1">
        <v>126930</v>
      </c>
      <c r="N545" s="2">
        <f>IF(ISERR(LN(HCL[[#This Row],[Close Price]]/I544)),"-",LN(HCL[[#This Row],[Close Price]]/I544))</f>
        <v>-8.9504384014729418E-2</v>
      </c>
    </row>
    <row r="546" spans="1:14" x14ac:dyDescent="0.3">
      <c r="A546" s="1" t="s">
        <v>17</v>
      </c>
      <c r="B546" s="1" t="s">
        <v>15</v>
      </c>
      <c r="C546" s="3">
        <v>43907</v>
      </c>
      <c r="D546" s="1">
        <v>450.7</v>
      </c>
      <c r="E546" s="1">
        <v>450</v>
      </c>
      <c r="F546" s="1">
        <v>478.6</v>
      </c>
      <c r="G546" s="1">
        <v>443.35</v>
      </c>
      <c r="H546" s="1">
        <v>455</v>
      </c>
      <c r="I546" s="1">
        <v>450.65</v>
      </c>
      <c r="J546" s="1">
        <v>459.39</v>
      </c>
      <c r="K546" s="1">
        <v>5148569</v>
      </c>
      <c r="L546" s="1">
        <v>2365223532.4499998</v>
      </c>
      <c r="M546" s="1">
        <v>99381</v>
      </c>
      <c r="N546" s="2">
        <f>IF(ISERR(LN(HCL[[#This Row],[Close Price]]/I545)),"-",LN(HCL[[#This Row],[Close Price]]/I545))</f>
        <v>-1.1094469418383597E-4</v>
      </c>
    </row>
    <row r="547" spans="1:14" x14ac:dyDescent="0.3">
      <c r="A547" s="1" t="s">
        <v>17</v>
      </c>
      <c r="B547" s="1" t="s">
        <v>15</v>
      </c>
      <c r="C547" s="3">
        <v>43908</v>
      </c>
      <c r="D547" s="1">
        <v>450.65</v>
      </c>
      <c r="E547" s="1">
        <v>455</v>
      </c>
      <c r="F547" s="1">
        <v>464.8</v>
      </c>
      <c r="G547" s="1">
        <v>429.05</v>
      </c>
      <c r="H547" s="1">
        <v>437</v>
      </c>
      <c r="I547" s="1">
        <v>434.25</v>
      </c>
      <c r="J547" s="1">
        <v>442.39</v>
      </c>
      <c r="K547" s="1">
        <v>4936460</v>
      </c>
      <c r="L547" s="1">
        <v>2183860725.1500001</v>
      </c>
      <c r="M547" s="1">
        <v>123650</v>
      </c>
      <c r="N547" s="2">
        <f>IF(ISERR(LN(HCL[[#This Row],[Close Price]]/I546)),"-",LN(HCL[[#This Row],[Close Price]]/I546))</f>
        <v>-3.7070579881204449E-2</v>
      </c>
    </row>
    <row r="548" spans="1:14" x14ac:dyDescent="0.3">
      <c r="A548" s="1" t="s">
        <v>17</v>
      </c>
      <c r="B548" s="1" t="s">
        <v>15</v>
      </c>
      <c r="C548" s="3">
        <v>43909</v>
      </c>
      <c r="D548" s="1">
        <v>434.25</v>
      </c>
      <c r="E548" s="1">
        <v>418.9</v>
      </c>
      <c r="F548" s="1">
        <v>434.6</v>
      </c>
      <c r="G548" s="1">
        <v>375.25</v>
      </c>
      <c r="H548" s="1">
        <v>419</v>
      </c>
      <c r="I548" s="1">
        <v>413.45</v>
      </c>
      <c r="J548" s="1">
        <v>413.01</v>
      </c>
      <c r="K548" s="1">
        <v>9270054</v>
      </c>
      <c r="L548" s="1">
        <v>3828624864.0500002</v>
      </c>
      <c r="M548" s="1">
        <v>184203</v>
      </c>
      <c r="N548" s="2">
        <f>IF(ISERR(LN(HCL[[#This Row],[Close Price]]/I547)),"-",LN(HCL[[#This Row],[Close Price]]/I547))</f>
        <v>-4.9083816953038616E-2</v>
      </c>
    </row>
    <row r="549" spans="1:14" x14ac:dyDescent="0.3">
      <c r="A549" s="1" t="s">
        <v>17</v>
      </c>
      <c r="B549" s="1" t="s">
        <v>15</v>
      </c>
      <c r="C549" s="3">
        <v>43910</v>
      </c>
      <c r="D549" s="1">
        <v>413.45</v>
      </c>
      <c r="E549" s="1">
        <v>413.5</v>
      </c>
      <c r="F549" s="1">
        <v>461.95</v>
      </c>
      <c r="G549" s="1">
        <v>411.85</v>
      </c>
      <c r="H549" s="1">
        <v>444.7</v>
      </c>
      <c r="I549" s="1">
        <v>444.9</v>
      </c>
      <c r="J549" s="1">
        <v>441.91</v>
      </c>
      <c r="K549" s="1">
        <v>11916337</v>
      </c>
      <c r="L549" s="1">
        <v>5265991518.6000004</v>
      </c>
      <c r="M549" s="1">
        <v>199014</v>
      </c>
      <c r="N549" s="2">
        <f>IF(ISERR(LN(HCL[[#This Row],[Close Price]]/I548)),"-",LN(HCL[[#This Row],[Close Price]]/I548))</f>
        <v>7.3312949643820444E-2</v>
      </c>
    </row>
    <row r="550" spans="1:14" x14ac:dyDescent="0.3">
      <c r="A550" s="1" t="s">
        <v>17</v>
      </c>
      <c r="B550" s="1" t="s">
        <v>15</v>
      </c>
      <c r="C550" s="3">
        <v>43913</v>
      </c>
      <c r="D550" s="1">
        <v>444.9</v>
      </c>
      <c r="E550" s="1">
        <v>415</v>
      </c>
      <c r="F550" s="1">
        <v>444</v>
      </c>
      <c r="G550" s="1">
        <v>400.45</v>
      </c>
      <c r="H550" s="1">
        <v>425</v>
      </c>
      <c r="I550" s="1">
        <v>417.15</v>
      </c>
      <c r="J550" s="1">
        <v>415.77</v>
      </c>
      <c r="K550" s="1">
        <v>9525670</v>
      </c>
      <c r="L550" s="1">
        <v>3960473954.4499998</v>
      </c>
      <c r="M550" s="1">
        <v>111898</v>
      </c>
      <c r="N550" s="2">
        <f>IF(ISERR(LN(HCL[[#This Row],[Close Price]]/I549)),"-",LN(HCL[[#This Row],[Close Price]]/I549))</f>
        <v>-6.4403668463912503E-2</v>
      </c>
    </row>
    <row r="551" spans="1:14" x14ac:dyDescent="0.3">
      <c r="A551" s="1" t="s">
        <v>17</v>
      </c>
      <c r="B551" s="1" t="s">
        <v>15</v>
      </c>
      <c r="C551" s="3">
        <v>43914</v>
      </c>
      <c r="D551" s="1">
        <v>417.15</v>
      </c>
      <c r="E551" s="1">
        <v>413</v>
      </c>
      <c r="F551" s="1">
        <v>458.85</v>
      </c>
      <c r="G551" s="1">
        <v>411.85</v>
      </c>
      <c r="H551" s="1">
        <v>449</v>
      </c>
      <c r="I551" s="1">
        <v>442.05</v>
      </c>
      <c r="J551" s="1">
        <v>442.27</v>
      </c>
      <c r="K551" s="1">
        <v>9915954</v>
      </c>
      <c r="L551" s="1">
        <v>4385560836.5500002</v>
      </c>
      <c r="M551" s="1">
        <v>142298</v>
      </c>
      <c r="N551" s="2">
        <f>IF(ISERR(LN(HCL[[#This Row],[Close Price]]/I550)),"-",LN(HCL[[#This Row],[Close Price]]/I550))</f>
        <v>5.7977128503729887E-2</v>
      </c>
    </row>
    <row r="552" spans="1:14" x14ac:dyDescent="0.3">
      <c r="A552" s="1" t="s">
        <v>17</v>
      </c>
      <c r="B552" s="1" t="s">
        <v>15</v>
      </c>
      <c r="C552" s="3">
        <v>43915</v>
      </c>
      <c r="D552" s="1">
        <v>442.05</v>
      </c>
      <c r="E552" s="1">
        <v>432</v>
      </c>
      <c r="F552" s="1">
        <v>468</v>
      </c>
      <c r="G552" s="1">
        <v>417.75</v>
      </c>
      <c r="H552" s="1">
        <v>436</v>
      </c>
      <c r="I552" s="1">
        <v>457.6</v>
      </c>
      <c r="J552" s="1">
        <v>445.12</v>
      </c>
      <c r="K552" s="1">
        <v>11976272</v>
      </c>
      <c r="L552" s="1">
        <v>5330864585.6499996</v>
      </c>
      <c r="M552" s="1">
        <v>109934</v>
      </c>
      <c r="N552" s="2">
        <f>IF(ISERR(LN(HCL[[#This Row],[Close Price]]/I551)),"-",LN(HCL[[#This Row],[Close Price]]/I551))</f>
        <v>3.4572442213774812E-2</v>
      </c>
    </row>
    <row r="553" spans="1:14" x14ac:dyDescent="0.3">
      <c r="A553" s="1" t="s">
        <v>17</v>
      </c>
      <c r="B553" s="1" t="s">
        <v>15</v>
      </c>
      <c r="C553" s="3">
        <v>43916</v>
      </c>
      <c r="D553" s="1">
        <v>457.6</v>
      </c>
      <c r="E553" s="1">
        <v>461.1</v>
      </c>
      <c r="F553" s="1">
        <v>466.75</v>
      </c>
      <c r="G553" s="1">
        <v>441.1</v>
      </c>
      <c r="H553" s="1">
        <v>445.7</v>
      </c>
      <c r="I553" s="1">
        <v>447.7</v>
      </c>
      <c r="J553" s="1">
        <v>451.39</v>
      </c>
      <c r="K553" s="1">
        <v>9504717</v>
      </c>
      <c r="L553" s="1">
        <v>4290299456.0999999</v>
      </c>
      <c r="M553" s="1">
        <v>113214</v>
      </c>
      <c r="N553" s="2">
        <f>IF(ISERR(LN(HCL[[#This Row],[Close Price]]/I552)),"-",LN(HCL[[#This Row],[Close Price]]/I552))</f>
        <v>-2.1872074818668329E-2</v>
      </c>
    </row>
    <row r="554" spans="1:14" x14ac:dyDescent="0.3">
      <c r="A554" s="1" t="s">
        <v>17</v>
      </c>
      <c r="B554" s="1" t="s">
        <v>15</v>
      </c>
      <c r="C554" s="3">
        <v>43917</v>
      </c>
      <c r="D554" s="1">
        <v>447.7</v>
      </c>
      <c r="E554" s="1">
        <v>450.25</v>
      </c>
      <c r="F554" s="1">
        <v>457.45</v>
      </c>
      <c r="G554" s="1">
        <v>420.5</v>
      </c>
      <c r="H554" s="1">
        <v>434</v>
      </c>
      <c r="I554" s="1">
        <v>430.65</v>
      </c>
      <c r="J554" s="1">
        <v>431.25</v>
      </c>
      <c r="K554" s="1">
        <v>9151132</v>
      </c>
      <c r="L554" s="1">
        <v>3946409120.5500002</v>
      </c>
      <c r="M554" s="1">
        <v>145850</v>
      </c>
      <c r="N554" s="2">
        <f>IF(ISERR(LN(HCL[[#This Row],[Close Price]]/I553)),"-",LN(HCL[[#This Row],[Close Price]]/I553))</f>
        <v>-3.8827670011737266E-2</v>
      </c>
    </row>
    <row r="555" spans="1:14" x14ac:dyDescent="0.3">
      <c r="A555" s="1" t="s">
        <v>17</v>
      </c>
      <c r="B555" s="1" t="s">
        <v>15</v>
      </c>
      <c r="C555" s="3">
        <v>43920</v>
      </c>
      <c r="D555" s="1">
        <v>430.65</v>
      </c>
      <c r="E555" s="1">
        <v>410</v>
      </c>
      <c r="F555" s="1">
        <v>438.65</v>
      </c>
      <c r="G555" s="1">
        <v>410</v>
      </c>
      <c r="H555" s="1">
        <v>424</v>
      </c>
      <c r="I555" s="1">
        <v>419</v>
      </c>
      <c r="J555" s="1">
        <v>426.61</v>
      </c>
      <c r="K555" s="1">
        <v>6325701</v>
      </c>
      <c r="L555" s="1">
        <v>2698581018.6500001</v>
      </c>
      <c r="M555" s="1">
        <v>114637</v>
      </c>
      <c r="N555" s="2">
        <f>IF(ISERR(LN(HCL[[#This Row],[Close Price]]/I554)),"-",LN(HCL[[#This Row],[Close Price]]/I554))</f>
        <v>-2.7424775313044894E-2</v>
      </c>
    </row>
    <row r="556" spans="1:14" x14ac:dyDescent="0.3">
      <c r="A556" s="1" t="s">
        <v>17</v>
      </c>
      <c r="B556" s="1" t="s">
        <v>15</v>
      </c>
      <c r="C556" s="3">
        <v>43921</v>
      </c>
      <c r="D556" s="1">
        <v>419</v>
      </c>
      <c r="E556" s="1">
        <v>433.2</v>
      </c>
      <c r="F556" s="1">
        <v>449.4</v>
      </c>
      <c r="G556" s="1">
        <v>425.3</v>
      </c>
      <c r="H556" s="1">
        <v>433</v>
      </c>
      <c r="I556" s="1">
        <v>436.4</v>
      </c>
      <c r="J556" s="1">
        <v>439.08</v>
      </c>
      <c r="K556" s="1">
        <v>6381824</v>
      </c>
      <c r="L556" s="1">
        <v>2802104922.9000001</v>
      </c>
      <c r="M556" s="1">
        <v>118664</v>
      </c>
      <c r="N556" s="2">
        <f>IF(ISERR(LN(HCL[[#This Row],[Close Price]]/I555)),"-",LN(HCL[[#This Row],[Close Price]]/I555))</f>
        <v>4.0688334036778059E-2</v>
      </c>
    </row>
    <row r="557" spans="1:14" x14ac:dyDescent="0.3">
      <c r="A557" s="1" t="s">
        <v>17</v>
      </c>
      <c r="B557" s="1" t="s">
        <v>15</v>
      </c>
      <c r="C557" s="3">
        <v>43922</v>
      </c>
      <c r="D557" s="1">
        <v>436.4</v>
      </c>
      <c r="E557" s="1">
        <v>433</v>
      </c>
      <c r="F557" s="1">
        <v>433.2</v>
      </c>
      <c r="G557" s="1">
        <v>408.2</v>
      </c>
      <c r="H557" s="1">
        <v>414.65</v>
      </c>
      <c r="I557" s="1">
        <v>413.55</v>
      </c>
      <c r="J557" s="1">
        <v>421.79</v>
      </c>
      <c r="K557" s="1">
        <v>8136746</v>
      </c>
      <c r="L557" s="1">
        <v>3431993954.75</v>
      </c>
      <c r="M557" s="1">
        <v>112951</v>
      </c>
      <c r="N557" s="2">
        <f>IF(ISERR(LN(HCL[[#This Row],[Close Price]]/I556)),"-",LN(HCL[[#This Row],[Close Price]]/I556))</f>
        <v>-5.3780827821000181E-2</v>
      </c>
    </row>
    <row r="558" spans="1:14" x14ac:dyDescent="0.3">
      <c r="A558" s="1" t="s">
        <v>17</v>
      </c>
      <c r="B558" s="1" t="s">
        <v>15</v>
      </c>
      <c r="C558" s="3">
        <v>43924</v>
      </c>
      <c r="D558" s="1">
        <v>413.55</v>
      </c>
      <c r="E558" s="1">
        <v>418.9</v>
      </c>
      <c r="F558" s="1">
        <v>428.6</v>
      </c>
      <c r="G558" s="1">
        <v>399.3</v>
      </c>
      <c r="H558" s="1">
        <v>409.85</v>
      </c>
      <c r="I558" s="1">
        <v>405.8</v>
      </c>
      <c r="J558" s="1">
        <v>415.48</v>
      </c>
      <c r="K558" s="1">
        <v>8166456</v>
      </c>
      <c r="L558" s="1">
        <v>3393014502</v>
      </c>
      <c r="M558" s="1">
        <v>157013</v>
      </c>
      <c r="N558" s="2">
        <f>IF(ISERR(LN(HCL[[#This Row],[Close Price]]/I557)),"-",LN(HCL[[#This Row],[Close Price]]/I557))</f>
        <v>-1.8917998746201096E-2</v>
      </c>
    </row>
    <row r="559" spans="1:14" x14ac:dyDescent="0.3">
      <c r="A559" s="1" t="s">
        <v>17</v>
      </c>
      <c r="B559" s="1" t="s">
        <v>15</v>
      </c>
      <c r="C559" s="3">
        <v>43928</v>
      </c>
      <c r="D559" s="1">
        <v>405.8</v>
      </c>
      <c r="E559" s="1">
        <v>425</v>
      </c>
      <c r="F559" s="1">
        <v>457.95</v>
      </c>
      <c r="G559" s="1">
        <v>425</v>
      </c>
      <c r="H559" s="1">
        <v>456</v>
      </c>
      <c r="I559" s="1">
        <v>451.15</v>
      </c>
      <c r="J559" s="1">
        <v>443.19</v>
      </c>
      <c r="K559" s="1">
        <v>5972948</v>
      </c>
      <c r="L559" s="1">
        <v>2647166163.1999998</v>
      </c>
      <c r="M559" s="1">
        <v>120075</v>
      </c>
      <c r="N559" s="2">
        <f>IF(ISERR(LN(HCL[[#This Row],[Close Price]]/I558)),"-",LN(HCL[[#This Row],[Close Price]]/I558))</f>
        <v>0.10593945104879528</v>
      </c>
    </row>
    <row r="560" spans="1:14" x14ac:dyDescent="0.3">
      <c r="A560" s="1" t="s">
        <v>17</v>
      </c>
      <c r="B560" s="1" t="s">
        <v>15</v>
      </c>
      <c r="C560" s="3">
        <v>43929</v>
      </c>
      <c r="D560" s="1">
        <v>451.15</v>
      </c>
      <c r="E560" s="1">
        <v>451</v>
      </c>
      <c r="F560" s="1">
        <v>476.8</v>
      </c>
      <c r="G560" s="1">
        <v>449</v>
      </c>
      <c r="H560" s="1">
        <v>466.25</v>
      </c>
      <c r="I560" s="1">
        <v>463.1</v>
      </c>
      <c r="J560" s="1">
        <v>467.34</v>
      </c>
      <c r="K560" s="1">
        <v>7991062</v>
      </c>
      <c r="L560" s="1">
        <v>3734513998.3000002</v>
      </c>
      <c r="M560" s="1">
        <v>111912</v>
      </c>
      <c r="N560" s="2">
        <f>IF(ISERR(LN(HCL[[#This Row],[Close Price]]/I559)),"-",LN(HCL[[#This Row],[Close Price]]/I559))</f>
        <v>2.6143135046196673E-2</v>
      </c>
    </row>
    <row r="561" spans="1:14" x14ac:dyDescent="0.3">
      <c r="A561" s="1" t="s">
        <v>17</v>
      </c>
      <c r="B561" s="1" t="s">
        <v>15</v>
      </c>
      <c r="C561" s="3">
        <v>43930</v>
      </c>
      <c r="D561" s="1">
        <v>463.1</v>
      </c>
      <c r="E561" s="1">
        <v>480.7</v>
      </c>
      <c r="F561" s="1">
        <v>481</v>
      </c>
      <c r="G561" s="1">
        <v>462</v>
      </c>
      <c r="H561" s="1">
        <v>470</v>
      </c>
      <c r="I561" s="1">
        <v>469.05</v>
      </c>
      <c r="J561" s="1">
        <v>469.6</v>
      </c>
      <c r="K561" s="1">
        <v>5069246</v>
      </c>
      <c r="L561" s="1">
        <v>2380516357.1999998</v>
      </c>
      <c r="M561" s="1">
        <v>85608</v>
      </c>
      <c r="N561" s="2">
        <f>IF(ISERR(LN(HCL[[#This Row],[Close Price]]/I560)),"-",LN(HCL[[#This Row],[Close Price]]/I560))</f>
        <v>1.2766359085253618E-2</v>
      </c>
    </row>
    <row r="562" spans="1:14" x14ac:dyDescent="0.3">
      <c r="A562" s="1" t="s">
        <v>17</v>
      </c>
      <c r="B562" s="1" t="s">
        <v>15</v>
      </c>
      <c r="C562" s="3">
        <v>43934</v>
      </c>
      <c r="D562" s="1">
        <v>469.05</v>
      </c>
      <c r="E562" s="1">
        <v>470</v>
      </c>
      <c r="F562" s="1">
        <v>471</v>
      </c>
      <c r="G562" s="1">
        <v>454</v>
      </c>
      <c r="H562" s="1">
        <v>461</v>
      </c>
      <c r="I562" s="1">
        <v>458.25</v>
      </c>
      <c r="J562" s="1">
        <v>458.64</v>
      </c>
      <c r="K562" s="1">
        <v>2236731</v>
      </c>
      <c r="L562" s="1">
        <v>1025850219.3</v>
      </c>
      <c r="M562" s="1">
        <v>54865</v>
      </c>
      <c r="N562" s="2">
        <f>IF(ISERR(LN(HCL[[#This Row],[Close Price]]/I561)),"-",LN(HCL[[#This Row],[Close Price]]/I561))</f>
        <v>-2.3294485852145635E-2</v>
      </c>
    </row>
    <row r="563" spans="1:14" x14ac:dyDescent="0.3">
      <c r="A563" s="1" t="s">
        <v>17</v>
      </c>
      <c r="B563" s="1" t="s">
        <v>15</v>
      </c>
      <c r="C563" s="3">
        <v>43936</v>
      </c>
      <c r="D563" s="1">
        <v>458.25</v>
      </c>
      <c r="E563" s="1">
        <v>470</v>
      </c>
      <c r="F563" s="1">
        <v>482</v>
      </c>
      <c r="G563" s="1">
        <v>462.7</v>
      </c>
      <c r="H563" s="1">
        <v>481.2</v>
      </c>
      <c r="I563" s="1">
        <v>478.75</v>
      </c>
      <c r="J563" s="1">
        <v>473.04</v>
      </c>
      <c r="K563" s="1">
        <v>6333192</v>
      </c>
      <c r="L563" s="1">
        <v>2995860466.25</v>
      </c>
      <c r="M563" s="1">
        <v>124242</v>
      </c>
      <c r="N563" s="2">
        <f>IF(ISERR(LN(HCL[[#This Row],[Close Price]]/I562)),"-",LN(HCL[[#This Row],[Close Price]]/I562))</f>
        <v>4.3763653775041295E-2</v>
      </c>
    </row>
    <row r="564" spans="1:14" x14ac:dyDescent="0.3">
      <c r="A564" s="1" t="s">
        <v>17</v>
      </c>
      <c r="B564" s="1" t="s">
        <v>15</v>
      </c>
      <c r="C564" s="3">
        <v>43937</v>
      </c>
      <c r="D564" s="1">
        <v>478.75</v>
      </c>
      <c r="E564" s="1">
        <v>473</v>
      </c>
      <c r="F564" s="1">
        <v>476</v>
      </c>
      <c r="G564" s="1">
        <v>456.7</v>
      </c>
      <c r="H564" s="1">
        <v>459.8</v>
      </c>
      <c r="I564" s="1">
        <v>459.75</v>
      </c>
      <c r="J564" s="1">
        <v>464.99</v>
      </c>
      <c r="K564" s="1">
        <v>10484847</v>
      </c>
      <c r="L564" s="1">
        <v>4875303122.9499998</v>
      </c>
      <c r="M564" s="1">
        <v>225515</v>
      </c>
      <c r="N564" s="2">
        <f>IF(ISERR(LN(HCL[[#This Row],[Close Price]]/I563)),"-",LN(HCL[[#This Row],[Close Price]]/I563))</f>
        <v>-4.0495677010425273E-2</v>
      </c>
    </row>
    <row r="565" spans="1:14" x14ac:dyDescent="0.3">
      <c r="A565" s="1" t="s">
        <v>17</v>
      </c>
      <c r="B565" s="1" t="s">
        <v>15</v>
      </c>
      <c r="C565" s="3">
        <v>43938</v>
      </c>
      <c r="D565" s="1">
        <v>459.75</v>
      </c>
      <c r="E565" s="1">
        <v>470</v>
      </c>
      <c r="F565" s="1">
        <v>475</v>
      </c>
      <c r="G565" s="1">
        <v>453.65</v>
      </c>
      <c r="H565" s="1">
        <v>457</v>
      </c>
      <c r="I565" s="1">
        <v>455.25</v>
      </c>
      <c r="J565" s="1">
        <v>460.6</v>
      </c>
      <c r="K565" s="1">
        <v>4706460</v>
      </c>
      <c r="L565" s="1">
        <v>2167802342.1500001</v>
      </c>
      <c r="M565" s="1">
        <v>119829</v>
      </c>
      <c r="N565" s="2">
        <f>IF(ISERR(LN(HCL[[#This Row],[Close Price]]/I564)),"-",LN(HCL[[#This Row],[Close Price]]/I564))</f>
        <v>-9.836144876713129E-3</v>
      </c>
    </row>
    <row r="566" spans="1:14" x14ac:dyDescent="0.3">
      <c r="A566" s="1" t="s">
        <v>17</v>
      </c>
      <c r="B566" s="1" t="s">
        <v>15</v>
      </c>
      <c r="C566" s="3">
        <v>43941</v>
      </c>
      <c r="D566" s="1">
        <v>455.25</v>
      </c>
      <c r="E566" s="1">
        <v>458</v>
      </c>
      <c r="F566" s="1">
        <v>473.6</v>
      </c>
      <c r="G566" s="1">
        <v>453.5</v>
      </c>
      <c r="H566" s="1">
        <v>469.9</v>
      </c>
      <c r="I566" s="1">
        <v>470</v>
      </c>
      <c r="J566" s="1">
        <v>467.39</v>
      </c>
      <c r="K566" s="1">
        <v>4801120</v>
      </c>
      <c r="L566" s="1">
        <v>2243978570.5500002</v>
      </c>
      <c r="M566" s="1">
        <v>115539</v>
      </c>
      <c r="N566" s="2">
        <f>IF(ISERR(LN(HCL[[#This Row],[Close Price]]/I565)),"-",LN(HCL[[#This Row],[Close Price]]/I565))</f>
        <v>3.1885976096386971E-2</v>
      </c>
    </row>
    <row r="567" spans="1:14" x14ac:dyDescent="0.3">
      <c r="A567" s="1" t="s">
        <v>17</v>
      </c>
      <c r="B567" s="1" t="s">
        <v>15</v>
      </c>
      <c r="C567" s="3">
        <v>43942</v>
      </c>
      <c r="D567" s="1">
        <v>470</v>
      </c>
      <c r="E567" s="1">
        <v>458</v>
      </c>
      <c r="F567" s="1">
        <v>464.95</v>
      </c>
      <c r="G567" s="1">
        <v>447.85</v>
      </c>
      <c r="H567" s="1">
        <v>455.05</v>
      </c>
      <c r="I567" s="1">
        <v>455.7</v>
      </c>
      <c r="J567" s="1">
        <v>455.24</v>
      </c>
      <c r="K567" s="1">
        <v>3405204</v>
      </c>
      <c r="L567" s="1">
        <v>1550199472.95</v>
      </c>
      <c r="M567" s="1">
        <v>60418</v>
      </c>
      <c r="N567" s="2">
        <f>IF(ISERR(LN(HCL[[#This Row],[Close Price]]/I566)),"-",LN(HCL[[#This Row],[Close Price]]/I566))</f>
        <v>-3.08979964342674E-2</v>
      </c>
    </row>
    <row r="568" spans="1:14" x14ac:dyDescent="0.3">
      <c r="A568" s="1" t="s">
        <v>17</v>
      </c>
      <c r="B568" s="1" t="s">
        <v>15</v>
      </c>
      <c r="C568" s="3">
        <v>43943</v>
      </c>
      <c r="D568" s="1">
        <v>455.7</v>
      </c>
      <c r="E568" s="1">
        <v>453</v>
      </c>
      <c r="F568" s="1">
        <v>469.45</v>
      </c>
      <c r="G568" s="1">
        <v>450</v>
      </c>
      <c r="H568" s="1">
        <v>463.5</v>
      </c>
      <c r="I568" s="1">
        <v>462.4</v>
      </c>
      <c r="J568" s="1">
        <v>461.49</v>
      </c>
      <c r="K568" s="1">
        <v>3768051</v>
      </c>
      <c r="L568" s="1">
        <v>1738902050</v>
      </c>
      <c r="M568" s="1">
        <v>71852</v>
      </c>
      <c r="N568" s="2">
        <f>IF(ISERR(LN(HCL[[#This Row],[Close Price]]/I567)),"-",LN(HCL[[#This Row],[Close Price]]/I567))</f>
        <v>1.4595619088330824E-2</v>
      </c>
    </row>
    <row r="569" spans="1:14" x14ac:dyDescent="0.3">
      <c r="A569" s="1" t="s">
        <v>17</v>
      </c>
      <c r="B569" s="1" t="s">
        <v>15</v>
      </c>
      <c r="C569" s="3">
        <v>43944</v>
      </c>
      <c r="D569" s="1">
        <v>462.4</v>
      </c>
      <c r="E569" s="1">
        <v>465</v>
      </c>
      <c r="F569" s="1">
        <v>480.75</v>
      </c>
      <c r="G569" s="1">
        <v>462.4</v>
      </c>
      <c r="H569" s="1">
        <v>480</v>
      </c>
      <c r="I569" s="1">
        <v>477.7</v>
      </c>
      <c r="J569" s="1">
        <v>473.72</v>
      </c>
      <c r="K569" s="1">
        <v>3054988</v>
      </c>
      <c r="L569" s="1">
        <v>1447212593.1500001</v>
      </c>
      <c r="M569" s="1">
        <v>61297</v>
      </c>
      <c r="N569" s="2">
        <f>IF(ISERR(LN(HCL[[#This Row],[Close Price]]/I568)),"-",LN(HCL[[#This Row],[Close Price]]/I568))</f>
        <v>3.2552603037748547E-2</v>
      </c>
    </row>
    <row r="570" spans="1:14" x14ac:dyDescent="0.3">
      <c r="A570" s="1" t="s">
        <v>17</v>
      </c>
      <c r="B570" s="1" t="s">
        <v>15</v>
      </c>
      <c r="C570" s="3">
        <v>43945</v>
      </c>
      <c r="D570" s="1">
        <v>477.7</v>
      </c>
      <c r="E570" s="1">
        <v>480</v>
      </c>
      <c r="F570" s="1">
        <v>496.9</v>
      </c>
      <c r="G570" s="1">
        <v>465.15</v>
      </c>
      <c r="H570" s="1">
        <v>468.1</v>
      </c>
      <c r="I570" s="1">
        <v>468.1</v>
      </c>
      <c r="J570" s="1">
        <v>479.58</v>
      </c>
      <c r="K570" s="1">
        <v>6738441</v>
      </c>
      <c r="L570" s="1">
        <v>3231611938.6999998</v>
      </c>
      <c r="M570" s="1">
        <v>104786</v>
      </c>
      <c r="N570" s="2">
        <f>IF(ISERR(LN(HCL[[#This Row],[Close Price]]/I569)),"-",LN(HCL[[#This Row],[Close Price]]/I569))</f>
        <v>-2.0300972089891216E-2</v>
      </c>
    </row>
    <row r="571" spans="1:14" x14ac:dyDescent="0.3">
      <c r="A571" s="1" t="s">
        <v>17</v>
      </c>
      <c r="B571" s="1" t="s">
        <v>15</v>
      </c>
      <c r="C571" s="3">
        <v>43948</v>
      </c>
      <c r="D571" s="1">
        <v>468.1</v>
      </c>
      <c r="E571" s="1">
        <v>473.1</v>
      </c>
      <c r="F571" s="1">
        <v>485.7</v>
      </c>
      <c r="G571" s="1">
        <v>467.25</v>
      </c>
      <c r="H571" s="1">
        <v>484</v>
      </c>
      <c r="I571" s="1">
        <v>483.1</v>
      </c>
      <c r="J571" s="1">
        <v>478.49</v>
      </c>
      <c r="K571" s="1">
        <v>2914600</v>
      </c>
      <c r="L571" s="1">
        <v>1394616385.75</v>
      </c>
      <c r="M571" s="1">
        <v>66778</v>
      </c>
      <c r="N571" s="2">
        <f>IF(ISERR(LN(HCL[[#This Row],[Close Price]]/I570)),"-",LN(HCL[[#This Row],[Close Price]]/I570))</f>
        <v>3.1541723254336074E-2</v>
      </c>
    </row>
    <row r="572" spans="1:14" x14ac:dyDescent="0.3">
      <c r="A572" s="1" t="s">
        <v>17</v>
      </c>
      <c r="B572" s="1" t="s">
        <v>15</v>
      </c>
      <c r="C572" s="3">
        <v>43949</v>
      </c>
      <c r="D572" s="1">
        <v>483.1</v>
      </c>
      <c r="E572" s="1">
        <v>489</v>
      </c>
      <c r="F572" s="1">
        <v>489</v>
      </c>
      <c r="G572" s="1">
        <v>469.45</v>
      </c>
      <c r="H572" s="1">
        <v>474.25</v>
      </c>
      <c r="I572" s="1">
        <v>471.1</v>
      </c>
      <c r="J572" s="1">
        <v>473.89</v>
      </c>
      <c r="K572" s="1">
        <v>4262239</v>
      </c>
      <c r="L572" s="1">
        <v>2019852356.3499999</v>
      </c>
      <c r="M572" s="1">
        <v>58064</v>
      </c>
      <c r="N572" s="2">
        <f>IF(ISERR(LN(HCL[[#This Row],[Close Price]]/I571)),"-",LN(HCL[[#This Row],[Close Price]]/I571))</f>
        <v>-2.5153285854365517E-2</v>
      </c>
    </row>
    <row r="573" spans="1:14" x14ac:dyDescent="0.3">
      <c r="A573" s="1" t="s">
        <v>17</v>
      </c>
      <c r="B573" s="1" t="s">
        <v>15</v>
      </c>
      <c r="C573" s="3">
        <v>43950</v>
      </c>
      <c r="D573" s="1">
        <v>471.1</v>
      </c>
      <c r="E573" s="1">
        <v>474.8</v>
      </c>
      <c r="F573" s="1">
        <v>501</v>
      </c>
      <c r="G573" s="1">
        <v>470.2</v>
      </c>
      <c r="H573" s="1">
        <v>495</v>
      </c>
      <c r="I573" s="1">
        <v>491.75</v>
      </c>
      <c r="J573" s="1">
        <v>481.7</v>
      </c>
      <c r="K573" s="1">
        <v>3849156</v>
      </c>
      <c r="L573" s="1">
        <v>1854120925.2</v>
      </c>
      <c r="M573" s="1">
        <v>74523</v>
      </c>
      <c r="N573" s="2">
        <f>IF(ISERR(LN(HCL[[#This Row],[Close Price]]/I572)),"-",LN(HCL[[#This Row],[Close Price]]/I572))</f>
        <v>4.2900071563172874E-2</v>
      </c>
    </row>
    <row r="574" spans="1:14" x14ac:dyDescent="0.3">
      <c r="A574" s="1" t="s">
        <v>17</v>
      </c>
      <c r="B574" s="1" t="s">
        <v>15</v>
      </c>
      <c r="C574" s="3">
        <v>43951</v>
      </c>
      <c r="D574" s="1">
        <v>491.75</v>
      </c>
      <c r="E574" s="1">
        <v>506.5</v>
      </c>
      <c r="F574" s="1">
        <v>565.5</v>
      </c>
      <c r="G574" s="1">
        <v>501</v>
      </c>
      <c r="H574" s="1">
        <v>545</v>
      </c>
      <c r="I574" s="1">
        <v>543.54999999999995</v>
      </c>
      <c r="J574" s="1">
        <v>527.51</v>
      </c>
      <c r="K574" s="1">
        <v>8035698</v>
      </c>
      <c r="L574" s="1">
        <v>4238930037.5999999</v>
      </c>
      <c r="M574" s="1">
        <v>142686</v>
      </c>
      <c r="N574" s="2">
        <f>IF(ISERR(LN(HCL[[#This Row],[Close Price]]/I573)),"-",LN(HCL[[#This Row],[Close Price]]/I573))</f>
        <v>0.10015124138084094</v>
      </c>
    </row>
    <row r="575" spans="1:14" x14ac:dyDescent="0.3">
      <c r="A575" s="1" t="s">
        <v>17</v>
      </c>
      <c r="B575" s="1" t="s">
        <v>15</v>
      </c>
      <c r="C575" s="3">
        <v>43955</v>
      </c>
      <c r="D575" s="1">
        <v>543.54999999999995</v>
      </c>
      <c r="E575" s="1">
        <v>527.5</v>
      </c>
      <c r="F575" s="1">
        <v>527.5</v>
      </c>
      <c r="G575" s="1">
        <v>508.2</v>
      </c>
      <c r="H575" s="1">
        <v>514.9</v>
      </c>
      <c r="I575" s="1">
        <v>514.25</v>
      </c>
      <c r="J575" s="1">
        <v>513.96</v>
      </c>
      <c r="K575" s="1">
        <v>7032553</v>
      </c>
      <c r="L575" s="1">
        <v>3614482821.4000001</v>
      </c>
      <c r="M575" s="1">
        <v>143067</v>
      </c>
      <c r="N575" s="2">
        <f>IF(ISERR(LN(HCL[[#This Row],[Close Price]]/I574)),"-",LN(HCL[[#This Row],[Close Price]]/I574))</f>
        <v>-5.5412170116942792E-2</v>
      </c>
    </row>
    <row r="576" spans="1:14" x14ac:dyDescent="0.3">
      <c r="A576" s="1" t="s">
        <v>17</v>
      </c>
      <c r="B576" s="1" t="s">
        <v>15</v>
      </c>
      <c r="C576" s="3">
        <v>43956</v>
      </c>
      <c r="D576" s="1">
        <v>514.25</v>
      </c>
      <c r="E576" s="1">
        <v>526</v>
      </c>
      <c r="F576" s="1">
        <v>529.9</v>
      </c>
      <c r="G576" s="1">
        <v>515.65</v>
      </c>
      <c r="H576" s="1">
        <v>521.29999999999995</v>
      </c>
      <c r="I576" s="1">
        <v>520.4</v>
      </c>
      <c r="J576" s="1">
        <v>522.08000000000004</v>
      </c>
      <c r="K576" s="1">
        <v>4592833</v>
      </c>
      <c r="L576" s="1">
        <v>2397806446.8000002</v>
      </c>
      <c r="M576" s="1">
        <v>93760</v>
      </c>
      <c r="N576" s="2">
        <f>IF(ISERR(LN(HCL[[#This Row],[Close Price]]/I575)),"-",LN(HCL[[#This Row],[Close Price]]/I575))</f>
        <v>1.1888218105283703E-2</v>
      </c>
    </row>
    <row r="577" spans="1:14" x14ac:dyDescent="0.3">
      <c r="A577" s="1" t="s">
        <v>17</v>
      </c>
      <c r="B577" s="1" t="s">
        <v>15</v>
      </c>
      <c r="C577" s="3">
        <v>43957</v>
      </c>
      <c r="D577" s="1">
        <v>520.4</v>
      </c>
      <c r="E577" s="1">
        <v>512.20000000000005</v>
      </c>
      <c r="F577" s="1">
        <v>526.70000000000005</v>
      </c>
      <c r="G577" s="1">
        <v>506.2</v>
      </c>
      <c r="H577" s="1">
        <v>521</v>
      </c>
      <c r="I577" s="1">
        <v>519.1</v>
      </c>
      <c r="J577" s="1">
        <v>517.80999999999995</v>
      </c>
      <c r="K577" s="1">
        <v>6921536</v>
      </c>
      <c r="L577" s="1">
        <v>3584016691.6500001</v>
      </c>
      <c r="M577" s="1">
        <v>144546</v>
      </c>
      <c r="N577" s="2">
        <f>IF(ISERR(LN(HCL[[#This Row],[Close Price]]/I576)),"-",LN(HCL[[#This Row],[Close Price]]/I576))</f>
        <v>-2.5012038051667775E-3</v>
      </c>
    </row>
    <row r="578" spans="1:14" x14ac:dyDescent="0.3">
      <c r="A578" s="1" t="s">
        <v>17</v>
      </c>
      <c r="B578" s="1" t="s">
        <v>15</v>
      </c>
      <c r="C578" s="3">
        <v>43958</v>
      </c>
      <c r="D578" s="1">
        <v>519.1</v>
      </c>
      <c r="E578" s="1">
        <v>530</v>
      </c>
      <c r="F578" s="1">
        <v>541.79999999999995</v>
      </c>
      <c r="G578" s="1">
        <v>507.55</v>
      </c>
      <c r="H578" s="1">
        <v>510.5</v>
      </c>
      <c r="I578" s="1">
        <v>511.75</v>
      </c>
      <c r="J578" s="1">
        <v>523.24</v>
      </c>
      <c r="K578" s="1">
        <v>19998942</v>
      </c>
      <c r="L578" s="1">
        <v>10464165769.049999</v>
      </c>
      <c r="M578" s="1">
        <v>292085</v>
      </c>
      <c r="N578" s="2">
        <f>IF(ISERR(LN(HCL[[#This Row],[Close Price]]/I577)),"-",LN(HCL[[#This Row],[Close Price]]/I577))</f>
        <v>-1.4260318291784464E-2</v>
      </c>
    </row>
    <row r="579" spans="1:14" x14ac:dyDescent="0.3">
      <c r="A579" s="1" t="s">
        <v>17</v>
      </c>
      <c r="B579" s="1" t="s">
        <v>15</v>
      </c>
      <c r="C579" s="3">
        <v>43959</v>
      </c>
      <c r="D579" s="1">
        <v>511.75</v>
      </c>
      <c r="E579" s="1">
        <v>520.85</v>
      </c>
      <c r="F579" s="1">
        <v>522.5</v>
      </c>
      <c r="G579" s="1">
        <v>502.4</v>
      </c>
      <c r="H579" s="1">
        <v>519</v>
      </c>
      <c r="I579" s="1">
        <v>518.4</v>
      </c>
      <c r="J579" s="1">
        <v>515</v>
      </c>
      <c r="K579" s="1">
        <v>10120968</v>
      </c>
      <c r="L579" s="1">
        <v>5212261619.1499996</v>
      </c>
      <c r="M579" s="1">
        <v>161781</v>
      </c>
      <c r="N579" s="2">
        <f>IF(ISERR(LN(HCL[[#This Row],[Close Price]]/I578)),"-",LN(HCL[[#This Row],[Close Price]]/I578))</f>
        <v>1.2910920496665956E-2</v>
      </c>
    </row>
    <row r="580" spans="1:14" x14ac:dyDescent="0.3">
      <c r="A580" s="1" t="s">
        <v>17</v>
      </c>
      <c r="B580" s="1" t="s">
        <v>15</v>
      </c>
      <c r="C580" s="3">
        <v>43962</v>
      </c>
      <c r="D580" s="1">
        <v>518.4</v>
      </c>
      <c r="E580" s="1">
        <v>526</v>
      </c>
      <c r="F580" s="1">
        <v>534.9</v>
      </c>
      <c r="G580" s="1">
        <v>521.20000000000005</v>
      </c>
      <c r="H580" s="1">
        <v>527</v>
      </c>
      <c r="I580" s="1">
        <v>527.54999999999995</v>
      </c>
      <c r="J580" s="1">
        <v>530.01</v>
      </c>
      <c r="K580" s="1">
        <v>4425560</v>
      </c>
      <c r="L580" s="1">
        <v>2345605221.8499999</v>
      </c>
      <c r="M580" s="1">
        <v>103083</v>
      </c>
      <c r="N580" s="2">
        <f>IF(ISERR(LN(HCL[[#This Row],[Close Price]]/I579)),"-",LN(HCL[[#This Row],[Close Price]]/I579))</f>
        <v>1.7496502550036271E-2</v>
      </c>
    </row>
    <row r="581" spans="1:14" x14ac:dyDescent="0.3">
      <c r="A581" s="1" t="s">
        <v>17</v>
      </c>
      <c r="B581" s="1" t="s">
        <v>15</v>
      </c>
      <c r="C581" s="3">
        <v>43963</v>
      </c>
      <c r="D581" s="1">
        <v>527.54999999999995</v>
      </c>
      <c r="E581" s="1">
        <v>525.45000000000005</v>
      </c>
      <c r="F581" s="1">
        <v>540</v>
      </c>
      <c r="G581" s="1">
        <v>520</v>
      </c>
      <c r="H581" s="1">
        <v>527.29999999999995</v>
      </c>
      <c r="I581" s="1">
        <v>527.4</v>
      </c>
      <c r="J581" s="1">
        <v>531.14</v>
      </c>
      <c r="K581" s="1">
        <v>6440027</v>
      </c>
      <c r="L581" s="1">
        <v>3420566835.5500002</v>
      </c>
      <c r="M581" s="1">
        <v>123687</v>
      </c>
      <c r="N581" s="2">
        <f>IF(ISERR(LN(HCL[[#This Row],[Close Price]]/I580)),"-",LN(HCL[[#This Row],[Close Price]]/I580))</f>
        <v>-2.8437366891484169E-4</v>
      </c>
    </row>
    <row r="582" spans="1:14" x14ac:dyDescent="0.3">
      <c r="A582" s="1" t="s">
        <v>17</v>
      </c>
      <c r="B582" s="1" t="s">
        <v>15</v>
      </c>
      <c r="C582" s="3">
        <v>43964</v>
      </c>
      <c r="D582" s="1">
        <v>527.4</v>
      </c>
      <c r="E582" s="1">
        <v>539.85</v>
      </c>
      <c r="F582" s="1">
        <v>539.85</v>
      </c>
      <c r="G582" s="1">
        <v>521.54999999999995</v>
      </c>
      <c r="H582" s="1">
        <v>527</v>
      </c>
      <c r="I582" s="1">
        <v>528.75</v>
      </c>
      <c r="J582" s="1">
        <v>530.41</v>
      </c>
      <c r="K582" s="1">
        <v>3503019</v>
      </c>
      <c r="L582" s="1">
        <v>1858036337.95</v>
      </c>
      <c r="M582" s="1">
        <v>65175</v>
      </c>
      <c r="N582" s="2">
        <f>IF(ISERR(LN(HCL[[#This Row],[Close Price]]/I581)),"-",LN(HCL[[#This Row],[Close Price]]/I581))</f>
        <v>2.5564564413013938E-3</v>
      </c>
    </row>
    <row r="583" spans="1:14" x14ac:dyDescent="0.3">
      <c r="A583" s="1" t="s">
        <v>17</v>
      </c>
      <c r="B583" s="1" t="s">
        <v>15</v>
      </c>
      <c r="C583" s="3">
        <v>43965</v>
      </c>
      <c r="D583" s="1">
        <v>528.75</v>
      </c>
      <c r="E583" s="1">
        <v>519.4</v>
      </c>
      <c r="F583" s="1">
        <v>527.54999999999995</v>
      </c>
      <c r="G583" s="1">
        <v>514.35</v>
      </c>
      <c r="H583" s="1">
        <v>515</v>
      </c>
      <c r="I583" s="1">
        <v>517.45000000000005</v>
      </c>
      <c r="J583" s="1">
        <v>522</v>
      </c>
      <c r="K583" s="1">
        <v>3741679</v>
      </c>
      <c r="L583" s="1">
        <v>1953170071.8</v>
      </c>
      <c r="M583" s="1">
        <v>80074</v>
      </c>
      <c r="N583" s="2">
        <f>IF(ISERR(LN(HCL[[#This Row],[Close Price]]/I582)),"-",LN(HCL[[#This Row],[Close Price]]/I582))</f>
        <v>-2.1602828246305553E-2</v>
      </c>
    </row>
    <row r="584" spans="1:14" x14ac:dyDescent="0.3">
      <c r="A584" s="1" t="s">
        <v>17</v>
      </c>
      <c r="B584" s="1" t="s">
        <v>15</v>
      </c>
      <c r="C584" s="3">
        <v>43966</v>
      </c>
      <c r="D584" s="1">
        <v>517.45000000000005</v>
      </c>
      <c r="E584" s="1">
        <v>517.95000000000005</v>
      </c>
      <c r="F584" s="1">
        <v>517.95000000000005</v>
      </c>
      <c r="G584" s="1">
        <v>505.25</v>
      </c>
      <c r="H584" s="1">
        <v>512.20000000000005</v>
      </c>
      <c r="I584" s="1">
        <v>511.25</v>
      </c>
      <c r="J584" s="1">
        <v>510.91</v>
      </c>
      <c r="K584" s="1">
        <v>4895771</v>
      </c>
      <c r="L584" s="1">
        <v>2501283541.5500002</v>
      </c>
      <c r="M584" s="1">
        <v>92194</v>
      </c>
      <c r="N584" s="2">
        <f>IF(ISERR(LN(HCL[[#This Row],[Close Price]]/I583)),"-",LN(HCL[[#This Row],[Close Price]]/I583))</f>
        <v>-1.2054194757170598E-2</v>
      </c>
    </row>
    <row r="585" spans="1:14" x14ac:dyDescent="0.3">
      <c r="A585" s="1" t="s">
        <v>17</v>
      </c>
      <c r="B585" s="1" t="s">
        <v>15</v>
      </c>
      <c r="C585" s="3">
        <v>43969</v>
      </c>
      <c r="D585" s="1">
        <v>511.25</v>
      </c>
      <c r="E585" s="1">
        <v>514.70000000000005</v>
      </c>
      <c r="F585" s="1">
        <v>518.65</v>
      </c>
      <c r="G585" s="1">
        <v>507.5</v>
      </c>
      <c r="H585" s="1">
        <v>513</v>
      </c>
      <c r="I585" s="1">
        <v>510.75</v>
      </c>
      <c r="J585" s="1">
        <v>512.45000000000005</v>
      </c>
      <c r="K585" s="1">
        <v>5159670</v>
      </c>
      <c r="L585" s="1">
        <v>2644092703</v>
      </c>
      <c r="M585" s="1">
        <v>88086</v>
      </c>
      <c r="N585" s="2">
        <f>IF(ISERR(LN(HCL[[#This Row],[Close Price]]/I584)),"-",LN(HCL[[#This Row],[Close Price]]/I584))</f>
        <v>-9.7847365928011151E-4</v>
      </c>
    </row>
    <row r="586" spans="1:14" x14ac:dyDescent="0.3">
      <c r="A586" s="1" t="s">
        <v>17</v>
      </c>
      <c r="B586" s="1" t="s">
        <v>15</v>
      </c>
      <c r="C586" s="3">
        <v>43970</v>
      </c>
      <c r="D586" s="1">
        <v>510.75</v>
      </c>
      <c r="E586" s="1">
        <v>512</v>
      </c>
      <c r="F586" s="1">
        <v>520.5</v>
      </c>
      <c r="G586" s="1">
        <v>506.2</v>
      </c>
      <c r="H586" s="1">
        <v>519.20000000000005</v>
      </c>
      <c r="I586" s="1">
        <v>518.25</v>
      </c>
      <c r="J586" s="1">
        <v>515.32000000000005</v>
      </c>
      <c r="K586" s="1">
        <v>3967055</v>
      </c>
      <c r="L586" s="1">
        <v>2044283724.75</v>
      </c>
      <c r="M586" s="1">
        <v>66640</v>
      </c>
      <c r="N586" s="2">
        <f>IF(ISERR(LN(HCL[[#This Row],[Close Price]]/I585)),"-",LN(HCL[[#This Row],[Close Price]]/I585))</f>
        <v>1.4577517618157424E-2</v>
      </c>
    </row>
    <row r="587" spans="1:14" x14ac:dyDescent="0.3">
      <c r="A587" s="1" t="s">
        <v>17</v>
      </c>
      <c r="B587" s="1" t="s">
        <v>15</v>
      </c>
      <c r="C587" s="3">
        <v>43971</v>
      </c>
      <c r="D587" s="1">
        <v>518.25</v>
      </c>
      <c r="E587" s="1">
        <v>515.04999999999995</v>
      </c>
      <c r="F587" s="1">
        <v>528.65</v>
      </c>
      <c r="G587" s="1">
        <v>515</v>
      </c>
      <c r="H587" s="1">
        <v>526.4</v>
      </c>
      <c r="I587" s="1">
        <v>526.75</v>
      </c>
      <c r="J587" s="1">
        <v>524.14</v>
      </c>
      <c r="K587" s="1">
        <v>3138733</v>
      </c>
      <c r="L587" s="1">
        <v>1645122999.5</v>
      </c>
      <c r="M587" s="1">
        <v>69200</v>
      </c>
      <c r="N587" s="2">
        <f>IF(ISERR(LN(HCL[[#This Row],[Close Price]]/I586)),"-",LN(HCL[[#This Row],[Close Price]]/I586))</f>
        <v>1.626830136840943E-2</v>
      </c>
    </row>
    <row r="588" spans="1:14" x14ac:dyDescent="0.3">
      <c r="A588" s="1" t="s">
        <v>17</v>
      </c>
      <c r="B588" s="1" t="s">
        <v>15</v>
      </c>
      <c r="C588" s="3">
        <v>43972</v>
      </c>
      <c r="D588" s="1">
        <v>526.75</v>
      </c>
      <c r="E588" s="1">
        <v>529.79999999999995</v>
      </c>
      <c r="F588" s="1">
        <v>537.5</v>
      </c>
      <c r="G588" s="1">
        <v>523.4</v>
      </c>
      <c r="H588" s="1">
        <v>534.9</v>
      </c>
      <c r="I588" s="1">
        <v>534.85</v>
      </c>
      <c r="J588" s="1">
        <v>531.04999999999995</v>
      </c>
      <c r="K588" s="1">
        <v>4523685</v>
      </c>
      <c r="L588" s="1">
        <v>2402305199.5999999</v>
      </c>
      <c r="M588" s="1">
        <v>85794</v>
      </c>
      <c r="N588" s="2">
        <f>IF(ISERR(LN(HCL[[#This Row],[Close Price]]/I587)),"-",LN(HCL[[#This Row],[Close Price]]/I587))</f>
        <v>1.5260281067841401E-2</v>
      </c>
    </row>
    <row r="589" spans="1:14" x14ac:dyDescent="0.3">
      <c r="A589" s="1" t="s">
        <v>17</v>
      </c>
      <c r="B589" s="1" t="s">
        <v>15</v>
      </c>
      <c r="C589" s="3">
        <v>43973</v>
      </c>
      <c r="D589" s="1">
        <v>534.85</v>
      </c>
      <c r="E589" s="1">
        <v>533.65</v>
      </c>
      <c r="F589" s="1">
        <v>535</v>
      </c>
      <c r="G589" s="1">
        <v>523</v>
      </c>
      <c r="H589" s="1">
        <v>531.45000000000005</v>
      </c>
      <c r="I589" s="1">
        <v>530.4</v>
      </c>
      <c r="J589" s="1">
        <v>529.41999999999996</v>
      </c>
      <c r="K589" s="1">
        <v>6410485</v>
      </c>
      <c r="L589" s="1">
        <v>3393840793.1500001</v>
      </c>
      <c r="M589" s="1">
        <v>88894</v>
      </c>
      <c r="N589" s="2">
        <f>IF(ISERR(LN(HCL[[#This Row],[Close Price]]/I588)),"-",LN(HCL[[#This Row],[Close Price]]/I588))</f>
        <v>-8.3548948804872125E-3</v>
      </c>
    </row>
    <row r="590" spans="1:14" x14ac:dyDescent="0.3">
      <c r="A590" s="1" t="s">
        <v>17</v>
      </c>
      <c r="B590" s="1" t="s">
        <v>15</v>
      </c>
      <c r="C590" s="3">
        <v>43977</v>
      </c>
      <c r="D590" s="1">
        <v>530.4</v>
      </c>
      <c r="E590" s="1">
        <v>530</v>
      </c>
      <c r="F590" s="1">
        <v>536.5</v>
      </c>
      <c r="G590" s="1">
        <v>520.25</v>
      </c>
      <c r="H590" s="1">
        <v>527.5</v>
      </c>
      <c r="I590" s="1">
        <v>524</v>
      </c>
      <c r="J590" s="1">
        <v>529.01</v>
      </c>
      <c r="K590" s="1">
        <v>4055697</v>
      </c>
      <c r="L590" s="1">
        <v>2145521329.1500001</v>
      </c>
      <c r="M590" s="1">
        <v>80198</v>
      </c>
      <c r="N590" s="2">
        <f>IF(ISERR(LN(HCL[[#This Row],[Close Price]]/I589)),"-",LN(HCL[[#This Row],[Close Price]]/I589))</f>
        <v>-1.2139754550610546E-2</v>
      </c>
    </row>
    <row r="591" spans="1:14" x14ac:dyDescent="0.3">
      <c r="A591" s="1" t="s">
        <v>17</v>
      </c>
      <c r="B591" s="1" t="s">
        <v>15</v>
      </c>
      <c r="C591" s="3">
        <v>43978</v>
      </c>
      <c r="D591" s="1">
        <v>524</v>
      </c>
      <c r="E591" s="1">
        <v>529.70000000000005</v>
      </c>
      <c r="F591" s="1">
        <v>533.9</v>
      </c>
      <c r="G591" s="1">
        <v>516</v>
      </c>
      <c r="H591" s="1">
        <v>527.20000000000005</v>
      </c>
      <c r="I591" s="1">
        <v>530.95000000000005</v>
      </c>
      <c r="J591" s="1">
        <v>524.45000000000005</v>
      </c>
      <c r="K591" s="1">
        <v>4828848</v>
      </c>
      <c r="L591" s="1">
        <v>2532469094.4000001</v>
      </c>
      <c r="M591" s="1">
        <v>85742</v>
      </c>
      <c r="N591" s="2">
        <f>IF(ISERR(LN(HCL[[#This Row],[Close Price]]/I590)),"-",LN(HCL[[#This Row],[Close Price]]/I590))</f>
        <v>1.3176170528812387E-2</v>
      </c>
    </row>
    <row r="592" spans="1:14" x14ac:dyDescent="0.3">
      <c r="A592" s="1" t="s">
        <v>17</v>
      </c>
      <c r="B592" s="1" t="s">
        <v>15</v>
      </c>
      <c r="C592" s="3">
        <v>43979</v>
      </c>
      <c r="D592" s="1">
        <v>530.95000000000005</v>
      </c>
      <c r="E592" s="1">
        <v>531</v>
      </c>
      <c r="F592" s="1">
        <v>546</v>
      </c>
      <c r="G592" s="1">
        <v>523</v>
      </c>
      <c r="H592" s="1">
        <v>543.9</v>
      </c>
      <c r="I592" s="1">
        <v>542.65</v>
      </c>
      <c r="J592" s="1">
        <v>534.35</v>
      </c>
      <c r="K592" s="1">
        <v>4492817</v>
      </c>
      <c r="L592" s="1">
        <v>2400751811.8499999</v>
      </c>
      <c r="M592" s="1">
        <v>97391</v>
      </c>
      <c r="N592" s="2">
        <f>IF(ISERR(LN(HCL[[#This Row],[Close Price]]/I591)),"-",LN(HCL[[#This Row],[Close Price]]/I591))</f>
        <v>2.1796690042169289E-2</v>
      </c>
    </row>
    <row r="593" spans="1:14" x14ac:dyDescent="0.3">
      <c r="A593" s="1" t="s">
        <v>17</v>
      </c>
      <c r="B593" s="1" t="s">
        <v>15</v>
      </c>
      <c r="C593" s="3">
        <v>43980</v>
      </c>
      <c r="D593" s="1">
        <v>542.65</v>
      </c>
      <c r="E593" s="1">
        <v>540</v>
      </c>
      <c r="F593" s="1">
        <v>555</v>
      </c>
      <c r="G593" s="1">
        <v>536.70000000000005</v>
      </c>
      <c r="H593" s="1">
        <v>552</v>
      </c>
      <c r="I593" s="1">
        <v>550.25</v>
      </c>
      <c r="J593" s="1">
        <v>548.17999999999995</v>
      </c>
      <c r="K593" s="1">
        <v>7853814</v>
      </c>
      <c r="L593" s="1">
        <v>4305327791.8000002</v>
      </c>
      <c r="M593" s="1">
        <v>111025</v>
      </c>
      <c r="N593" s="2">
        <f>IF(ISERR(LN(HCL[[#This Row],[Close Price]]/I592)),"-",LN(HCL[[#This Row],[Close Price]]/I592))</f>
        <v>1.3908175514547204E-2</v>
      </c>
    </row>
    <row r="594" spans="1:14" x14ac:dyDescent="0.3">
      <c r="A594" s="1" t="s">
        <v>17</v>
      </c>
      <c r="B594" s="1" t="s">
        <v>15</v>
      </c>
      <c r="C594" s="3">
        <v>43983</v>
      </c>
      <c r="D594" s="1">
        <v>550.25</v>
      </c>
      <c r="E594" s="1">
        <v>557</v>
      </c>
      <c r="F594" s="1">
        <v>573.4</v>
      </c>
      <c r="G594" s="1">
        <v>555.5</v>
      </c>
      <c r="H594" s="1">
        <v>557</v>
      </c>
      <c r="I594" s="1">
        <v>559.75</v>
      </c>
      <c r="J594" s="1">
        <v>565.67999999999995</v>
      </c>
      <c r="K594" s="1">
        <v>4503607</v>
      </c>
      <c r="L594" s="1">
        <v>2547616414.4499998</v>
      </c>
      <c r="M594" s="1">
        <v>80585</v>
      </c>
      <c r="N594" s="2">
        <f>IF(ISERR(LN(HCL[[#This Row],[Close Price]]/I593)),"-",LN(HCL[[#This Row],[Close Price]]/I593))</f>
        <v>1.7117535072293171E-2</v>
      </c>
    </row>
    <row r="595" spans="1:14" x14ac:dyDescent="0.3">
      <c r="A595" s="1" t="s">
        <v>17</v>
      </c>
      <c r="B595" s="1" t="s">
        <v>15</v>
      </c>
      <c r="C595" s="3">
        <v>43984</v>
      </c>
      <c r="D595" s="1">
        <v>559.75</v>
      </c>
      <c r="E595" s="1">
        <v>559.29999999999995</v>
      </c>
      <c r="F595" s="1">
        <v>567.75</v>
      </c>
      <c r="G595" s="1">
        <v>550</v>
      </c>
      <c r="H595" s="1">
        <v>562.95000000000005</v>
      </c>
      <c r="I595" s="1">
        <v>560.20000000000005</v>
      </c>
      <c r="J595" s="1">
        <v>560.98</v>
      </c>
      <c r="K595" s="1">
        <v>2930073</v>
      </c>
      <c r="L595" s="1">
        <v>1643708343</v>
      </c>
      <c r="M595" s="1">
        <v>72773</v>
      </c>
      <c r="N595" s="2">
        <f>IF(ISERR(LN(HCL[[#This Row],[Close Price]]/I594)),"-",LN(HCL[[#This Row],[Close Price]]/I594))</f>
        <v>8.0360734714406904E-4</v>
      </c>
    </row>
    <row r="596" spans="1:14" x14ac:dyDescent="0.3">
      <c r="A596" s="1" t="s">
        <v>17</v>
      </c>
      <c r="B596" s="1" t="s">
        <v>15</v>
      </c>
      <c r="C596" s="3">
        <v>43985</v>
      </c>
      <c r="D596" s="1">
        <v>560.20000000000005</v>
      </c>
      <c r="E596" s="1">
        <v>564</v>
      </c>
      <c r="F596" s="1">
        <v>568.4</v>
      </c>
      <c r="G596" s="1">
        <v>557</v>
      </c>
      <c r="H596" s="1">
        <v>565.29999999999995</v>
      </c>
      <c r="I596" s="1">
        <v>562.79999999999995</v>
      </c>
      <c r="J596" s="1">
        <v>562.01</v>
      </c>
      <c r="K596" s="1">
        <v>4202273</v>
      </c>
      <c r="L596" s="1">
        <v>2361720133.0500002</v>
      </c>
      <c r="M596" s="1">
        <v>82210</v>
      </c>
      <c r="N596" s="2">
        <f>IF(ISERR(LN(HCL[[#This Row],[Close Price]]/I595)),"-",LN(HCL[[#This Row],[Close Price]]/I595))</f>
        <v>4.6304624142256426E-3</v>
      </c>
    </row>
    <row r="597" spans="1:14" x14ac:dyDescent="0.3">
      <c r="A597" s="1" t="s">
        <v>17</v>
      </c>
      <c r="B597" s="1" t="s">
        <v>15</v>
      </c>
      <c r="C597" s="3">
        <v>43986</v>
      </c>
      <c r="D597" s="1">
        <v>562.79999999999995</v>
      </c>
      <c r="E597" s="1">
        <v>565</v>
      </c>
      <c r="F597" s="1">
        <v>583.70000000000005</v>
      </c>
      <c r="G597" s="1">
        <v>559</v>
      </c>
      <c r="H597" s="1">
        <v>580.75</v>
      </c>
      <c r="I597" s="1">
        <v>578.95000000000005</v>
      </c>
      <c r="J597" s="1">
        <v>570.09</v>
      </c>
      <c r="K597" s="1">
        <v>5315354</v>
      </c>
      <c r="L597" s="1">
        <v>3030245420</v>
      </c>
      <c r="M597" s="1">
        <v>157648</v>
      </c>
      <c r="N597" s="2">
        <f>IF(ISERR(LN(HCL[[#This Row],[Close Price]]/I596)),"-",LN(HCL[[#This Row],[Close Price]]/I596))</f>
        <v>2.8291792818048302E-2</v>
      </c>
    </row>
    <row r="598" spans="1:14" x14ac:dyDescent="0.3">
      <c r="A598" s="1" t="s">
        <v>17</v>
      </c>
      <c r="B598" s="1" t="s">
        <v>15</v>
      </c>
      <c r="C598" s="3">
        <v>43987</v>
      </c>
      <c r="D598" s="1">
        <v>578.95000000000005</v>
      </c>
      <c r="E598" s="1">
        <v>585</v>
      </c>
      <c r="F598" s="1">
        <v>587.15</v>
      </c>
      <c r="G598" s="1">
        <v>572.5</v>
      </c>
      <c r="H598" s="1">
        <v>575</v>
      </c>
      <c r="I598" s="1">
        <v>575.95000000000005</v>
      </c>
      <c r="J598" s="1">
        <v>577.45000000000005</v>
      </c>
      <c r="K598" s="1">
        <v>3995825</v>
      </c>
      <c r="L598" s="1">
        <v>2307377577.4000001</v>
      </c>
      <c r="M598" s="1">
        <v>90192</v>
      </c>
      <c r="N598" s="2">
        <f>IF(ISERR(LN(HCL[[#This Row],[Close Price]]/I597)),"-",LN(HCL[[#This Row],[Close Price]]/I597))</f>
        <v>-5.1952666857666349E-3</v>
      </c>
    </row>
    <row r="599" spans="1:14" x14ac:dyDescent="0.3">
      <c r="A599" s="1" t="s">
        <v>17</v>
      </c>
      <c r="B599" s="1" t="s">
        <v>15</v>
      </c>
      <c r="C599" s="3">
        <v>43990</v>
      </c>
      <c r="D599" s="1">
        <v>575.95000000000005</v>
      </c>
      <c r="E599" s="1">
        <v>579.15</v>
      </c>
      <c r="F599" s="1">
        <v>583.5</v>
      </c>
      <c r="G599" s="1">
        <v>571.04999999999995</v>
      </c>
      <c r="H599" s="1">
        <v>578</v>
      </c>
      <c r="I599" s="1">
        <v>578.25</v>
      </c>
      <c r="J599" s="1">
        <v>578.51</v>
      </c>
      <c r="K599" s="1">
        <v>3772143</v>
      </c>
      <c r="L599" s="1">
        <v>2182208882.3499999</v>
      </c>
      <c r="M599" s="1">
        <v>84820</v>
      </c>
      <c r="N599" s="2">
        <f>IF(ISERR(LN(HCL[[#This Row],[Close Price]]/I598)),"-",LN(HCL[[#This Row],[Close Price]]/I598))</f>
        <v>3.9854497390331509E-3</v>
      </c>
    </row>
    <row r="600" spans="1:14" x14ac:dyDescent="0.3">
      <c r="A600" s="1" t="s">
        <v>17</v>
      </c>
      <c r="B600" s="1" t="s">
        <v>15</v>
      </c>
      <c r="C600" s="3">
        <v>43991</v>
      </c>
      <c r="D600" s="1">
        <v>578.25</v>
      </c>
      <c r="E600" s="1">
        <v>574.15</v>
      </c>
      <c r="F600" s="1">
        <v>583.6</v>
      </c>
      <c r="G600" s="1">
        <v>570</v>
      </c>
      <c r="H600" s="1">
        <v>570</v>
      </c>
      <c r="I600" s="1">
        <v>572.85</v>
      </c>
      <c r="J600" s="1">
        <v>576.99</v>
      </c>
      <c r="K600" s="1">
        <v>3812757</v>
      </c>
      <c r="L600" s="1">
        <v>2199937347.4000001</v>
      </c>
      <c r="M600" s="1">
        <v>127861</v>
      </c>
      <c r="N600" s="2">
        <f>IF(ISERR(LN(HCL[[#This Row],[Close Price]]/I599)),"-",LN(HCL[[#This Row],[Close Price]]/I599))</f>
        <v>-9.38239877191362E-3</v>
      </c>
    </row>
    <row r="601" spans="1:14" x14ac:dyDescent="0.3">
      <c r="A601" s="1" t="s">
        <v>17</v>
      </c>
      <c r="B601" s="1" t="s">
        <v>15</v>
      </c>
      <c r="C601" s="3">
        <v>43992</v>
      </c>
      <c r="D601" s="1">
        <v>572.85</v>
      </c>
      <c r="E601" s="1">
        <v>575</v>
      </c>
      <c r="F601" s="1">
        <v>587.5</v>
      </c>
      <c r="G601" s="1">
        <v>573.6</v>
      </c>
      <c r="H601" s="1">
        <v>578</v>
      </c>
      <c r="I601" s="1">
        <v>578.70000000000005</v>
      </c>
      <c r="J601" s="1">
        <v>580.67999999999995</v>
      </c>
      <c r="K601" s="1">
        <v>6491758</v>
      </c>
      <c r="L601" s="1">
        <v>3769645787.4000001</v>
      </c>
      <c r="M601" s="1">
        <v>93652</v>
      </c>
      <c r="N601" s="2">
        <f>IF(ISERR(LN(HCL[[#This Row],[Close Price]]/I600)),"-",LN(HCL[[#This Row],[Close Price]]/I600))</f>
        <v>1.0160306240158287E-2</v>
      </c>
    </row>
    <row r="602" spans="1:14" x14ac:dyDescent="0.3">
      <c r="A602" s="1" t="s">
        <v>17</v>
      </c>
      <c r="B602" s="1" t="s">
        <v>15</v>
      </c>
      <c r="C602" s="3">
        <v>43993</v>
      </c>
      <c r="D602" s="1">
        <v>578.70000000000005</v>
      </c>
      <c r="E602" s="1">
        <v>580</v>
      </c>
      <c r="F602" s="1">
        <v>584.9</v>
      </c>
      <c r="G602" s="1">
        <v>574.1</v>
      </c>
      <c r="H602" s="1">
        <v>576.25</v>
      </c>
      <c r="I602" s="1">
        <v>578.04999999999995</v>
      </c>
      <c r="J602" s="1">
        <v>579.16</v>
      </c>
      <c r="K602" s="1">
        <v>4975680</v>
      </c>
      <c r="L602" s="1">
        <v>2881695648.5</v>
      </c>
      <c r="M602" s="1">
        <v>72961</v>
      </c>
      <c r="N602" s="2">
        <f>IF(ISERR(LN(HCL[[#This Row],[Close Price]]/I601)),"-",LN(HCL[[#This Row],[Close Price]]/I601))</f>
        <v>-1.123838458462613E-3</v>
      </c>
    </row>
    <row r="603" spans="1:14" x14ac:dyDescent="0.3">
      <c r="A603" s="1" t="s">
        <v>17</v>
      </c>
      <c r="B603" s="1" t="s">
        <v>15</v>
      </c>
      <c r="C603" s="3">
        <v>43994</v>
      </c>
      <c r="D603" s="1">
        <v>578.04999999999995</v>
      </c>
      <c r="E603" s="1">
        <v>555.20000000000005</v>
      </c>
      <c r="F603" s="1">
        <v>578.70000000000005</v>
      </c>
      <c r="G603" s="1">
        <v>555.20000000000005</v>
      </c>
      <c r="H603" s="1">
        <v>571</v>
      </c>
      <c r="I603" s="1">
        <v>570.75</v>
      </c>
      <c r="J603" s="1">
        <v>568.02</v>
      </c>
      <c r="K603" s="1">
        <v>6624056</v>
      </c>
      <c r="L603" s="1">
        <v>3762582706</v>
      </c>
      <c r="M603" s="1">
        <v>118919</v>
      </c>
      <c r="N603" s="2">
        <f>IF(ISERR(LN(HCL[[#This Row],[Close Price]]/I602)),"-",LN(HCL[[#This Row],[Close Price]]/I602))</f>
        <v>-1.2709084711425726E-2</v>
      </c>
    </row>
    <row r="604" spans="1:14" x14ac:dyDescent="0.3">
      <c r="A604" s="1" t="s">
        <v>17</v>
      </c>
      <c r="B604" s="1" t="s">
        <v>15</v>
      </c>
      <c r="C604" s="3">
        <v>43997</v>
      </c>
      <c r="D604" s="1">
        <v>570.75</v>
      </c>
      <c r="E604" s="1">
        <v>574.79999999999995</v>
      </c>
      <c r="F604" s="1">
        <v>581</v>
      </c>
      <c r="G604" s="1">
        <v>563.70000000000005</v>
      </c>
      <c r="H604" s="1">
        <v>579.25</v>
      </c>
      <c r="I604" s="1">
        <v>578.95000000000005</v>
      </c>
      <c r="J604" s="1">
        <v>574.52</v>
      </c>
      <c r="K604" s="1">
        <v>3787100</v>
      </c>
      <c r="L604" s="1">
        <v>2175760975.5999999</v>
      </c>
      <c r="M604" s="1">
        <v>81883</v>
      </c>
      <c r="N604" s="2">
        <f>IF(ISERR(LN(HCL[[#This Row],[Close Price]]/I603)),"-",LN(HCL[[#This Row],[Close Price]]/I603))</f>
        <v>1.4264832648377208E-2</v>
      </c>
    </row>
    <row r="605" spans="1:14" x14ac:dyDescent="0.3">
      <c r="A605" s="1" t="s">
        <v>17</v>
      </c>
      <c r="B605" s="1" t="s">
        <v>15</v>
      </c>
      <c r="C605" s="3">
        <v>43998</v>
      </c>
      <c r="D605" s="1">
        <v>578.95000000000005</v>
      </c>
      <c r="E605" s="1">
        <v>585</v>
      </c>
      <c r="F605" s="1">
        <v>593.5</v>
      </c>
      <c r="G605" s="1">
        <v>578.4</v>
      </c>
      <c r="H605" s="1">
        <v>579.20000000000005</v>
      </c>
      <c r="I605" s="1">
        <v>580.9</v>
      </c>
      <c r="J605" s="1">
        <v>585.75</v>
      </c>
      <c r="K605" s="1">
        <v>4728409</v>
      </c>
      <c r="L605" s="1">
        <v>2769651588.9499998</v>
      </c>
      <c r="M605" s="1">
        <v>92201</v>
      </c>
      <c r="N605" s="2">
        <f>IF(ISERR(LN(HCL[[#This Row],[Close Price]]/I604)),"-",LN(HCL[[#This Row],[Close Price]]/I604))</f>
        <v>3.3625069402045474E-3</v>
      </c>
    </row>
    <row r="606" spans="1:14" x14ac:dyDescent="0.3">
      <c r="A606" s="1" t="s">
        <v>17</v>
      </c>
      <c r="B606" s="1" t="s">
        <v>15</v>
      </c>
      <c r="C606" s="3">
        <v>43999</v>
      </c>
      <c r="D606" s="1">
        <v>580.9</v>
      </c>
      <c r="E606" s="1">
        <v>580</v>
      </c>
      <c r="F606" s="1">
        <v>581.85</v>
      </c>
      <c r="G606" s="1">
        <v>573</v>
      </c>
      <c r="H606" s="1">
        <v>575.6</v>
      </c>
      <c r="I606" s="1">
        <v>575.85</v>
      </c>
      <c r="J606" s="1">
        <v>577.87</v>
      </c>
      <c r="K606" s="1">
        <v>3572362</v>
      </c>
      <c r="L606" s="1">
        <v>2064352471.2</v>
      </c>
      <c r="M606" s="1">
        <v>93262</v>
      </c>
      <c r="N606" s="2">
        <f>IF(ISERR(LN(HCL[[#This Row],[Close Price]]/I605)),"-",LN(HCL[[#This Row],[Close Price]]/I605))</f>
        <v>-8.7314148835703383E-3</v>
      </c>
    </row>
    <row r="607" spans="1:14" x14ac:dyDescent="0.3">
      <c r="A607" s="1" t="s">
        <v>17</v>
      </c>
      <c r="B607" s="1" t="s">
        <v>15</v>
      </c>
      <c r="C607" s="3">
        <v>44000</v>
      </c>
      <c r="D607" s="1">
        <v>575.85</v>
      </c>
      <c r="E607" s="1">
        <v>571.20000000000005</v>
      </c>
      <c r="F607" s="1">
        <v>583.79999999999995</v>
      </c>
      <c r="G607" s="1">
        <v>570.1</v>
      </c>
      <c r="H607" s="1">
        <v>577.9</v>
      </c>
      <c r="I607" s="1">
        <v>578.95000000000005</v>
      </c>
      <c r="J607" s="1">
        <v>576.20000000000005</v>
      </c>
      <c r="K607" s="1">
        <v>1918329</v>
      </c>
      <c r="L607" s="1">
        <v>1105349680.5</v>
      </c>
      <c r="M607" s="1">
        <v>48659</v>
      </c>
      <c r="N607" s="2">
        <f>IF(ISERR(LN(HCL[[#This Row],[Close Price]]/I606)),"-",LN(HCL[[#This Row],[Close Price]]/I606))</f>
        <v>5.368907943365574E-3</v>
      </c>
    </row>
    <row r="608" spans="1:14" x14ac:dyDescent="0.3">
      <c r="A608" s="1" t="s">
        <v>17</v>
      </c>
      <c r="B608" s="1" t="s">
        <v>15</v>
      </c>
      <c r="C608" s="3">
        <v>44001</v>
      </c>
      <c r="D608" s="1">
        <v>578.95000000000005</v>
      </c>
      <c r="E608" s="1">
        <v>574</v>
      </c>
      <c r="F608" s="1">
        <v>578</v>
      </c>
      <c r="G608" s="1">
        <v>567.20000000000005</v>
      </c>
      <c r="H608" s="1">
        <v>572</v>
      </c>
      <c r="I608" s="1">
        <v>569.6</v>
      </c>
      <c r="J608" s="1">
        <v>570.91999999999996</v>
      </c>
      <c r="K608" s="1">
        <v>6182630</v>
      </c>
      <c r="L608" s="1">
        <v>3529815538.5999999</v>
      </c>
      <c r="M608" s="1">
        <v>76370</v>
      </c>
      <c r="N608" s="2">
        <f>IF(ISERR(LN(HCL[[#This Row],[Close Price]]/I607)),"-",LN(HCL[[#This Row],[Close Price]]/I607))</f>
        <v>-1.6281757960516081E-2</v>
      </c>
    </row>
    <row r="609" spans="1:14" x14ac:dyDescent="0.3">
      <c r="A609" s="1" t="s">
        <v>17</v>
      </c>
      <c r="B609" s="1" t="s">
        <v>15</v>
      </c>
      <c r="C609" s="3">
        <v>44004</v>
      </c>
      <c r="D609" s="1">
        <v>569.6</v>
      </c>
      <c r="E609" s="1">
        <v>575</v>
      </c>
      <c r="F609" s="1">
        <v>576.65</v>
      </c>
      <c r="G609" s="1">
        <v>565.4</v>
      </c>
      <c r="H609" s="1">
        <v>569.95000000000005</v>
      </c>
      <c r="I609" s="1">
        <v>569.6</v>
      </c>
      <c r="J609" s="1">
        <v>571.13</v>
      </c>
      <c r="K609" s="1">
        <v>2666303</v>
      </c>
      <c r="L609" s="1">
        <v>1522815747.2</v>
      </c>
      <c r="M609" s="1">
        <v>65666</v>
      </c>
      <c r="N609" s="2">
        <f>IF(ISERR(LN(HCL[[#This Row],[Close Price]]/I608)),"-",LN(HCL[[#This Row],[Close Price]]/I608))</f>
        <v>0</v>
      </c>
    </row>
    <row r="610" spans="1:14" x14ac:dyDescent="0.3">
      <c r="A610" s="1" t="s">
        <v>17</v>
      </c>
      <c r="B610" s="1" t="s">
        <v>15</v>
      </c>
      <c r="C610" s="3">
        <v>44005</v>
      </c>
      <c r="D610" s="1">
        <v>569.6</v>
      </c>
      <c r="E610" s="1">
        <v>569.70000000000005</v>
      </c>
      <c r="F610" s="1">
        <v>583.5</v>
      </c>
      <c r="G610" s="1">
        <v>563.75</v>
      </c>
      <c r="H610" s="1">
        <v>579</v>
      </c>
      <c r="I610" s="1">
        <v>580.25</v>
      </c>
      <c r="J610" s="1">
        <v>577.22</v>
      </c>
      <c r="K610" s="1">
        <v>4522086</v>
      </c>
      <c r="L610" s="1">
        <v>2610240459.9499998</v>
      </c>
      <c r="M610" s="1">
        <v>106226</v>
      </c>
      <c r="N610" s="2">
        <f>IF(ISERR(LN(HCL[[#This Row],[Close Price]]/I609)),"-",LN(HCL[[#This Row],[Close Price]]/I609))</f>
        <v>1.8524685056780458E-2</v>
      </c>
    </row>
    <row r="611" spans="1:14" x14ac:dyDescent="0.3">
      <c r="A611" s="1" t="s">
        <v>17</v>
      </c>
      <c r="B611" s="1" t="s">
        <v>15</v>
      </c>
      <c r="C611" s="3">
        <v>44006</v>
      </c>
      <c r="D611" s="1">
        <v>580.25</v>
      </c>
      <c r="E611" s="1">
        <v>575</v>
      </c>
      <c r="F611" s="1">
        <v>579.79999999999995</v>
      </c>
      <c r="G611" s="1">
        <v>554.4</v>
      </c>
      <c r="H611" s="1">
        <v>561</v>
      </c>
      <c r="I611" s="1">
        <v>559.6</v>
      </c>
      <c r="J611" s="1">
        <v>566.23</v>
      </c>
      <c r="K611" s="1">
        <v>5339903</v>
      </c>
      <c r="L611" s="1">
        <v>3023591331.4000001</v>
      </c>
      <c r="M611" s="1">
        <v>111222</v>
      </c>
      <c r="N611" s="2">
        <f>IF(ISERR(LN(HCL[[#This Row],[Close Price]]/I610)),"-",LN(HCL[[#This Row],[Close Price]]/I610))</f>
        <v>-3.6236802363220244E-2</v>
      </c>
    </row>
    <row r="612" spans="1:14" x14ac:dyDescent="0.3">
      <c r="A612" s="1" t="s">
        <v>17</v>
      </c>
      <c r="B612" s="1" t="s">
        <v>15</v>
      </c>
      <c r="C612" s="3">
        <v>44007</v>
      </c>
      <c r="D612" s="1">
        <v>559.6</v>
      </c>
      <c r="E612" s="1">
        <v>557.6</v>
      </c>
      <c r="F612" s="1">
        <v>560.70000000000005</v>
      </c>
      <c r="G612" s="1">
        <v>548</v>
      </c>
      <c r="H612" s="1">
        <v>548.4</v>
      </c>
      <c r="I612" s="1">
        <v>550.04999999999995</v>
      </c>
      <c r="J612" s="1">
        <v>552.37</v>
      </c>
      <c r="K612" s="1">
        <v>6353508</v>
      </c>
      <c r="L612" s="1">
        <v>3509501266.9499998</v>
      </c>
      <c r="M612" s="1">
        <v>111681</v>
      </c>
      <c r="N612" s="2">
        <f>IF(ISERR(LN(HCL[[#This Row],[Close Price]]/I611)),"-",LN(HCL[[#This Row],[Close Price]]/I611))</f>
        <v>-1.7213059605881546E-2</v>
      </c>
    </row>
    <row r="613" spans="1:14" x14ac:dyDescent="0.3">
      <c r="A613" s="1" t="s">
        <v>17</v>
      </c>
      <c r="B613" s="1" t="s">
        <v>15</v>
      </c>
      <c r="C613" s="3">
        <v>44008</v>
      </c>
      <c r="D613" s="1">
        <v>550.04999999999995</v>
      </c>
      <c r="E613" s="1">
        <v>550.04999999999995</v>
      </c>
      <c r="F613" s="1">
        <v>573.9</v>
      </c>
      <c r="G613" s="1">
        <v>545</v>
      </c>
      <c r="H613" s="1">
        <v>562.79999999999995</v>
      </c>
      <c r="I613" s="1">
        <v>562.4</v>
      </c>
      <c r="J613" s="1">
        <v>562.17999999999995</v>
      </c>
      <c r="K613" s="1">
        <v>7034881</v>
      </c>
      <c r="L613" s="1">
        <v>3954869425.8499999</v>
      </c>
      <c r="M613" s="1">
        <v>118617</v>
      </c>
      <c r="N613" s="2">
        <f>IF(ISERR(LN(HCL[[#This Row],[Close Price]]/I612)),"-",LN(HCL[[#This Row],[Close Price]]/I612))</f>
        <v>2.2204157311010587E-2</v>
      </c>
    </row>
    <row r="614" spans="1:14" x14ac:dyDescent="0.3">
      <c r="A614" s="1" t="s">
        <v>17</v>
      </c>
      <c r="B614" s="1" t="s">
        <v>15</v>
      </c>
      <c r="C614" s="3">
        <v>44011</v>
      </c>
      <c r="D614" s="1">
        <v>562.4</v>
      </c>
      <c r="E614" s="1">
        <v>562</v>
      </c>
      <c r="F614" s="1">
        <v>565.9</v>
      </c>
      <c r="G614" s="1">
        <v>550.29999999999995</v>
      </c>
      <c r="H614" s="1">
        <v>553</v>
      </c>
      <c r="I614" s="1">
        <v>553.70000000000005</v>
      </c>
      <c r="J614" s="1">
        <v>557.41</v>
      </c>
      <c r="K614" s="1">
        <v>3857756</v>
      </c>
      <c r="L614" s="1">
        <v>2150361998.8499999</v>
      </c>
      <c r="M614" s="1">
        <v>99294</v>
      </c>
      <c r="N614" s="2">
        <f>IF(ISERR(LN(HCL[[#This Row],[Close Price]]/I613)),"-",LN(HCL[[#This Row],[Close Price]]/I613))</f>
        <v>-1.5590316667533586E-2</v>
      </c>
    </row>
    <row r="615" spans="1:14" x14ac:dyDescent="0.3">
      <c r="A615" s="1" t="s">
        <v>17</v>
      </c>
      <c r="B615" s="1" t="s">
        <v>15</v>
      </c>
      <c r="C615" s="3">
        <v>44012</v>
      </c>
      <c r="D615" s="1">
        <v>553.70000000000005</v>
      </c>
      <c r="E615" s="1">
        <v>558</v>
      </c>
      <c r="F615" s="1">
        <v>560.79999999999995</v>
      </c>
      <c r="G615" s="1">
        <v>553.25</v>
      </c>
      <c r="H615" s="1">
        <v>557</v>
      </c>
      <c r="I615" s="1">
        <v>556.85</v>
      </c>
      <c r="J615" s="1">
        <v>556.70000000000005</v>
      </c>
      <c r="K615" s="1">
        <v>3110587</v>
      </c>
      <c r="L615" s="1">
        <v>1731648263.8499999</v>
      </c>
      <c r="M615" s="1">
        <v>110486</v>
      </c>
      <c r="N615" s="2">
        <f>IF(ISERR(LN(HCL[[#This Row],[Close Price]]/I614)),"-",LN(HCL[[#This Row],[Close Price]]/I614))</f>
        <v>5.6728800101877412E-3</v>
      </c>
    </row>
    <row r="616" spans="1:14" x14ac:dyDescent="0.3">
      <c r="A616" s="1" t="s">
        <v>17</v>
      </c>
      <c r="B616" s="1" t="s">
        <v>15</v>
      </c>
      <c r="C616" s="3">
        <v>44013</v>
      </c>
      <c r="D616" s="1">
        <v>556.85</v>
      </c>
      <c r="E616" s="1">
        <v>557.95000000000005</v>
      </c>
      <c r="F616" s="1">
        <v>559.6</v>
      </c>
      <c r="G616" s="1">
        <v>551</v>
      </c>
      <c r="H616" s="1">
        <v>551.20000000000005</v>
      </c>
      <c r="I616" s="1">
        <v>551.75</v>
      </c>
      <c r="J616" s="1">
        <v>553.86</v>
      </c>
      <c r="K616" s="1">
        <v>3004728</v>
      </c>
      <c r="L616" s="1">
        <v>1664205947.75</v>
      </c>
      <c r="M616" s="1">
        <v>61925</v>
      </c>
      <c r="N616" s="2">
        <f>IF(ISERR(LN(HCL[[#This Row],[Close Price]]/I615)),"-",LN(HCL[[#This Row],[Close Price]]/I615))</f>
        <v>-9.2008587022634532E-3</v>
      </c>
    </row>
    <row r="617" spans="1:14" x14ac:dyDescent="0.3">
      <c r="A617" s="1" t="s">
        <v>17</v>
      </c>
      <c r="B617" s="1" t="s">
        <v>15</v>
      </c>
      <c r="C617" s="3">
        <v>44014</v>
      </c>
      <c r="D617" s="1">
        <v>551.75</v>
      </c>
      <c r="E617" s="1">
        <v>555</v>
      </c>
      <c r="F617" s="1">
        <v>572.4</v>
      </c>
      <c r="G617" s="1">
        <v>552.9</v>
      </c>
      <c r="H617" s="1">
        <v>570.95000000000005</v>
      </c>
      <c r="I617" s="1">
        <v>569.20000000000005</v>
      </c>
      <c r="J617" s="1">
        <v>564.57000000000005</v>
      </c>
      <c r="K617" s="1">
        <v>5243654</v>
      </c>
      <c r="L617" s="1">
        <v>2960414869.0999999</v>
      </c>
      <c r="M617" s="1">
        <v>106497</v>
      </c>
      <c r="N617" s="2">
        <f>IF(ISERR(LN(HCL[[#This Row],[Close Price]]/I616)),"-",LN(HCL[[#This Row],[Close Price]]/I616))</f>
        <v>3.1136821078851656E-2</v>
      </c>
    </row>
    <row r="618" spans="1:14" x14ac:dyDescent="0.3">
      <c r="A618" s="1" t="s">
        <v>17</v>
      </c>
      <c r="B618" s="1" t="s">
        <v>15</v>
      </c>
      <c r="C618" s="3">
        <v>44015</v>
      </c>
      <c r="D618" s="1">
        <v>569.20000000000005</v>
      </c>
      <c r="E618" s="1">
        <v>572</v>
      </c>
      <c r="F618" s="1">
        <v>580.54999999999995</v>
      </c>
      <c r="G618" s="1">
        <v>570.6</v>
      </c>
      <c r="H618" s="1">
        <v>578.45000000000005</v>
      </c>
      <c r="I618" s="1">
        <v>579.15</v>
      </c>
      <c r="J618" s="1">
        <v>576.44000000000005</v>
      </c>
      <c r="K618" s="1">
        <v>3735600</v>
      </c>
      <c r="L618" s="1">
        <v>2153332391.75</v>
      </c>
      <c r="M618" s="1">
        <v>53512</v>
      </c>
      <c r="N618" s="2">
        <f>IF(ISERR(LN(HCL[[#This Row],[Close Price]]/I617)),"-",LN(HCL[[#This Row],[Close Price]]/I617))</f>
        <v>1.7329645162657569E-2</v>
      </c>
    </row>
    <row r="619" spans="1:14" x14ac:dyDescent="0.3">
      <c r="A619" s="1" t="s">
        <v>17</v>
      </c>
      <c r="B619" s="1" t="s">
        <v>15</v>
      </c>
      <c r="C619" s="3">
        <v>44018</v>
      </c>
      <c r="D619" s="1">
        <v>579.15</v>
      </c>
      <c r="E619" s="1">
        <v>579.15</v>
      </c>
      <c r="F619" s="1">
        <v>589</v>
      </c>
      <c r="G619" s="1">
        <v>577.25</v>
      </c>
      <c r="H619" s="1">
        <v>578.54999999999995</v>
      </c>
      <c r="I619" s="1">
        <v>578.70000000000005</v>
      </c>
      <c r="J619" s="1">
        <v>584.08000000000004</v>
      </c>
      <c r="K619" s="1">
        <v>3288423</v>
      </c>
      <c r="L619" s="1">
        <v>1920685979.3499999</v>
      </c>
      <c r="M619" s="1">
        <v>76889</v>
      </c>
      <c r="N619" s="2">
        <f>IF(ISERR(LN(HCL[[#This Row],[Close Price]]/I618)),"-",LN(HCL[[#This Row],[Close Price]]/I618))</f>
        <v>-7.7730279856190281E-4</v>
      </c>
    </row>
    <row r="620" spans="1:14" x14ac:dyDescent="0.3">
      <c r="A620" s="1" t="s">
        <v>17</v>
      </c>
      <c r="B620" s="1" t="s">
        <v>15</v>
      </c>
      <c r="C620" s="3">
        <v>44019</v>
      </c>
      <c r="D620" s="1">
        <v>578.70000000000005</v>
      </c>
      <c r="E620" s="1">
        <v>582</v>
      </c>
      <c r="F620" s="1">
        <v>594.45000000000005</v>
      </c>
      <c r="G620" s="1">
        <v>575.15</v>
      </c>
      <c r="H620" s="1">
        <v>593</v>
      </c>
      <c r="I620" s="1">
        <v>592.04999999999995</v>
      </c>
      <c r="J620" s="1">
        <v>585.73</v>
      </c>
      <c r="K620" s="1">
        <v>7255520</v>
      </c>
      <c r="L620" s="1">
        <v>4249780977.9000001</v>
      </c>
      <c r="M620" s="1">
        <v>120847</v>
      </c>
      <c r="N620" s="2">
        <f>IF(ISERR(LN(HCL[[#This Row],[Close Price]]/I619)),"-",LN(HCL[[#This Row],[Close Price]]/I619))</f>
        <v>2.2806882197172484E-2</v>
      </c>
    </row>
    <row r="621" spans="1:14" x14ac:dyDescent="0.3">
      <c r="A621" s="1" t="s">
        <v>17</v>
      </c>
      <c r="B621" s="1" t="s">
        <v>15</v>
      </c>
      <c r="C621" s="3">
        <v>44020</v>
      </c>
      <c r="D621" s="1">
        <v>592.04999999999995</v>
      </c>
      <c r="E621" s="1">
        <v>594.75</v>
      </c>
      <c r="F621" s="1">
        <v>594.75</v>
      </c>
      <c r="G621" s="1">
        <v>573</v>
      </c>
      <c r="H621" s="1">
        <v>574.45000000000005</v>
      </c>
      <c r="I621" s="1">
        <v>574.9</v>
      </c>
      <c r="J621" s="1">
        <v>580.07000000000005</v>
      </c>
      <c r="K621" s="1">
        <v>4625061</v>
      </c>
      <c r="L621" s="1">
        <v>2682849750.5999999</v>
      </c>
      <c r="M621" s="1">
        <v>81989</v>
      </c>
      <c r="N621" s="2">
        <f>IF(ISERR(LN(HCL[[#This Row],[Close Price]]/I620)),"-",LN(HCL[[#This Row],[Close Price]]/I620))</f>
        <v>-2.939497814772056E-2</v>
      </c>
    </row>
    <row r="622" spans="1:14" x14ac:dyDescent="0.3">
      <c r="A622" s="1" t="s">
        <v>17</v>
      </c>
      <c r="B622" s="1" t="s">
        <v>15</v>
      </c>
      <c r="C622" s="3">
        <v>44021</v>
      </c>
      <c r="D622" s="1">
        <v>574.9</v>
      </c>
      <c r="E622" s="1">
        <v>575.65</v>
      </c>
      <c r="F622" s="1">
        <v>591.6</v>
      </c>
      <c r="G622" s="1">
        <v>575</v>
      </c>
      <c r="H622" s="1">
        <v>588</v>
      </c>
      <c r="I622" s="1">
        <v>588.25</v>
      </c>
      <c r="J622" s="1">
        <v>585.07000000000005</v>
      </c>
      <c r="K622" s="1">
        <v>4807935</v>
      </c>
      <c r="L622" s="1">
        <v>2812977215.9000001</v>
      </c>
      <c r="M622" s="1">
        <v>73521</v>
      </c>
      <c r="N622" s="2">
        <f>IF(ISERR(LN(HCL[[#This Row],[Close Price]]/I621)),"-",LN(HCL[[#This Row],[Close Price]]/I621))</f>
        <v>2.2955914978226608E-2</v>
      </c>
    </row>
    <row r="623" spans="1:14" x14ac:dyDescent="0.3">
      <c r="A623" s="1" t="s">
        <v>17</v>
      </c>
      <c r="B623" s="1" t="s">
        <v>15</v>
      </c>
      <c r="C623" s="3">
        <v>44022</v>
      </c>
      <c r="D623" s="1">
        <v>588.25</v>
      </c>
      <c r="E623" s="1">
        <v>588.25</v>
      </c>
      <c r="F623" s="1">
        <v>588.54999999999995</v>
      </c>
      <c r="G623" s="1">
        <v>579.85</v>
      </c>
      <c r="H623" s="1">
        <v>582</v>
      </c>
      <c r="I623" s="1">
        <v>582.25</v>
      </c>
      <c r="J623" s="1">
        <v>583.67999999999995</v>
      </c>
      <c r="K623" s="1">
        <v>2376908</v>
      </c>
      <c r="L623" s="1">
        <v>1387350540.5</v>
      </c>
      <c r="M623" s="1">
        <v>57166</v>
      </c>
      <c r="N623" s="2">
        <f>IF(ISERR(LN(HCL[[#This Row],[Close Price]]/I622)),"-",LN(HCL[[#This Row],[Close Price]]/I622))</f>
        <v>-1.025211884302153E-2</v>
      </c>
    </row>
    <row r="624" spans="1:14" x14ac:dyDescent="0.3">
      <c r="A624" s="1" t="s">
        <v>17</v>
      </c>
      <c r="B624" s="1" t="s">
        <v>15</v>
      </c>
      <c r="C624" s="3">
        <v>44025</v>
      </c>
      <c r="D624" s="1">
        <v>582.25</v>
      </c>
      <c r="E624" s="1">
        <v>585</v>
      </c>
      <c r="F624" s="1">
        <v>605</v>
      </c>
      <c r="G624" s="1">
        <v>583.35</v>
      </c>
      <c r="H624" s="1">
        <v>604</v>
      </c>
      <c r="I624" s="1">
        <v>602.6</v>
      </c>
      <c r="J624" s="1">
        <v>597.94000000000005</v>
      </c>
      <c r="K624" s="1">
        <v>5443995</v>
      </c>
      <c r="L624" s="1">
        <v>3255206313.0999999</v>
      </c>
      <c r="M624" s="1">
        <v>75578</v>
      </c>
      <c r="N624" s="2">
        <f>IF(ISERR(LN(HCL[[#This Row],[Close Price]]/I623)),"-",LN(HCL[[#This Row],[Close Price]]/I623))</f>
        <v>3.4353717931750558E-2</v>
      </c>
    </row>
    <row r="625" spans="1:14" x14ac:dyDescent="0.3">
      <c r="A625" s="1" t="s">
        <v>17</v>
      </c>
      <c r="B625" s="1" t="s">
        <v>15</v>
      </c>
      <c r="C625" s="3">
        <v>44026</v>
      </c>
      <c r="D625" s="1">
        <v>602.6</v>
      </c>
      <c r="E625" s="1">
        <v>604.6</v>
      </c>
      <c r="F625" s="1">
        <v>613.75</v>
      </c>
      <c r="G625" s="1">
        <v>588.1</v>
      </c>
      <c r="H625" s="1">
        <v>590.25</v>
      </c>
      <c r="I625" s="1">
        <v>591.35</v>
      </c>
      <c r="J625" s="1">
        <v>602.11</v>
      </c>
      <c r="K625" s="1">
        <v>6212718</v>
      </c>
      <c r="L625" s="1">
        <v>3740749506.5500002</v>
      </c>
      <c r="M625" s="1">
        <v>101537</v>
      </c>
      <c r="N625" s="2">
        <f>IF(ISERR(LN(HCL[[#This Row],[Close Price]]/I624)),"-",LN(HCL[[#This Row],[Close Price]]/I624))</f>
        <v>-1.8845567999074931E-2</v>
      </c>
    </row>
    <row r="626" spans="1:14" x14ac:dyDescent="0.3">
      <c r="A626" s="1" t="s">
        <v>17</v>
      </c>
      <c r="B626" s="1" t="s">
        <v>15</v>
      </c>
      <c r="C626" s="3">
        <v>44027</v>
      </c>
      <c r="D626" s="1">
        <v>591.35</v>
      </c>
      <c r="E626" s="1">
        <v>593.65</v>
      </c>
      <c r="F626" s="1">
        <v>627.95000000000005</v>
      </c>
      <c r="G626" s="1">
        <v>592.5</v>
      </c>
      <c r="H626" s="1">
        <v>618.95000000000005</v>
      </c>
      <c r="I626" s="1">
        <v>615.20000000000005</v>
      </c>
      <c r="J626" s="1">
        <v>616.35</v>
      </c>
      <c r="K626" s="1">
        <v>9928037</v>
      </c>
      <c r="L626" s="1">
        <v>6119148156.75</v>
      </c>
      <c r="M626" s="1">
        <v>139453</v>
      </c>
      <c r="N626" s="2">
        <f>IF(ISERR(LN(HCL[[#This Row],[Close Price]]/I625)),"-",LN(HCL[[#This Row],[Close Price]]/I625))</f>
        <v>3.9539359494308375E-2</v>
      </c>
    </row>
    <row r="627" spans="1:14" x14ac:dyDescent="0.3">
      <c r="A627" s="1" t="s">
        <v>17</v>
      </c>
      <c r="B627" s="1" t="s">
        <v>15</v>
      </c>
      <c r="C627" s="3">
        <v>44028</v>
      </c>
      <c r="D627" s="1">
        <v>615.20000000000005</v>
      </c>
      <c r="E627" s="1">
        <v>630</v>
      </c>
      <c r="F627" s="1">
        <v>652.20000000000005</v>
      </c>
      <c r="G627" s="1">
        <v>607.15</v>
      </c>
      <c r="H627" s="1">
        <v>634</v>
      </c>
      <c r="I627" s="1">
        <v>627.75</v>
      </c>
      <c r="J627" s="1">
        <v>631.15</v>
      </c>
      <c r="K627" s="1">
        <v>20771278</v>
      </c>
      <c r="L627" s="1">
        <v>13109803014.049999</v>
      </c>
      <c r="M627" s="1">
        <v>304276</v>
      </c>
      <c r="N627" s="2">
        <f>IF(ISERR(LN(HCL[[#This Row],[Close Price]]/I626)),"-",LN(HCL[[#This Row],[Close Price]]/I626))</f>
        <v>2.0194579846260073E-2</v>
      </c>
    </row>
    <row r="628" spans="1:14" x14ac:dyDescent="0.3">
      <c r="A628" s="1" t="s">
        <v>17</v>
      </c>
      <c r="B628" s="1" t="s">
        <v>15</v>
      </c>
      <c r="C628" s="3">
        <v>44029</v>
      </c>
      <c r="D628" s="1">
        <v>627.75</v>
      </c>
      <c r="E628" s="1">
        <v>629.5</v>
      </c>
      <c r="F628" s="1">
        <v>644.65</v>
      </c>
      <c r="G628" s="1">
        <v>613.4</v>
      </c>
      <c r="H628" s="1">
        <v>624.70000000000005</v>
      </c>
      <c r="I628" s="1">
        <v>623.15</v>
      </c>
      <c r="J628" s="1">
        <v>630.82000000000005</v>
      </c>
      <c r="K628" s="1">
        <v>26830689</v>
      </c>
      <c r="L628" s="1">
        <v>16925468925.35</v>
      </c>
      <c r="M628" s="1">
        <v>365141</v>
      </c>
      <c r="N628" s="2">
        <f>IF(ISERR(LN(HCL[[#This Row],[Close Price]]/I627)),"-",LN(HCL[[#This Row],[Close Price]]/I627))</f>
        <v>-7.3547377653085571E-3</v>
      </c>
    </row>
    <row r="629" spans="1:14" x14ac:dyDescent="0.3">
      <c r="A629" s="1" t="s">
        <v>17</v>
      </c>
      <c r="B629" s="1" t="s">
        <v>15</v>
      </c>
      <c r="C629" s="3">
        <v>44032</v>
      </c>
      <c r="D629" s="1">
        <v>623.15</v>
      </c>
      <c r="E629" s="1">
        <v>633</v>
      </c>
      <c r="F629" s="1">
        <v>652</v>
      </c>
      <c r="G629" s="1">
        <v>626.85</v>
      </c>
      <c r="H629" s="1">
        <v>649.4</v>
      </c>
      <c r="I629" s="1">
        <v>648.6</v>
      </c>
      <c r="J629" s="1">
        <v>639.34</v>
      </c>
      <c r="K629" s="1">
        <v>10543170</v>
      </c>
      <c r="L629" s="1">
        <v>6740680411.1499996</v>
      </c>
      <c r="M629" s="1">
        <v>178170</v>
      </c>
      <c r="N629" s="2">
        <f>IF(ISERR(LN(HCL[[#This Row],[Close Price]]/I628)),"-",LN(HCL[[#This Row],[Close Price]]/I628))</f>
        <v>4.0028933600831873E-2</v>
      </c>
    </row>
    <row r="630" spans="1:14" x14ac:dyDescent="0.3">
      <c r="A630" s="1" t="s">
        <v>17</v>
      </c>
      <c r="B630" s="1" t="s">
        <v>15</v>
      </c>
      <c r="C630" s="3">
        <v>44033</v>
      </c>
      <c r="D630" s="1">
        <v>648.6</v>
      </c>
      <c r="E630" s="1">
        <v>652</v>
      </c>
      <c r="F630" s="1">
        <v>662.35</v>
      </c>
      <c r="G630" s="1">
        <v>643.29999999999995</v>
      </c>
      <c r="H630" s="1">
        <v>652.29999999999995</v>
      </c>
      <c r="I630" s="1">
        <v>652.35</v>
      </c>
      <c r="J630" s="1">
        <v>652.33000000000004</v>
      </c>
      <c r="K630" s="1">
        <v>8801064</v>
      </c>
      <c r="L630" s="1">
        <v>5741191833.1000004</v>
      </c>
      <c r="M630" s="1">
        <v>150497</v>
      </c>
      <c r="N630" s="2">
        <f>IF(ISERR(LN(HCL[[#This Row],[Close Price]]/I629)),"-",LN(HCL[[#This Row],[Close Price]]/I629))</f>
        <v>5.7650338385396051E-3</v>
      </c>
    </row>
    <row r="631" spans="1:14" x14ac:dyDescent="0.3">
      <c r="A631" s="1" t="s">
        <v>17</v>
      </c>
      <c r="B631" s="1" t="s">
        <v>15</v>
      </c>
      <c r="C631" s="3">
        <v>44034</v>
      </c>
      <c r="D631" s="1">
        <v>652.35</v>
      </c>
      <c r="E631" s="1">
        <v>657</v>
      </c>
      <c r="F631" s="1">
        <v>658</v>
      </c>
      <c r="G631" s="1">
        <v>643.1</v>
      </c>
      <c r="H631" s="1">
        <v>650.65</v>
      </c>
      <c r="I631" s="1">
        <v>650.15</v>
      </c>
      <c r="J631" s="1">
        <v>648.94000000000005</v>
      </c>
      <c r="K631" s="1">
        <v>3837969</v>
      </c>
      <c r="L631" s="1">
        <v>2490598440.3499999</v>
      </c>
      <c r="M631" s="1">
        <v>72222</v>
      </c>
      <c r="N631" s="2">
        <f>IF(ISERR(LN(HCL[[#This Row],[Close Price]]/I630)),"-",LN(HCL[[#This Row],[Close Price]]/I630))</f>
        <v>-3.3781222144283057E-3</v>
      </c>
    </row>
    <row r="632" spans="1:14" x14ac:dyDescent="0.3">
      <c r="A632" s="1" t="s">
        <v>17</v>
      </c>
      <c r="B632" s="1" t="s">
        <v>15</v>
      </c>
      <c r="C632" s="3">
        <v>44035</v>
      </c>
      <c r="D632" s="1">
        <v>650.15</v>
      </c>
      <c r="E632" s="1">
        <v>650</v>
      </c>
      <c r="F632" s="1">
        <v>656.95</v>
      </c>
      <c r="G632" s="1">
        <v>643.54999999999995</v>
      </c>
      <c r="H632" s="1">
        <v>650.95000000000005</v>
      </c>
      <c r="I632" s="1">
        <v>652.85</v>
      </c>
      <c r="J632" s="1">
        <v>651.15</v>
      </c>
      <c r="K632" s="1">
        <v>3173126</v>
      </c>
      <c r="L632" s="1">
        <v>2066179589.45</v>
      </c>
      <c r="M632" s="1">
        <v>76991</v>
      </c>
      <c r="N632" s="2">
        <f>IF(ISERR(LN(HCL[[#This Row],[Close Price]]/I631)),"-",LN(HCL[[#This Row],[Close Price]]/I631))</f>
        <v>4.1442883567187469E-3</v>
      </c>
    </row>
    <row r="633" spans="1:14" x14ac:dyDescent="0.3">
      <c r="A633" s="1" t="s">
        <v>17</v>
      </c>
      <c r="B633" s="1" t="s">
        <v>15</v>
      </c>
      <c r="C633" s="3">
        <v>44036</v>
      </c>
      <c r="D633" s="1">
        <v>652.85</v>
      </c>
      <c r="E633" s="1">
        <v>641</v>
      </c>
      <c r="F633" s="1">
        <v>684.8</v>
      </c>
      <c r="G633" s="1">
        <v>640.9</v>
      </c>
      <c r="H633" s="1">
        <v>683.5</v>
      </c>
      <c r="I633" s="1">
        <v>679.95</v>
      </c>
      <c r="J633" s="1">
        <v>665.76</v>
      </c>
      <c r="K633" s="1">
        <v>12365729</v>
      </c>
      <c r="L633" s="1">
        <v>8232573071.1000004</v>
      </c>
      <c r="M633" s="1">
        <v>160216</v>
      </c>
      <c r="N633" s="2">
        <f>IF(ISERR(LN(HCL[[#This Row],[Close Price]]/I632)),"-",LN(HCL[[#This Row],[Close Price]]/I632))</f>
        <v>4.0671872200920382E-2</v>
      </c>
    </row>
    <row r="634" spans="1:14" x14ac:dyDescent="0.3">
      <c r="A634" s="1" t="s">
        <v>17</v>
      </c>
      <c r="B634" s="1" t="s">
        <v>15</v>
      </c>
      <c r="C634" s="3">
        <v>44039</v>
      </c>
      <c r="D634" s="1">
        <v>679.95</v>
      </c>
      <c r="E634" s="1">
        <v>684</v>
      </c>
      <c r="F634" s="1">
        <v>704.4</v>
      </c>
      <c r="G634" s="1">
        <v>676.5</v>
      </c>
      <c r="H634" s="1">
        <v>700.85</v>
      </c>
      <c r="I634" s="1">
        <v>701.1</v>
      </c>
      <c r="J634" s="1">
        <v>693.12</v>
      </c>
      <c r="K634" s="1">
        <v>11349061</v>
      </c>
      <c r="L634" s="1">
        <v>7866239651.9499998</v>
      </c>
      <c r="M634" s="1">
        <v>206079</v>
      </c>
      <c r="N634" s="2">
        <f>IF(ISERR(LN(HCL[[#This Row],[Close Price]]/I633)),"-",LN(HCL[[#This Row],[Close Price]]/I633))</f>
        <v>3.0631264157953961E-2</v>
      </c>
    </row>
    <row r="635" spans="1:14" x14ac:dyDescent="0.3">
      <c r="A635" s="1" t="s">
        <v>17</v>
      </c>
      <c r="B635" s="1" t="s">
        <v>15</v>
      </c>
      <c r="C635" s="3">
        <v>44040</v>
      </c>
      <c r="D635" s="1">
        <v>701.1</v>
      </c>
      <c r="E635" s="1">
        <v>702</v>
      </c>
      <c r="F635" s="1">
        <v>716.05</v>
      </c>
      <c r="G635" s="1">
        <v>695.7</v>
      </c>
      <c r="H635" s="1">
        <v>711</v>
      </c>
      <c r="I635" s="1">
        <v>712.45</v>
      </c>
      <c r="J635" s="1">
        <v>706.79</v>
      </c>
      <c r="K635" s="1">
        <v>8469643</v>
      </c>
      <c r="L635" s="1">
        <v>5986235040.1999998</v>
      </c>
      <c r="M635" s="1">
        <v>182016</v>
      </c>
      <c r="N635" s="2">
        <f>IF(ISERR(LN(HCL[[#This Row],[Close Price]]/I634)),"-",LN(HCL[[#This Row],[Close Price]]/I634))</f>
        <v>1.6059204028875947E-2</v>
      </c>
    </row>
    <row r="636" spans="1:14" x14ac:dyDescent="0.3">
      <c r="A636" s="1" t="s">
        <v>17</v>
      </c>
      <c r="B636" s="1" t="s">
        <v>15</v>
      </c>
      <c r="C636" s="3">
        <v>44041</v>
      </c>
      <c r="D636" s="1">
        <v>712.45</v>
      </c>
      <c r="E636" s="1">
        <v>710</v>
      </c>
      <c r="F636" s="1">
        <v>710.75</v>
      </c>
      <c r="G636" s="1">
        <v>692.5</v>
      </c>
      <c r="H636" s="1">
        <v>694.4</v>
      </c>
      <c r="I636" s="1">
        <v>694.4</v>
      </c>
      <c r="J636" s="1">
        <v>698.86</v>
      </c>
      <c r="K636" s="1">
        <v>7142688</v>
      </c>
      <c r="L636" s="1">
        <v>4991707650.8500004</v>
      </c>
      <c r="M636" s="1">
        <v>121239</v>
      </c>
      <c r="N636" s="2">
        <f>IF(ISERR(LN(HCL[[#This Row],[Close Price]]/I635)),"-",LN(HCL[[#This Row],[Close Price]]/I635))</f>
        <v>-2.5661570895657477E-2</v>
      </c>
    </row>
    <row r="637" spans="1:14" x14ac:dyDescent="0.3">
      <c r="A637" s="1" t="s">
        <v>17</v>
      </c>
      <c r="B637" s="1" t="s">
        <v>15</v>
      </c>
      <c r="C637" s="3">
        <v>44042</v>
      </c>
      <c r="D637" s="1">
        <v>694.4</v>
      </c>
      <c r="E637" s="1">
        <v>698</v>
      </c>
      <c r="F637" s="1">
        <v>712.55</v>
      </c>
      <c r="G637" s="1">
        <v>692.65</v>
      </c>
      <c r="H637" s="1">
        <v>696</v>
      </c>
      <c r="I637" s="1">
        <v>695.45</v>
      </c>
      <c r="J637" s="1">
        <v>704.44</v>
      </c>
      <c r="K637" s="1">
        <v>7966921</v>
      </c>
      <c r="L637" s="1">
        <v>5612223034.4499998</v>
      </c>
      <c r="M637" s="1">
        <v>138161</v>
      </c>
      <c r="N637" s="2">
        <f>IF(ISERR(LN(HCL[[#This Row],[Close Price]]/I636)),"-",LN(HCL[[#This Row],[Close Price]]/I636))</f>
        <v>1.5109547069989246E-3</v>
      </c>
    </row>
    <row r="638" spans="1:14" x14ac:dyDescent="0.3">
      <c r="A638" s="1" t="s">
        <v>17</v>
      </c>
      <c r="B638" s="1" t="s">
        <v>15</v>
      </c>
      <c r="C638" s="3">
        <v>44043</v>
      </c>
      <c r="D638" s="1">
        <v>695.45</v>
      </c>
      <c r="E638" s="1">
        <v>701.85</v>
      </c>
      <c r="F638" s="1">
        <v>716.7</v>
      </c>
      <c r="G638" s="1">
        <v>696</v>
      </c>
      <c r="H638" s="1">
        <v>706</v>
      </c>
      <c r="I638" s="1">
        <v>705.2</v>
      </c>
      <c r="J638" s="1">
        <v>707.58</v>
      </c>
      <c r="K638" s="1">
        <v>6322672</v>
      </c>
      <c r="L638" s="1">
        <v>4473786956.25</v>
      </c>
      <c r="M638" s="1">
        <v>115232</v>
      </c>
      <c r="N638" s="2">
        <f>IF(ISERR(LN(HCL[[#This Row],[Close Price]]/I637)),"-",LN(HCL[[#This Row],[Close Price]]/I637))</f>
        <v>1.3922332470576053E-2</v>
      </c>
    </row>
    <row r="639" spans="1:14" x14ac:dyDescent="0.3">
      <c r="A639" s="1" t="s">
        <v>17</v>
      </c>
      <c r="B639" s="1" t="s">
        <v>15</v>
      </c>
      <c r="C639" s="3">
        <v>44046</v>
      </c>
      <c r="D639" s="1">
        <v>705.2</v>
      </c>
      <c r="E639" s="1">
        <v>709.1</v>
      </c>
      <c r="F639" s="1">
        <v>718</v>
      </c>
      <c r="G639" s="1">
        <v>700.55</v>
      </c>
      <c r="H639" s="1">
        <v>707.7</v>
      </c>
      <c r="I639" s="1">
        <v>705.95</v>
      </c>
      <c r="J639" s="1">
        <v>707.54</v>
      </c>
      <c r="K639" s="1">
        <v>5546348</v>
      </c>
      <c r="L639" s="1">
        <v>3924282897.8000002</v>
      </c>
      <c r="M639" s="1">
        <v>102748</v>
      </c>
      <c r="N639" s="2">
        <f>IF(ISERR(LN(HCL[[#This Row],[Close Price]]/I638)),"-",LN(HCL[[#This Row],[Close Price]]/I638))</f>
        <v>1.062962931818848E-3</v>
      </c>
    </row>
    <row r="640" spans="1:14" x14ac:dyDescent="0.3">
      <c r="A640" s="1" t="s">
        <v>17</v>
      </c>
      <c r="B640" s="1" t="s">
        <v>15</v>
      </c>
      <c r="C640" s="3">
        <v>44047</v>
      </c>
      <c r="D640" s="1">
        <v>705.95</v>
      </c>
      <c r="E640" s="1">
        <v>709.5</v>
      </c>
      <c r="F640" s="1">
        <v>711</v>
      </c>
      <c r="G640" s="1">
        <v>687.05</v>
      </c>
      <c r="H640" s="1">
        <v>692.5</v>
      </c>
      <c r="I640" s="1">
        <v>692.65</v>
      </c>
      <c r="J640" s="1">
        <v>693.47</v>
      </c>
      <c r="K640" s="1">
        <v>6683186</v>
      </c>
      <c r="L640" s="1">
        <v>4634576579.4499998</v>
      </c>
      <c r="M640" s="1">
        <v>127895</v>
      </c>
      <c r="N640" s="2">
        <f>IF(ISERR(LN(HCL[[#This Row],[Close Price]]/I639)),"-",LN(HCL[[#This Row],[Close Price]]/I639))</f>
        <v>-1.9019592351646179E-2</v>
      </c>
    </row>
    <row r="641" spans="1:14" x14ac:dyDescent="0.3">
      <c r="A641" s="1" t="s">
        <v>17</v>
      </c>
      <c r="B641" s="1" t="s">
        <v>15</v>
      </c>
      <c r="C641" s="3">
        <v>44048</v>
      </c>
      <c r="D641" s="1">
        <v>692.65</v>
      </c>
      <c r="E641" s="1">
        <v>692.65</v>
      </c>
      <c r="F641" s="1">
        <v>702.4</v>
      </c>
      <c r="G641" s="1">
        <v>681</v>
      </c>
      <c r="H641" s="1">
        <v>689.5</v>
      </c>
      <c r="I641" s="1">
        <v>688.4</v>
      </c>
      <c r="J641" s="1">
        <v>691.03</v>
      </c>
      <c r="K641" s="1">
        <v>6052234</v>
      </c>
      <c r="L641" s="1">
        <v>4182298931.6999998</v>
      </c>
      <c r="M641" s="1">
        <v>92508</v>
      </c>
      <c r="N641" s="2">
        <f>IF(ISERR(LN(HCL[[#This Row],[Close Price]]/I640)),"-",LN(HCL[[#This Row],[Close Price]]/I640))</f>
        <v>-6.1547567665037155E-3</v>
      </c>
    </row>
    <row r="642" spans="1:14" x14ac:dyDescent="0.3">
      <c r="A642" s="1" t="s">
        <v>17</v>
      </c>
      <c r="B642" s="1" t="s">
        <v>15</v>
      </c>
      <c r="C642" s="3">
        <v>44049</v>
      </c>
      <c r="D642" s="1">
        <v>688.4</v>
      </c>
      <c r="E642" s="1">
        <v>692</v>
      </c>
      <c r="F642" s="1">
        <v>707.6</v>
      </c>
      <c r="G642" s="1">
        <v>686.4</v>
      </c>
      <c r="H642" s="1">
        <v>703.4</v>
      </c>
      <c r="I642" s="1">
        <v>704.9</v>
      </c>
      <c r="J642" s="1">
        <v>699.71</v>
      </c>
      <c r="K642" s="1">
        <v>5133012</v>
      </c>
      <c r="L642" s="1">
        <v>3591600807.6500001</v>
      </c>
      <c r="M642" s="1">
        <v>69136</v>
      </c>
      <c r="N642" s="2">
        <f>IF(ISERR(LN(HCL[[#This Row],[Close Price]]/I641)),"-",LN(HCL[[#This Row],[Close Price]]/I641))</f>
        <v>2.3685884442445505E-2</v>
      </c>
    </row>
    <row r="643" spans="1:14" x14ac:dyDescent="0.3">
      <c r="A643" s="1" t="s">
        <v>17</v>
      </c>
      <c r="B643" s="1" t="s">
        <v>15</v>
      </c>
      <c r="C643" s="3">
        <v>44050</v>
      </c>
      <c r="D643" s="1">
        <v>704.9</v>
      </c>
      <c r="E643" s="1">
        <v>699.9</v>
      </c>
      <c r="F643" s="1">
        <v>699.9</v>
      </c>
      <c r="G643" s="1">
        <v>685</v>
      </c>
      <c r="H643" s="1">
        <v>689.9</v>
      </c>
      <c r="I643" s="1">
        <v>690.3</v>
      </c>
      <c r="J643" s="1">
        <v>691.26</v>
      </c>
      <c r="K643" s="1">
        <v>7371589</v>
      </c>
      <c r="L643" s="1">
        <v>5095682983.8500004</v>
      </c>
      <c r="M643" s="1">
        <v>96981</v>
      </c>
      <c r="N643" s="2">
        <f>IF(ISERR(LN(HCL[[#This Row],[Close Price]]/I642)),"-",LN(HCL[[#This Row],[Close Price]]/I642))</f>
        <v>-2.092966307040011E-2</v>
      </c>
    </row>
    <row r="644" spans="1:14" x14ac:dyDescent="0.3">
      <c r="A644" s="1" t="s">
        <v>17</v>
      </c>
      <c r="B644" s="1" t="s">
        <v>15</v>
      </c>
      <c r="C644" s="3">
        <v>44053</v>
      </c>
      <c r="D644" s="1">
        <v>690.3</v>
      </c>
      <c r="E644" s="1">
        <v>694.95</v>
      </c>
      <c r="F644" s="1">
        <v>694.95</v>
      </c>
      <c r="G644" s="1">
        <v>685.1</v>
      </c>
      <c r="H644" s="1">
        <v>693.25</v>
      </c>
      <c r="I644" s="1">
        <v>692.05</v>
      </c>
      <c r="J644" s="1">
        <v>690.25</v>
      </c>
      <c r="K644" s="1">
        <v>3769575</v>
      </c>
      <c r="L644" s="1">
        <v>2601948470.75</v>
      </c>
      <c r="M644" s="1">
        <v>55235</v>
      </c>
      <c r="N644" s="2">
        <f>IF(ISERR(LN(HCL[[#This Row],[Close Price]]/I643)),"-",LN(HCL[[#This Row],[Close Price]]/I643))</f>
        <v>2.5319216332809961E-3</v>
      </c>
    </row>
    <row r="645" spans="1:14" x14ac:dyDescent="0.3">
      <c r="A645" s="1" t="s">
        <v>17</v>
      </c>
      <c r="B645" s="1" t="s">
        <v>15</v>
      </c>
      <c r="C645" s="3">
        <v>44054</v>
      </c>
      <c r="D645" s="1">
        <v>692.05</v>
      </c>
      <c r="E645" s="1">
        <v>694</v>
      </c>
      <c r="F645" s="1">
        <v>700.95</v>
      </c>
      <c r="G645" s="1">
        <v>681.5</v>
      </c>
      <c r="H645" s="1">
        <v>684</v>
      </c>
      <c r="I645" s="1">
        <v>683.8</v>
      </c>
      <c r="J645" s="1">
        <v>690.04</v>
      </c>
      <c r="K645" s="1">
        <v>3956472</v>
      </c>
      <c r="L645" s="1">
        <v>2730127036.5</v>
      </c>
      <c r="M645" s="1">
        <v>55301</v>
      </c>
      <c r="N645" s="2">
        <f>IF(ISERR(LN(HCL[[#This Row],[Close Price]]/I644)),"-",LN(HCL[[#This Row],[Close Price]]/I644))</f>
        <v>-1.1992730137509997E-2</v>
      </c>
    </row>
    <row r="646" spans="1:14" x14ac:dyDescent="0.3">
      <c r="A646" s="1" t="s">
        <v>17</v>
      </c>
      <c r="B646" s="1" t="s">
        <v>15</v>
      </c>
      <c r="C646" s="3">
        <v>44055</v>
      </c>
      <c r="D646" s="1">
        <v>683.8</v>
      </c>
      <c r="E646" s="1">
        <v>680.6</v>
      </c>
      <c r="F646" s="1">
        <v>719</v>
      </c>
      <c r="G646" s="1">
        <v>677.05</v>
      </c>
      <c r="H646" s="1">
        <v>715.65</v>
      </c>
      <c r="I646" s="1">
        <v>717.1</v>
      </c>
      <c r="J646" s="1">
        <v>704.18</v>
      </c>
      <c r="K646" s="1">
        <v>13085422</v>
      </c>
      <c r="L646" s="1">
        <v>9214491849.1000004</v>
      </c>
      <c r="M646" s="1">
        <v>154176</v>
      </c>
      <c r="N646" s="2">
        <f>IF(ISERR(LN(HCL[[#This Row],[Close Price]]/I645)),"-",LN(HCL[[#This Row],[Close Price]]/I645))</f>
        <v>4.7549823683328316E-2</v>
      </c>
    </row>
    <row r="647" spans="1:14" x14ac:dyDescent="0.3">
      <c r="A647" s="1" t="s">
        <v>17</v>
      </c>
      <c r="B647" s="1" t="s">
        <v>15</v>
      </c>
      <c r="C647" s="3">
        <v>44056</v>
      </c>
      <c r="D647" s="1">
        <v>717.1</v>
      </c>
      <c r="E647" s="1">
        <v>717</v>
      </c>
      <c r="F647" s="1">
        <v>729</v>
      </c>
      <c r="G647" s="1">
        <v>713.05</v>
      </c>
      <c r="H647" s="1">
        <v>718.55</v>
      </c>
      <c r="I647" s="1">
        <v>724.6</v>
      </c>
      <c r="J647" s="1">
        <v>723.6</v>
      </c>
      <c r="K647" s="1">
        <v>8850424</v>
      </c>
      <c r="L647" s="1">
        <v>6404185126.9499998</v>
      </c>
      <c r="M647" s="1">
        <v>105881</v>
      </c>
      <c r="N647" s="2">
        <f>IF(ISERR(LN(HCL[[#This Row],[Close Price]]/I646)),"-",LN(HCL[[#This Row],[Close Price]]/I646))</f>
        <v>1.04044775724476E-2</v>
      </c>
    </row>
    <row r="648" spans="1:14" x14ac:dyDescent="0.3">
      <c r="A648" s="1" t="s">
        <v>17</v>
      </c>
      <c r="B648" s="1" t="s">
        <v>15</v>
      </c>
      <c r="C648" s="3">
        <v>44057</v>
      </c>
      <c r="D648" s="1">
        <v>724.6</v>
      </c>
      <c r="E648" s="1">
        <v>727.9</v>
      </c>
      <c r="F648" s="1">
        <v>727.9</v>
      </c>
      <c r="G648" s="1">
        <v>707.25</v>
      </c>
      <c r="H648" s="1">
        <v>708.95</v>
      </c>
      <c r="I648" s="1">
        <v>709.1</v>
      </c>
      <c r="J648" s="1">
        <v>715.41</v>
      </c>
      <c r="K648" s="1">
        <v>3887303</v>
      </c>
      <c r="L648" s="1">
        <v>2781032992.3000002</v>
      </c>
      <c r="M648" s="1">
        <v>65815</v>
      </c>
      <c r="N648" s="2">
        <f>IF(ISERR(LN(HCL[[#This Row],[Close Price]]/I647)),"-",LN(HCL[[#This Row],[Close Price]]/I647))</f>
        <v>-2.162321815102581E-2</v>
      </c>
    </row>
    <row r="649" spans="1:14" x14ac:dyDescent="0.3">
      <c r="A649" s="1" t="s">
        <v>17</v>
      </c>
      <c r="B649" s="1" t="s">
        <v>15</v>
      </c>
      <c r="C649" s="3">
        <v>44060</v>
      </c>
      <c r="D649" s="1">
        <v>709.1</v>
      </c>
      <c r="E649" s="1">
        <v>711.1</v>
      </c>
      <c r="F649" s="1">
        <v>720.8</v>
      </c>
      <c r="G649" s="1">
        <v>709.25</v>
      </c>
      <c r="H649" s="1">
        <v>719</v>
      </c>
      <c r="I649" s="1">
        <v>718.85</v>
      </c>
      <c r="J649" s="1">
        <v>715.87</v>
      </c>
      <c r="K649" s="1">
        <v>3344102</v>
      </c>
      <c r="L649" s="1">
        <v>2393926077.3000002</v>
      </c>
      <c r="M649" s="1">
        <v>86749</v>
      </c>
      <c r="N649" s="2">
        <f>IF(ISERR(LN(HCL[[#This Row],[Close Price]]/I648)),"-",LN(HCL[[#This Row],[Close Price]]/I648))</f>
        <v>1.3656152558650502E-2</v>
      </c>
    </row>
    <row r="650" spans="1:14" x14ac:dyDescent="0.3">
      <c r="A650" s="1" t="s">
        <v>17</v>
      </c>
      <c r="B650" s="1" t="s">
        <v>15</v>
      </c>
      <c r="C650" s="3">
        <v>44061</v>
      </c>
      <c r="D650" s="1">
        <v>718.85</v>
      </c>
      <c r="E650" s="1">
        <v>718.95</v>
      </c>
      <c r="F650" s="1">
        <v>721.7</v>
      </c>
      <c r="G650" s="1">
        <v>712.4</v>
      </c>
      <c r="H650" s="1">
        <v>714.8</v>
      </c>
      <c r="I650" s="1">
        <v>714.45</v>
      </c>
      <c r="J650" s="1">
        <v>716.61</v>
      </c>
      <c r="K650" s="1">
        <v>3634311</v>
      </c>
      <c r="L650" s="1">
        <v>2604383946.5</v>
      </c>
      <c r="M650" s="1">
        <v>55841</v>
      </c>
      <c r="N650" s="2">
        <f>IF(ISERR(LN(HCL[[#This Row],[Close Price]]/I649)),"-",LN(HCL[[#This Row],[Close Price]]/I649))</f>
        <v>-6.1396969536224146E-3</v>
      </c>
    </row>
    <row r="651" spans="1:14" x14ac:dyDescent="0.3">
      <c r="A651" s="1" t="s">
        <v>17</v>
      </c>
      <c r="B651" s="1" t="s">
        <v>15</v>
      </c>
      <c r="C651" s="3">
        <v>44062</v>
      </c>
      <c r="D651" s="1">
        <v>714.45</v>
      </c>
      <c r="E651" s="1">
        <v>713.8</v>
      </c>
      <c r="F651" s="1">
        <v>714.2</v>
      </c>
      <c r="G651" s="1">
        <v>705</v>
      </c>
      <c r="H651" s="1">
        <v>711</v>
      </c>
      <c r="I651" s="1">
        <v>709.85</v>
      </c>
      <c r="J651" s="1">
        <v>709.03</v>
      </c>
      <c r="K651" s="1">
        <v>4858027</v>
      </c>
      <c r="L651" s="1">
        <v>3444485075.75</v>
      </c>
      <c r="M651" s="1">
        <v>69223</v>
      </c>
      <c r="N651" s="2">
        <f>IF(ISERR(LN(HCL[[#This Row],[Close Price]]/I650)),"-",LN(HCL[[#This Row],[Close Price]]/I650))</f>
        <v>-6.4593358053961327E-3</v>
      </c>
    </row>
    <row r="652" spans="1:14" x14ac:dyDescent="0.3">
      <c r="A652" s="1" t="s">
        <v>17</v>
      </c>
      <c r="B652" s="1" t="s">
        <v>15</v>
      </c>
      <c r="C652" s="3">
        <v>44063</v>
      </c>
      <c r="D652" s="1">
        <v>709.85</v>
      </c>
      <c r="E652" s="1">
        <v>708.5</v>
      </c>
      <c r="F652" s="1">
        <v>715.85</v>
      </c>
      <c r="G652" s="1">
        <v>706.05</v>
      </c>
      <c r="H652" s="1">
        <v>709.8</v>
      </c>
      <c r="I652" s="1">
        <v>710.1</v>
      </c>
      <c r="J652" s="1">
        <v>710.84</v>
      </c>
      <c r="K652" s="1">
        <v>3025769</v>
      </c>
      <c r="L652" s="1">
        <v>2150840175.8499999</v>
      </c>
      <c r="M652" s="1">
        <v>46933</v>
      </c>
      <c r="N652" s="2">
        <f>IF(ISERR(LN(HCL[[#This Row],[Close Price]]/I651)),"-",LN(HCL[[#This Row],[Close Price]]/I651))</f>
        <v>3.5212507846488618E-4</v>
      </c>
    </row>
    <row r="653" spans="1:14" x14ac:dyDescent="0.3">
      <c r="A653" s="1" t="s">
        <v>17</v>
      </c>
      <c r="B653" s="1" t="s">
        <v>15</v>
      </c>
      <c r="C653" s="3">
        <v>44064</v>
      </c>
      <c r="D653" s="1">
        <v>710.1</v>
      </c>
      <c r="E653" s="1">
        <v>715</v>
      </c>
      <c r="F653" s="1">
        <v>715</v>
      </c>
      <c r="G653" s="1">
        <v>702.7</v>
      </c>
      <c r="H653" s="1">
        <v>705.6</v>
      </c>
      <c r="I653" s="1">
        <v>705.9</v>
      </c>
      <c r="J653" s="1">
        <v>707.21</v>
      </c>
      <c r="K653" s="1">
        <v>4164686</v>
      </c>
      <c r="L653" s="1">
        <v>2945297038.0500002</v>
      </c>
      <c r="M653" s="1">
        <v>64644</v>
      </c>
      <c r="N653" s="2">
        <f>IF(ISERR(LN(HCL[[#This Row],[Close Price]]/I652)),"-",LN(HCL[[#This Row],[Close Price]]/I652))</f>
        <v>-5.9322207866215268E-3</v>
      </c>
    </row>
    <row r="654" spans="1:14" x14ac:dyDescent="0.3">
      <c r="A654" s="1" t="s">
        <v>17</v>
      </c>
      <c r="B654" s="1" t="s">
        <v>15</v>
      </c>
      <c r="C654" s="3">
        <v>44067</v>
      </c>
      <c r="D654" s="1">
        <v>705.9</v>
      </c>
      <c r="E654" s="1">
        <v>706.05</v>
      </c>
      <c r="F654" s="1">
        <v>708.45</v>
      </c>
      <c r="G654" s="1">
        <v>695.6</v>
      </c>
      <c r="H654" s="1">
        <v>707.9</v>
      </c>
      <c r="I654" s="1">
        <v>705.7</v>
      </c>
      <c r="J654" s="1">
        <v>702.77</v>
      </c>
      <c r="K654" s="1">
        <v>4066936</v>
      </c>
      <c r="L654" s="1">
        <v>2858138431.6999998</v>
      </c>
      <c r="M654" s="1">
        <v>62460</v>
      </c>
      <c r="N654" s="2">
        <f>IF(ISERR(LN(HCL[[#This Row],[Close Price]]/I653)),"-",LN(HCL[[#This Row],[Close Price]]/I653))</f>
        <v>-2.8336639464187095E-4</v>
      </c>
    </row>
    <row r="655" spans="1:14" x14ac:dyDescent="0.3">
      <c r="A655" s="1" t="s">
        <v>17</v>
      </c>
      <c r="B655" s="1" t="s">
        <v>15</v>
      </c>
      <c r="C655" s="3">
        <v>44068</v>
      </c>
      <c r="D655" s="1">
        <v>705.7</v>
      </c>
      <c r="E655" s="1">
        <v>705</v>
      </c>
      <c r="F655" s="1">
        <v>711.55</v>
      </c>
      <c r="G655" s="1">
        <v>694.7</v>
      </c>
      <c r="H655" s="1">
        <v>701</v>
      </c>
      <c r="I655" s="1">
        <v>701.6</v>
      </c>
      <c r="J655" s="1">
        <v>700.41</v>
      </c>
      <c r="K655" s="1">
        <v>3982510</v>
      </c>
      <c r="L655" s="1">
        <v>2789372797.8000002</v>
      </c>
      <c r="M655" s="1">
        <v>61808</v>
      </c>
      <c r="N655" s="2">
        <f>IF(ISERR(LN(HCL[[#This Row],[Close Price]]/I654)),"-",LN(HCL[[#This Row],[Close Price]]/I654))</f>
        <v>-5.8267769488112723E-3</v>
      </c>
    </row>
    <row r="656" spans="1:14" x14ac:dyDescent="0.3">
      <c r="A656" s="1" t="s">
        <v>17</v>
      </c>
      <c r="B656" s="1" t="s">
        <v>15</v>
      </c>
      <c r="C656" s="3">
        <v>44069</v>
      </c>
      <c r="D656" s="1">
        <v>701.6</v>
      </c>
      <c r="E656" s="1">
        <v>704.7</v>
      </c>
      <c r="F656" s="1">
        <v>717.75</v>
      </c>
      <c r="G656" s="1">
        <v>697</v>
      </c>
      <c r="H656" s="1">
        <v>713.5</v>
      </c>
      <c r="I656" s="1">
        <v>712.8</v>
      </c>
      <c r="J656" s="1">
        <v>709.35</v>
      </c>
      <c r="K656" s="1">
        <v>4511551</v>
      </c>
      <c r="L656" s="1">
        <v>3200252379.1999998</v>
      </c>
      <c r="M656" s="1">
        <v>76393</v>
      </c>
      <c r="N656" s="2">
        <f>IF(ISERR(LN(HCL[[#This Row],[Close Price]]/I655)),"-",LN(HCL[[#This Row],[Close Price]]/I655))</f>
        <v>1.5837435098626087E-2</v>
      </c>
    </row>
    <row r="657" spans="1:14" x14ac:dyDescent="0.3">
      <c r="A657" s="1" t="s">
        <v>17</v>
      </c>
      <c r="B657" s="1" t="s">
        <v>15</v>
      </c>
      <c r="C657" s="3">
        <v>44070</v>
      </c>
      <c r="D657" s="1">
        <v>712.8</v>
      </c>
      <c r="E657" s="1">
        <v>713.55</v>
      </c>
      <c r="F657" s="1">
        <v>720</v>
      </c>
      <c r="G657" s="1">
        <v>706.5</v>
      </c>
      <c r="H657" s="1">
        <v>711.9</v>
      </c>
      <c r="I657" s="1">
        <v>710.15</v>
      </c>
      <c r="J657" s="1">
        <v>711.92</v>
      </c>
      <c r="K657" s="1">
        <v>3917059</v>
      </c>
      <c r="L657" s="1">
        <v>2788614388.3499999</v>
      </c>
      <c r="M657" s="1">
        <v>62402</v>
      </c>
      <c r="N657" s="2">
        <f>IF(ISERR(LN(HCL[[#This Row],[Close Price]]/I656)),"-",LN(HCL[[#This Row],[Close Price]]/I656))</f>
        <v>-3.7246608294624196E-3</v>
      </c>
    </row>
    <row r="658" spans="1:14" x14ac:dyDescent="0.3">
      <c r="A658" s="1" t="s">
        <v>17</v>
      </c>
      <c r="B658" s="1" t="s">
        <v>15</v>
      </c>
      <c r="C658" s="3">
        <v>44071</v>
      </c>
      <c r="D658" s="1">
        <v>710.15</v>
      </c>
      <c r="E658" s="1">
        <v>713.7</v>
      </c>
      <c r="F658" s="1">
        <v>716.65</v>
      </c>
      <c r="G658" s="1">
        <v>703.2</v>
      </c>
      <c r="H658" s="1">
        <v>705.55</v>
      </c>
      <c r="I658" s="1">
        <v>706.45</v>
      </c>
      <c r="J658" s="1">
        <v>709.69</v>
      </c>
      <c r="K658" s="1">
        <v>5416682</v>
      </c>
      <c r="L658" s="1">
        <v>3844192015.25</v>
      </c>
      <c r="M658" s="1">
        <v>115684</v>
      </c>
      <c r="N658" s="2">
        <f>IF(ISERR(LN(HCL[[#This Row],[Close Price]]/I657)),"-",LN(HCL[[#This Row],[Close Price]]/I657))</f>
        <v>-5.2237871153201351E-3</v>
      </c>
    </row>
    <row r="659" spans="1:14" x14ac:dyDescent="0.3">
      <c r="A659" s="1" t="s">
        <v>17</v>
      </c>
      <c r="B659" s="1" t="s">
        <v>15</v>
      </c>
      <c r="C659" s="3">
        <v>44074</v>
      </c>
      <c r="D659" s="1">
        <v>706.45</v>
      </c>
      <c r="E659" s="1">
        <v>705</v>
      </c>
      <c r="F659" s="1">
        <v>725</v>
      </c>
      <c r="G659" s="1">
        <v>686</v>
      </c>
      <c r="H659" s="1">
        <v>688.65</v>
      </c>
      <c r="I659" s="1">
        <v>694.4</v>
      </c>
      <c r="J659" s="1">
        <v>704.98</v>
      </c>
      <c r="K659" s="1">
        <v>7787176</v>
      </c>
      <c r="L659" s="1">
        <v>5489794792.8999996</v>
      </c>
      <c r="M659" s="1">
        <v>140233</v>
      </c>
      <c r="N659" s="2">
        <f>IF(ISERR(LN(HCL[[#This Row],[Close Price]]/I658)),"-",LN(HCL[[#This Row],[Close Price]]/I658))</f>
        <v>-1.7204264865676534E-2</v>
      </c>
    </row>
    <row r="660" spans="1:14" x14ac:dyDescent="0.3">
      <c r="A660" s="1" t="s">
        <v>17</v>
      </c>
      <c r="B660" s="1" t="s">
        <v>15</v>
      </c>
      <c r="C660" s="3">
        <v>44075</v>
      </c>
      <c r="D660" s="1">
        <v>694.4</v>
      </c>
      <c r="E660" s="1">
        <v>695</v>
      </c>
      <c r="F660" s="1">
        <v>704</v>
      </c>
      <c r="G660" s="1">
        <v>682.4</v>
      </c>
      <c r="H660" s="1">
        <v>692.25</v>
      </c>
      <c r="I660" s="1">
        <v>689.6</v>
      </c>
      <c r="J660" s="1">
        <v>695.04</v>
      </c>
      <c r="K660" s="1">
        <v>6377322</v>
      </c>
      <c r="L660" s="1">
        <v>4432514477.3500004</v>
      </c>
      <c r="M660" s="1">
        <v>70102</v>
      </c>
      <c r="N660" s="2">
        <f>IF(ISERR(LN(HCL[[#This Row],[Close Price]]/I659)),"-",LN(HCL[[#This Row],[Close Price]]/I659))</f>
        <v>-6.9364439966569866E-3</v>
      </c>
    </row>
    <row r="661" spans="1:14" x14ac:dyDescent="0.3">
      <c r="A661" s="1" t="s">
        <v>17</v>
      </c>
      <c r="B661" s="1" t="s">
        <v>15</v>
      </c>
      <c r="C661" s="3">
        <v>44076</v>
      </c>
      <c r="D661" s="1">
        <v>689.6</v>
      </c>
      <c r="E661" s="1">
        <v>689.9</v>
      </c>
      <c r="F661" s="1">
        <v>704.8</v>
      </c>
      <c r="G661" s="1">
        <v>689.1</v>
      </c>
      <c r="H661" s="1">
        <v>702.7</v>
      </c>
      <c r="I661" s="1">
        <v>701.95</v>
      </c>
      <c r="J661" s="1">
        <v>698.09</v>
      </c>
      <c r="K661" s="1">
        <v>4090511</v>
      </c>
      <c r="L661" s="1">
        <v>2855545336.9499998</v>
      </c>
      <c r="M661" s="1">
        <v>69906</v>
      </c>
      <c r="N661" s="2">
        <f>IF(ISERR(LN(HCL[[#This Row],[Close Price]]/I660)),"-",LN(HCL[[#This Row],[Close Price]]/I660))</f>
        <v>1.7750457068476836E-2</v>
      </c>
    </row>
    <row r="662" spans="1:14" x14ac:dyDescent="0.3">
      <c r="A662" s="1" t="s">
        <v>17</v>
      </c>
      <c r="B662" s="1" t="s">
        <v>15</v>
      </c>
      <c r="C662" s="3">
        <v>44077</v>
      </c>
      <c r="D662" s="1">
        <v>701.95</v>
      </c>
      <c r="E662" s="1">
        <v>704.8</v>
      </c>
      <c r="F662" s="1">
        <v>716.4</v>
      </c>
      <c r="G662" s="1">
        <v>697.6</v>
      </c>
      <c r="H662" s="1">
        <v>707.8</v>
      </c>
      <c r="I662" s="1">
        <v>706.75</v>
      </c>
      <c r="J662" s="1">
        <v>708.45</v>
      </c>
      <c r="K662" s="1">
        <v>5468161</v>
      </c>
      <c r="L662" s="1">
        <v>3873914728</v>
      </c>
      <c r="M662" s="1">
        <v>100811</v>
      </c>
      <c r="N662" s="2">
        <f>IF(ISERR(LN(HCL[[#This Row],[Close Price]]/I661)),"-",LN(HCL[[#This Row],[Close Price]]/I661))</f>
        <v>6.8148201557395385E-3</v>
      </c>
    </row>
    <row r="663" spans="1:14" x14ac:dyDescent="0.3">
      <c r="A663" s="1" t="s">
        <v>17</v>
      </c>
      <c r="B663" s="1" t="s">
        <v>15</v>
      </c>
      <c r="C663" s="3">
        <v>44078</v>
      </c>
      <c r="D663" s="1">
        <v>706.75</v>
      </c>
      <c r="E663" s="1">
        <v>695.15</v>
      </c>
      <c r="F663" s="1">
        <v>704.5</v>
      </c>
      <c r="G663" s="1">
        <v>692.05</v>
      </c>
      <c r="H663" s="1">
        <v>702</v>
      </c>
      <c r="I663" s="1">
        <v>700.8</v>
      </c>
      <c r="J663" s="1">
        <v>698.83</v>
      </c>
      <c r="K663" s="1">
        <v>3354844</v>
      </c>
      <c r="L663" s="1">
        <v>2344480521.3499999</v>
      </c>
      <c r="M663" s="1">
        <v>49600</v>
      </c>
      <c r="N663" s="2">
        <f>IF(ISERR(LN(HCL[[#This Row],[Close Price]]/I662)),"-",LN(HCL[[#This Row],[Close Price]]/I662))</f>
        <v>-8.4544569515181429E-3</v>
      </c>
    </row>
    <row r="664" spans="1:14" x14ac:dyDescent="0.3">
      <c r="A664" s="1" t="s">
        <v>17</v>
      </c>
      <c r="B664" s="1" t="s">
        <v>15</v>
      </c>
      <c r="C664" s="3">
        <v>44081</v>
      </c>
      <c r="D664" s="1">
        <v>700.8</v>
      </c>
      <c r="E664" s="1">
        <v>696.35</v>
      </c>
      <c r="F664" s="1">
        <v>712.4</v>
      </c>
      <c r="G664" s="1">
        <v>689.05</v>
      </c>
      <c r="H664" s="1">
        <v>707.05</v>
      </c>
      <c r="I664" s="1">
        <v>708.8</v>
      </c>
      <c r="J664" s="1">
        <v>702.03</v>
      </c>
      <c r="K664" s="1">
        <v>4238823</v>
      </c>
      <c r="L664" s="1">
        <v>2975801272.8499999</v>
      </c>
      <c r="M664" s="1">
        <v>89393</v>
      </c>
      <c r="N664" s="2">
        <f>IF(ISERR(LN(HCL[[#This Row],[Close Price]]/I663)),"-",LN(HCL[[#This Row],[Close Price]]/I663))</f>
        <v>1.135085966868948E-2</v>
      </c>
    </row>
    <row r="665" spans="1:14" x14ac:dyDescent="0.3">
      <c r="A665" s="1" t="s">
        <v>17</v>
      </c>
      <c r="B665" s="1" t="s">
        <v>15</v>
      </c>
      <c r="C665" s="3">
        <v>44082</v>
      </c>
      <c r="D665" s="1">
        <v>708.8</v>
      </c>
      <c r="E665" s="1">
        <v>708.8</v>
      </c>
      <c r="F665" s="1">
        <v>738.9</v>
      </c>
      <c r="G665" s="1">
        <v>703.2</v>
      </c>
      <c r="H665" s="1">
        <v>721.85</v>
      </c>
      <c r="I665" s="1">
        <v>725.9</v>
      </c>
      <c r="J665" s="1">
        <v>727.72</v>
      </c>
      <c r="K665" s="1">
        <v>11522742</v>
      </c>
      <c r="L665" s="1">
        <v>8385341841.8500004</v>
      </c>
      <c r="M665" s="1">
        <v>186330</v>
      </c>
      <c r="N665" s="2">
        <f>IF(ISERR(LN(HCL[[#This Row],[Close Price]]/I664)),"-",LN(HCL[[#This Row],[Close Price]]/I664))</f>
        <v>2.3838864999923881E-2</v>
      </c>
    </row>
    <row r="666" spans="1:14" x14ac:dyDescent="0.3">
      <c r="A666" s="1" t="s">
        <v>17</v>
      </c>
      <c r="B666" s="1" t="s">
        <v>15</v>
      </c>
      <c r="C666" s="3">
        <v>44083</v>
      </c>
      <c r="D666" s="1">
        <v>725.9</v>
      </c>
      <c r="E666" s="1">
        <v>712.1</v>
      </c>
      <c r="F666" s="1">
        <v>730.9</v>
      </c>
      <c r="G666" s="1">
        <v>710.2</v>
      </c>
      <c r="H666" s="1">
        <v>722.6</v>
      </c>
      <c r="I666" s="1">
        <v>721.95</v>
      </c>
      <c r="J666" s="1">
        <v>721.31</v>
      </c>
      <c r="K666" s="1">
        <v>5514179</v>
      </c>
      <c r="L666" s="1">
        <v>3977432747.8499999</v>
      </c>
      <c r="M666" s="1">
        <v>101369</v>
      </c>
      <c r="N666" s="2">
        <f>IF(ISERR(LN(HCL[[#This Row],[Close Price]]/I665)),"-",LN(HCL[[#This Row],[Close Price]]/I665))</f>
        <v>-5.4563798735667458E-3</v>
      </c>
    </row>
    <row r="667" spans="1:14" x14ac:dyDescent="0.3">
      <c r="A667" s="1" t="s">
        <v>17</v>
      </c>
      <c r="B667" s="1" t="s">
        <v>15</v>
      </c>
      <c r="C667" s="3">
        <v>44084</v>
      </c>
      <c r="D667" s="1">
        <v>721.95</v>
      </c>
      <c r="E667" s="1">
        <v>728.65</v>
      </c>
      <c r="F667" s="1">
        <v>728.95</v>
      </c>
      <c r="G667" s="1">
        <v>713.8</v>
      </c>
      <c r="H667" s="1">
        <v>720.7</v>
      </c>
      <c r="I667" s="1">
        <v>722.4</v>
      </c>
      <c r="J667" s="1">
        <v>720.77</v>
      </c>
      <c r="K667" s="1">
        <v>3366359</v>
      </c>
      <c r="L667" s="1">
        <v>2426371004.0500002</v>
      </c>
      <c r="M667" s="1">
        <v>67465</v>
      </c>
      <c r="N667" s="2">
        <f>IF(ISERR(LN(HCL[[#This Row],[Close Price]]/I666)),"-",LN(HCL[[#This Row],[Close Price]]/I666))</f>
        <v>6.2311768554758394E-4</v>
      </c>
    </row>
    <row r="668" spans="1:14" x14ac:dyDescent="0.3">
      <c r="A668" s="1" t="s">
        <v>17</v>
      </c>
      <c r="B668" s="1" t="s">
        <v>15</v>
      </c>
      <c r="C668" s="3">
        <v>44085</v>
      </c>
      <c r="D668" s="1">
        <v>722.4</v>
      </c>
      <c r="E668" s="1">
        <v>712</v>
      </c>
      <c r="F668" s="1">
        <v>734</v>
      </c>
      <c r="G668" s="1">
        <v>710.15</v>
      </c>
      <c r="H668" s="1">
        <v>720.05</v>
      </c>
      <c r="I668" s="1">
        <v>721.65</v>
      </c>
      <c r="J668" s="1">
        <v>723.23</v>
      </c>
      <c r="K668" s="1">
        <v>7221687</v>
      </c>
      <c r="L668" s="1">
        <v>5222954988.8000002</v>
      </c>
      <c r="M668" s="1">
        <v>120764</v>
      </c>
      <c r="N668" s="2">
        <f>IF(ISERR(LN(HCL[[#This Row],[Close Price]]/I667)),"-",LN(HCL[[#This Row],[Close Price]]/I667))</f>
        <v>-1.0387452892032473E-3</v>
      </c>
    </row>
    <row r="669" spans="1:14" x14ac:dyDescent="0.3">
      <c r="A669" s="1" t="s">
        <v>17</v>
      </c>
      <c r="B669" s="1" t="s">
        <v>15</v>
      </c>
      <c r="C669" s="3">
        <v>44088</v>
      </c>
      <c r="D669" s="1">
        <v>721.65</v>
      </c>
      <c r="E669" s="1">
        <v>745</v>
      </c>
      <c r="F669" s="1">
        <v>825.1</v>
      </c>
      <c r="G669" s="1">
        <v>744.15</v>
      </c>
      <c r="H669" s="1">
        <v>793</v>
      </c>
      <c r="I669" s="1">
        <v>794.95</v>
      </c>
      <c r="J669" s="1">
        <v>783.61</v>
      </c>
      <c r="K669" s="1">
        <v>32312531</v>
      </c>
      <c r="L669" s="1">
        <v>25320377282.450001</v>
      </c>
      <c r="M669" s="1">
        <v>415569</v>
      </c>
      <c r="N669" s="2">
        <f>IF(ISERR(LN(HCL[[#This Row],[Close Price]]/I668)),"-",LN(HCL[[#This Row],[Close Price]]/I668))</f>
        <v>9.6738962781145799E-2</v>
      </c>
    </row>
    <row r="670" spans="1:14" x14ac:dyDescent="0.3">
      <c r="A670" s="1" t="s">
        <v>17</v>
      </c>
      <c r="B670" s="1" t="s">
        <v>15</v>
      </c>
      <c r="C670" s="3">
        <v>44089</v>
      </c>
      <c r="D670" s="1">
        <v>794.95</v>
      </c>
      <c r="E670" s="1">
        <v>791.05</v>
      </c>
      <c r="F670" s="1">
        <v>809.85</v>
      </c>
      <c r="G670" s="1">
        <v>783.05</v>
      </c>
      <c r="H670" s="1">
        <v>791.8</v>
      </c>
      <c r="I670" s="1">
        <v>792.7</v>
      </c>
      <c r="J670" s="1">
        <v>795.47</v>
      </c>
      <c r="K670" s="1">
        <v>14024787</v>
      </c>
      <c r="L670" s="1">
        <v>11156311755.85</v>
      </c>
      <c r="M670" s="1">
        <v>192773</v>
      </c>
      <c r="N670" s="2">
        <f>IF(ISERR(LN(HCL[[#This Row],[Close Price]]/I669)),"-",LN(HCL[[#This Row],[Close Price]]/I669))</f>
        <v>-2.8343797516079189E-3</v>
      </c>
    </row>
    <row r="671" spans="1:14" x14ac:dyDescent="0.3">
      <c r="A671" s="1" t="s">
        <v>17</v>
      </c>
      <c r="B671" s="1" t="s">
        <v>15</v>
      </c>
      <c r="C671" s="3">
        <v>44090</v>
      </c>
      <c r="D671" s="1">
        <v>792.7</v>
      </c>
      <c r="E671" s="1">
        <v>790.05</v>
      </c>
      <c r="F671" s="1">
        <v>796.3</v>
      </c>
      <c r="G671" s="1">
        <v>779.25</v>
      </c>
      <c r="H671" s="1">
        <v>788.45</v>
      </c>
      <c r="I671" s="1">
        <v>789.25</v>
      </c>
      <c r="J671" s="1">
        <v>788.92</v>
      </c>
      <c r="K671" s="1">
        <v>7471542</v>
      </c>
      <c r="L671" s="1">
        <v>5894465481.4499998</v>
      </c>
      <c r="M671" s="1">
        <v>168914</v>
      </c>
      <c r="N671" s="2">
        <f>IF(ISERR(LN(HCL[[#This Row],[Close Price]]/I670)),"-",LN(HCL[[#This Row],[Close Price]]/I670))</f>
        <v>-4.3617124050091584E-3</v>
      </c>
    </row>
    <row r="672" spans="1:14" x14ac:dyDescent="0.3">
      <c r="A672" s="1" t="s">
        <v>17</v>
      </c>
      <c r="B672" s="1" t="s">
        <v>15</v>
      </c>
      <c r="C672" s="3">
        <v>44091</v>
      </c>
      <c r="D672" s="1">
        <v>789.25</v>
      </c>
      <c r="E672" s="1">
        <v>794.95</v>
      </c>
      <c r="F672" s="1">
        <v>817.5</v>
      </c>
      <c r="G672" s="1">
        <v>789.5</v>
      </c>
      <c r="H672" s="1">
        <v>806.3</v>
      </c>
      <c r="I672" s="1">
        <v>808.3</v>
      </c>
      <c r="J672" s="1">
        <v>807.67</v>
      </c>
      <c r="K672" s="1">
        <v>19972987</v>
      </c>
      <c r="L672" s="1">
        <v>16131626946.25</v>
      </c>
      <c r="M672" s="1">
        <v>266753</v>
      </c>
      <c r="N672" s="2">
        <f>IF(ISERR(LN(HCL[[#This Row],[Close Price]]/I671)),"-",LN(HCL[[#This Row],[Close Price]]/I671))</f>
        <v>2.3850149301697585E-2</v>
      </c>
    </row>
    <row r="673" spans="1:14" x14ac:dyDescent="0.3">
      <c r="A673" s="1" t="s">
        <v>17</v>
      </c>
      <c r="B673" s="1" t="s">
        <v>15</v>
      </c>
      <c r="C673" s="3">
        <v>44092</v>
      </c>
      <c r="D673" s="1">
        <v>808.3</v>
      </c>
      <c r="E673" s="1">
        <v>808.3</v>
      </c>
      <c r="F673" s="1">
        <v>824</v>
      </c>
      <c r="G673" s="1">
        <v>804</v>
      </c>
      <c r="H673" s="1">
        <v>810</v>
      </c>
      <c r="I673" s="1">
        <v>810.6</v>
      </c>
      <c r="J673" s="1">
        <v>814.69</v>
      </c>
      <c r="K673" s="1">
        <v>8847758</v>
      </c>
      <c r="L673" s="1">
        <v>7208201598.4499998</v>
      </c>
      <c r="M673" s="1">
        <v>134982</v>
      </c>
      <c r="N673" s="2">
        <f>IF(ISERR(LN(HCL[[#This Row],[Close Price]]/I672)),"-",LN(HCL[[#This Row],[Close Price]]/I672))</f>
        <v>2.8414374544096102E-3</v>
      </c>
    </row>
    <row r="674" spans="1:14" x14ac:dyDescent="0.3">
      <c r="A674" s="1" t="s">
        <v>17</v>
      </c>
      <c r="B674" s="1" t="s">
        <v>15</v>
      </c>
      <c r="C674" s="3">
        <v>44095</v>
      </c>
      <c r="D674" s="1">
        <v>810.6</v>
      </c>
      <c r="E674" s="1">
        <v>823</v>
      </c>
      <c r="F674" s="1">
        <v>849.9</v>
      </c>
      <c r="G674" s="1">
        <v>793.45</v>
      </c>
      <c r="H674" s="1">
        <v>801.15</v>
      </c>
      <c r="I674" s="1">
        <v>802.6</v>
      </c>
      <c r="J674" s="1">
        <v>830.79</v>
      </c>
      <c r="K674" s="1">
        <v>24911675</v>
      </c>
      <c r="L674" s="1">
        <v>20696285172.900002</v>
      </c>
      <c r="M674" s="1">
        <v>403669</v>
      </c>
      <c r="N674" s="2">
        <f>IF(ISERR(LN(HCL[[#This Row],[Close Price]]/I673)),"-",LN(HCL[[#This Row],[Close Price]]/I673))</f>
        <v>-9.9182563613918057E-3</v>
      </c>
    </row>
    <row r="675" spans="1:14" x14ac:dyDescent="0.3">
      <c r="A675" s="1" t="s">
        <v>17</v>
      </c>
      <c r="B675" s="1" t="s">
        <v>15</v>
      </c>
      <c r="C675" s="3">
        <v>44096</v>
      </c>
      <c r="D675" s="1">
        <v>802.6</v>
      </c>
      <c r="E675" s="1">
        <v>813.95</v>
      </c>
      <c r="F675" s="1">
        <v>831.5</v>
      </c>
      <c r="G675" s="1">
        <v>790.55</v>
      </c>
      <c r="H675" s="1">
        <v>825.8</v>
      </c>
      <c r="I675" s="1">
        <v>821</v>
      </c>
      <c r="J675" s="1">
        <v>815.42</v>
      </c>
      <c r="K675" s="1">
        <v>21882919</v>
      </c>
      <c r="L675" s="1">
        <v>17843764685.349998</v>
      </c>
      <c r="M675" s="1">
        <v>399486</v>
      </c>
      <c r="N675" s="2">
        <f>IF(ISERR(LN(HCL[[#This Row],[Close Price]]/I674)),"-",LN(HCL[[#This Row],[Close Price]]/I674))</f>
        <v>2.2666651619611903E-2</v>
      </c>
    </row>
    <row r="676" spans="1:14" x14ac:dyDescent="0.3">
      <c r="A676" s="1" t="s">
        <v>17</v>
      </c>
      <c r="B676" s="1" t="s">
        <v>15</v>
      </c>
      <c r="C676" s="3">
        <v>44097</v>
      </c>
      <c r="D676" s="1">
        <v>821</v>
      </c>
      <c r="E676" s="1">
        <v>832</v>
      </c>
      <c r="F676" s="1">
        <v>844.8</v>
      </c>
      <c r="G676" s="1">
        <v>810.15</v>
      </c>
      <c r="H676" s="1">
        <v>815</v>
      </c>
      <c r="I676" s="1">
        <v>814.1</v>
      </c>
      <c r="J676" s="1">
        <v>827.51</v>
      </c>
      <c r="K676" s="1">
        <v>18070371</v>
      </c>
      <c r="L676" s="1">
        <v>14953462393.549999</v>
      </c>
      <c r="M676" s="1">
        <v>280008</v>
      </c>
      <c r="N676" s="2">
        <f>IF(ISERR(LN(HCL[[#This Row],[Close Price]]/I675)),"-",LN(HCL[[#This Row],[Close Price]]/I675))</f>
        <v>-8.4399008724961172E-3</v>
      </c>
    </row>
    <row r="677" spans="1:14" x14ac:dyDescent="0.3">
      <c r="A677" s="1" t="s">
        <v>17</v>
      </c>
      <c r="B677" s="1" t="s">
        <v>15</v>
      </c>
      <c r="C677" s="3">
        <v>44098</v>
      </c>
      <c r="D677" s="1">
        <v>814.1</v>
      </c>
      <c r="E677" s="1">
        <v>811</v>
      </c>
      <c r="F677" s="1">
        <v>811.45</v>
      </c>
      <c r="G677" s="1">
        <v>784</v>
      </c>
      <c r="H677" s="1">
        <v>788</v>
      </c>
      <c r="I677" s="1">
        <v>788.3</v>
      </c>
      <c r="J677" s="1">
        <v>797.32</v>
      </c>
      <c r="K677" s="1">
        <v>10553632</v>
      </c>
      <c r="L677" s="1">
        <v>8414580211.6000004</v>
      </c>
      <c r="M677" s="1">
        <v>165353</v>
      </c>
      <c r="N677" s="2">
        <f>IF(ISERR(LN(HCL[[#This Row],[Close Price]]/I676)),"-",LN(HCL[[#This Row],[Close Price]]/I676))</f>
        <v>-3.2204480514069621E-2</v>
      </c>
    </row>
    <row r="678" spans="1:14" x14ac:dyDescent="0.3">
      <c r="A678" s="1" t="s">
        <v>17</v>
      </c>
      <c r="B678" s="1" t="s">
        <v>15</v>
      </c>
      <c r="C678" s="3">
        <v>44099</v>
      </c>
      <c r="D678" s="1">
        <v>788.3</v>
      </c>
      <c r="E678" s="1">
        <v>795.25</v>
      </c>
      <c r="F678" s="1">
        <v>836</v>
      </c>
      <c r="G678" s="1">
        <v>792.6</v>
      </c>
      <c r="H678" s="1">
        <v>830.1</v>
      </c>
      <c r="I678" s="1">
        <v>827.7</v>
      </c>
      <c r="J678" s="1">
        <v>821.94</v>
      </c>
      <c r="K678" s="1">
        <v>19813372</v>
      </c>
      <c r="L678" s="1">
        <v>16285368271.700001</v>
      </c>
      <c r="M678" s="1">
        <v>337042</v>
      </c>
      <c r="N678" s="2">
        <f>IF(ISERR(LN(HCL[[#This Row],[Close Price]]/I677)),"-",LN(HCL[[#This Row],[Close Price]]/I677))</f>
        <v>4.877204182548768E-2</v>
      </c>
    </row>
    <row r="679" spans="1:14" x14ac:dyDescent="0.3">
      <c r="A679" s="1" t="s">
        <v>17</v>
      </c>
      <c r="B679" s="1" t="s">
        <v>15</v>
      </c>
      <c r="C679" s="3">
        <v>44102</v>
      </c>
      <c r="D679" s="1">
        <v>827.7</v>
      </c>
      <c r="E679" s="1">
        <v>838.4</v>
      </c>
      <c r="F679" s="1">
        <v>844.75</v>
      </c>
      <c r="G679" s="1">
        <v>820.8</v>
      </c>
      <c r="H679" s="1">
        <v>834</v>
      </c>
      <c r="I679" s="1">
        <v>835.25</v>
      </c>
      <c r="J679" s="1">
        <v>835.22</v>
      </c>
      <c r="K679" s="1">
        <v>11146342</v>
      </c>
      <c r="L679" s="1">
        <v>9309666828.5</v>
      </c>
      <c r="M679" s="1">
        <v>180648</v>
      </c>
      <c r="N679" s="2">
        <f>IF(ISERR(LN(HCL[[#This Row],[Close Price]]/I678)),"-",LN(HCL[[#This Row],[Close Price]]/I678))</f>
        <v>9.0803113455158284E-3</v>
      </c>
    </row>
    <row r="680" spans="1:14" x14ac:dyDescent="0.3">
      <c r="A680" s="1" t="s">
        <v>17</v>
      </c>
      <c r="B680" s="1" t="s">
        <v>15</v>
      </c>
      <c r="C680" s="3">
        <v>44103</v>
      </c>
      <c r="D680" s="1">
        <v>835.25</v>
      </c>
      <c r="E680" s="1">
        <v>837.4</v>
      </c>
      <c r="F680" s="1">
        <v>841.1</v>
      </c>
      <c r="G680" s="1">
        <v>810.2</v>
      </c>
      <c r="H680" s="1">
        <v>815.35</v>
      </c>
      <c r="I680" s="1">
        <v>812.75</v>
      </c>
      <c r="J680" s="1">
        <v>825.53</v>
      </c>
      <c r="K680" s="1">
        <v>10554255</v>
      </c>
      <c r="L680" s="1">
        <v>8712807901.3500004</v>
      </c>
      <c r="M680" s="1">
        <v>173071</v>
      </c>
      <c r="N680" s="2">
        <f>IF(ISERR(LN(HCL[[#This Row],[Close Price]]/I679)),"-",LN(HCL[[#This Row],[Close Price]]/I679))</f>
        <v>-2.730752205285121E-2</v>
      </c>
    </row>
    <row r="681" spans="1:14" x14ac:dyDescent="0.3">
      <c r="A681" s="1" t="s">
        <v>17</v>
      </c>
      <c r="B681" s="1" t="s">
        <v>15</v>
      </c>
      <c r="C681" s="3">
        <v>44104</v>
      </c>
      <c r="D681" s="1">
        <v>812.75</v>
      </c>
      <c r="E681" s="1">
        <v>818</v>
      </c>
      <c r="F681" s="1">
        <v>820.5</v>
      </c>
      <c r="G681" s="1">
        <v>807.1</v>
      </c>
      <c r="H681" s="1">
        <v>810</v>
      </c>
      <c r="I681" s="1">
        <v>811.6</v>
      </c>
      <c r="J681" s="1">
        <v>812.95</v>
      </c>
      <c r="K681" s="1">
        <v>9470277</v>
      </c>
      <c r="L681" s="1">
        <v>7698857123.6499996</v>
      </c>
      <c r="M681" s="1">
        <v>173273</v>
      </c>
      <c r="N681" s="2">
        <f>IF(ISERR(LN(HCL[[#This Row],[Close Price]]/I680)),"-",LN(HCL[[#This Row],[Close Price]]/I680))</f>
        <v>-1.4159512323550609E-3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6400-A50D-4C9D-A6C9-E7EB920539CD}">
  <dimension ref="A1:N681"/>
  <sheetViews>
    <sheetView showGridLines="0" workbookViewId="0"/>
  </sheetViews>
  <sheetFormatPr defaultRowHeight="14.4" x14ac:dyDescent="0.3"/>
  <cols>
    <col min="1" max="1" width="9.21875" style="1" customWidth="1"/>
    <col min="2" max="2" width="7.77734375" style="1" customWidth="1"/>
    <col min="3" max="3" width="9.88671875" style="1" bestFit="1" customWidth="1"/>
    <col min="4" max="4" width="11.5546875" style="1" customWidth="1"/>
    <col min="5" max="5" width="12" style="1" customWidth="1"/>
    <col min="6" max="6" width="11.21875" style="1" customWidth="1"/>
    <col min="7" max="7" width="10.88671875" style="1" customWidth="1"/>
    <col min="8" max="8" width="10.77734375" style="1" customWidth="1"/>
    <col min="9" max="9" width="11.88671875" style="1" customWidth="1"/>
    <col min="10" max="10" width="14.33203125" style="1" customWidth="1"/>
    <col min="11" max="11" width="21.21875" style="1" customWidth="1"/>
    <col min="12" max="12" width="12" style="1" bestFit="1" customWidth="1"/>
    <col min="13" max="13" width="14.109375" style="1" customWidth="1"/>
    <col min="14" max="14" width="10.6640625" style="2" bestFit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3">
      <c r="A2" s="1" t="s">
        <v>18</v>
      </c>
      <c r="B2" s="1" t="s">
        <v>15</v>
      </c>
      <c r="C2" s="3">
        <v>43101</v>
      </c>
      <c r="D2" s="1">
        <v>1042.05</v>
      </c>
      <c r="E2" s="1">
        <v>1037.7</v>
      </c>
      <c r="F2" s="1">
        <v>1044.5</v>
      </c>
      <c r="G2" s="1">
        <v>1030</v>
      </c>
      <c r="H2" s="1">
        <v>1032.1500000000001</v>
      </c>
      <c r="I2" s="1">
        <v>1033.55</v>
      </c>
      <c r="J2" s="1">
        <v>1036.23</v>
      </c>
      <c r="K2" s="1">
        <v>2715670</v>
      </c>
      <c r="L2" s="1">
        <v>2814045584.3499999</v>
      </c>
      <c r="M2" s="1">
        <v>65839</v>
      </c>
      <c r="N2" s="2" t="str">
        <f>IF(ISERR(LN(Infosys[[#This Row],[Close Price]]/I1)),"-",LN(Infosys[[#This Row],[Close Price]]/I1))</f>
        <v>-</v>
      </c>
    </row>
    <row r="3" spans="1:14" x14ac:dyDescent="0.3">
      <c r="A3" s="1" t="s">
        <v>18</v>
      </c>
      <c r="B3" s="1" t="s">
        <v>15</v>
      </c>
      <c r="C3" s="3">
        <v>43102</v>
      </c>
      <c r="D3" s="1">
        <v>1033.55</v>
      </c>
      <c r="E3" s="1">
        <v>1037.25</v>
      </c>
      <c r="F3" s="1">
        <v>1042</v>
      </c>
      <c r="G3" s="1">
        <v>1023</v>
      </c>
      <c r="H3" s="1">
        <v>1028.3</v>
      </c>
      <c r="I3" s="1">
        <v>1029.7</v>
      </c>
      <c r="J3" s="1">
        <v>1031.43</v>
      </c>
      <c r="K3" s="1">
        <v>3056124</v>
      </c>
      <c r="L3" s="1">
        <v>3152175058.5500002</v>
      </c>
      <c r="M3" s="1">
        <v>122157</v>
      </c>
      <c r="N3" s="2">
        <f>IF(ISERR(LN(Infosys[[#This Row],[Close Price]]/I2)),"-",LN(Infosys[[#This Row],[Close Price]]/I2))</f>
        <v>-3.7319805825397176E-3</v>
      </c>
    </row>
    <row r="4" spans="1:14" x14ac:dyDescent="0.3">
      <c r="A4" s="1" t="s">
        <v>18</v>
      </c>
      <c r="B4" s="1" t="s">
        <v>15</v>
      </c>
      <c r="C4" s="3">
        <v>43103</v>
      </c>
      <c r="D4" s="1">
        <v>1029.7</v>
      </c>
      <c r="E4" s="1">
        <v>1028.5</v>
      </c>
      <c r="F4" s="1">
        <v>1031.5999999999999</v>
      </c>
      <c r="G4" s="1">
        <v>1018.6</v>
      </c>
      <c r="H4" s="1">
        <v>1022</v>
      </c>
      <c r="I4" s="1">
        <v>1021.3</v>
      </c>
      <c r="J4" s="1">
        <v>1022.55</v>
      </c>
      <c r="K4" s="1">
        <v>3423276</v>
      </c>
      <c r="L4" s="1">
        <v>3500475318.8000002</v>
      </c>
      <c r="M4" s="1">
        <v>132588</v>
      </c>
      <c r="N4" s="2">
        <f>IF(ISERR(LN(Infosys[[#This Row],[Close Price]]/I3)),"-",LN(Infosys[[#This Row],[Close Price]]/I3))</f>
        <v>-8.1911720786519895E-3</v>
      </c>
    </row>
    <row r="5" spans="1:14" x14ac:dyDescent="0.3">
      <c r="A5" s="1" t="s">
        <v>18</v>
      </c>
      <c r="B5" s="1" t="s">
        <v>15</v>
      </c>
      <c r="C5" s="3">
        <v>43104</v>
      </c>
      <c r="D5" s="1">
        <v>1021.3</v>
      </c>
      <c r="E5" s="1">
        <v>1021</v>
      </c>
      <c r="F5" s="1">
        <v>1021</v>
      </c>
      <c r="G5" s="1">
        <v>1009.6</v>
      </c>
      <c r="H5" s="1">
        <v>1015</v>
      </c>
      <c r="I5" s="1">
        <v>1015.4</v>
      </c>
      <c r="J5" s="1">
        <v>1014.48</v>
      </c>
      <c r="K5" s="1">
        <v>4473807</v>
      </c>
      <c r="L5" s="1">
        <v>4538566058.1000004</v>
      </c>
      <c r="M5" s="1">
        <v>81236</v>
      </c>
      <c r="N5" s="2">
        <f>IF(ISERR(LN(Infosys[[#This Row],[Close Price]]/I4)),"-",LN(Infosys[[#This Row],[Close Price]]/I4))</f>
        <v>-5.7937020707593137E-3</v>
      </c>
    </row>
    <row r="6" spans="1:14" x14ac:dyDescent="0.3">
      <c r="A6" s="1" t="s">
        <v>18</v>
      </c>
      <c r="B6" s="1" t="s">
        <v>15</v>
      </c>
      <c r="C6" s="3">
        <v>43105</v>
      </c>
      <c r="D6" s="1">
        <v>1015.4</v>
      </c>
      <c r="E6" s="1">
        <v>1015.3</v>
      </c>
      <c r="F6" s="1">
        <v>1026.4000000000001</v>
      </c>
      <c r="G6" s="1">
        <v>1006</v>
      </c>
      <c r="H6" s="1">
        <v>1014.25</v>
      </c>
      <c r="I6" s="1">
        <v>1012</v>
      </c>
      <c r="J6" s="1">
        <v>1012.92</v>
      </c>
      <c r="K6" s="1">
        <v>5512988</v>
      </c>
      <c r="L6" s="1">
        <v>5584193773.75</v>
      </c>
      <c r="M6" s="1">
        <v>134727</v>
      </c>
      <c r="N6" s="2">
        <f>IF(ISERR(LN(Infosys[[#This Row],[Close Price]]/I5)),"-",LN(Infosys[[#This Row],[Close Price]]/I5))</f>
        <v>-3.3540526658830654E-3</v>
      </c>
    </row>
    <row r="7" spans="1:14" x14ac:dyDescent="0.3">
      <c r="A7" s="1" t="s">
        <v>18</v>
      </c>
      <c r="B7" s="1" t="s">
        <v>15</v>
      </c>
      <c r="C7" s="3">
        <v>43108</v>
      </c>
      <c r="D7" s="1">
        <v>1012</v>
      </c>
      <c r="E7" s="1">
        <v>1024.9000000000001</v>
      </c>
      <c r="F7" s="1">
        <v>1039</v>
      </c>
      <c r="G7" s="1">
        <v>1020.05</v>
      </c>
      <c r="H7" s="1">
        <v>1035.2</v>
      </c>
      <c r="I7" s="1">
        <v>1036.05</v>
      </c>
      <c r="J7" s="1">
        <v>1029.31</v>
      </c>
      <c r="K7" s="1">
        <v>2797345</v>
      </c>
      <c r="L7" s="1">
        <v>2879337346.1999998</v>
      </c>
      <c r="M7" s="1">
        <v>73704</v>
      </c>
      <c r="N7" s="2">
        <f>IF(ISERR(LN(Infosys[[#This Row],[Close Price]]/I6)),"-",LN(Infosys[[#This Row],[Close Price]]/I6))</f>
        <v>2.3486834355680754E-2</v>
      </c>
    </row>
    <row r="8" spans="1:14" x14ac:dyDescent="0.3">
      <c r="A8" s="1" t="s">
        <v>18</v>
      </c>
      <c r="B8" s="1" t="s">
        <v>15</v>
      </c>
      <c r="C8" s="3">
        <v>43109</v>
      </c>
      <c r="D8" s="1">
        <v>1036.05</v>
      </c>
      <c r="E8" s="1">
        <v>1040</v>
      </c>
      <c r="F8" s="1">
        <v>1044.9000000000001</v>
      </c>
      <c r="G8" s="1">
        <v>1028.9000000000001</v>
      </c>
      <c r="H8" s="1">
        <v>1039</v>
      </c>
      <c r="I8" s="1">
        <v>1041.3499999999999</v>
      </c>
      <c r="J8" s="1">
        <v>1036.46</v>
      </c>
      <c r="K8" s="1">
        <v>4974118</v>
      </c>
      <c r="L8" s="1">
        <v>5155470378.8999996</v>
      </c>
      <c r="M8" s="1">
        <v>119611</v>
      </c>
      <c r="N8" s="2">
        <f>IF(ISERR(LN(Infosys[[#This Row],[Close Price]]/I7)),"-",LN(Infosys[[#This Row],[Close Price]]/I7))</f>
        <v>5.1025430819335903E-3</v>
      </c>
    </row>
    <row r="9" spans="1:14" x14ac:dyDescent="0.3">
      <c r="A9" s="1" t="s">
        <v>18</v>
      </c>
      <c r="B9" s="1" t="s">
        <v>15</v>
      </c>
      <c r="C9" s="3">
        <v>43110</v>
      </c>
      <c r="D9" s="1">
        <v>1041.3499999999999</v>
      </c>
      <c r="E9" s="1">
        <v>1046.8</v>
      </c>
      <c r="F9" s="1">
        <v>1056</v>
      </c>
      <c r="G9" s="1">
        <v>1033.05</v>
      </c>
      <c r="H9" s="1">
        <v>1053</v>
      </c>
      <c r="I9" s="1">
        <v>1052.25</v>
      </c>
      <c r="J9" s="1">
        <v>1043.96</v>
      </c>
      <c r="K9" s="1">
        <v>4734317</v>
      </c>
      <c r="L9" s="1">
        <v>4942421495.6499996</v>
      </c>
      <c r="M9" s="1">
        <v>100562</v>
      </c>
      <c r="N9" s="2">
        <f>IF(ISERR(LN(Infosys[[#This Row],[Close Price]]/I8)),"-",LN(Infosys[[#This Row],[Close Price]]/I8))</f>
        <v>1.0412780365654769E-2</v>
      </c>
    </row>
    <row r="10" spans="1:14" x14ac:dyDescent="0.3">
      <c r="A10" s="1" t="s">
        <v>18</v>
      </c>
      <c r="B10" s="1" t="s">
        <v>15</v>
      </c>
      <c r="C10" s="3">
        <v>43111</v>
      </c>
      <c r="D10" s="1">
        <v>1052.25</v>
      </c>
      <c r="E10" s="1">
        <v>1055.25</v>
      </c>
      <c r="F10" s="1">
        <v>1083.4000000000001</v>
      </c>
      <c r="G10" s="1">
        <v>1055.25</v>
      </c>
      <c r="H10" s="1">
        <v>1076.5</v>
      </c>
      <c r="I10" s="1">
        <v>1075.8</v>
      </c>
      <c r="J10" s="1">
        <v>1069.8599999999999</v>
      </c>
      <c r="K10" s="1">
        <v>8387735</v>
      </c>
      <c r="L10" s="1">
        <v>8973696876.1499996</v>
      </c>
      <c r="M10" s="1">
        <v>134085</v>
      </c>
      <c r="N10" s="2">
        <f>IF(ISERR(LN(Infosys[[#This Row],[Close Price]]/I9)),"-",LN(Infosys[[#This Row],[Close Price]]/I9))</f>
        <v>2.2133842188462156E-2</v>
      </c>
    </row>
    <row r="11" spans="1:14" x14ac:dyDescent="0.3">
      <c r="A11" s="1" t="s">
        <v>18</v>
      </c>
      <c r="B11" s="1" t="s">
        <v>15</v>
      </c>
      <c r="C11" s="3">
        <v>43112</v>
      </c>
      <c r="D11" s="1">
        <v>1075.8</v>
      </c>
      <c r="E11" s="1">
        <v>1085.8</v>
      </c>
      <c r="F11" s="1">
        <v>1085.9000000000001</v>
      </c>
      <c r="G11" s="1">
        <v>1070.55</v>
      </c>
      <c r="H11" s="1">
        <v>1078.6500000000001</v>
      </c>
      <c r="I11" s="1">
        <v>1078.45</v>
      </c>
      <c r="J11" s="1">
        <v>1077.02</v>
      </c>
      <c r="K11" s="1">
        <v>9008264</v>
      </c>
      <c r="L11" s="1">
        <v>9702068540.5499992</v>
      </c>
      <c r="M11" s="1">
        <v>138377</v>
      </c>
      <c r="N11" s="2">
        <f>IF(ISERR(LN(Infosys[[#This Row],[Close Price]]/I10)),"-",LN(Infosys[[#This Row],[Close Price]]/I10))</f>
        <v>2.4602542292410656E-3</v>
      </c>
    </row>
    <row r="12" spans="1:14" x14ac:dyDescent="0.3">
      <c r="A12" s="1" t="s">
        <v>18</v>
      </c>
      <c r="B12" s="1" t="s">
        <v>15</v>
      </c>
      <c r="C12" s="3">
        <v>43115</v>
      </c>
      <c r="D12" s="1">
        <v>1078.45</v>
      </c>
      <c r="E12" s="1">
        <v>1080</v>
      </c>
      <c r="F12" s="1">
        <v>1092.95</v>
      </c>
      <c r="G12" s="1">
        <v>1065.0999999999999</v>
      </c>
      <c r="H12" s="1">
        <v>1081</v>
      </c>
      <c r="I12" s="1">
        <v>1081.1500000000001</v>
      </c>
      <c r="J12" s="1">
        <v>1080.8900000000001</v>
      </c>
      <c r="K12" s="1">
        <v>5324625</v>
      </c>
      <c r="L12" s="1">
        <v>5755343848.6000004</v>
      </c>
      <c r="M12" s="1">
        <v>132189</v>
      </c>
      <c r="N12" s="2">
        <f>IF(ISERR(LN(Infosys[[#This Row],[Close Price]]/I11)),"-",LN(Infosys[[#This Row],[Close Price]]/I11))</f>
        <v>2.5004643515209551E-3</v>
      </c>
    </row>
    <row r="13" spans="1:14" x14ac:dyDescent="0.3">
      <c r="A13" s="1" t="s">
        <v>18</v>
      </c>
      <c r="B13" s="1" t="s">
        <v>15</v>
      </c>
      <c r="C13" s="3">
        <v>43116</v>
      </c>
      <c r="D13" s="1">
        <v>1081.1500000000001</v>
      </c>
      <c r="E13" s="1">
        <v>1081.25</v>
      </c>
      <c r="F13" s="1">
        <v>1134.8</v>
      </c>
      <c r="G13" s="1">
        <v>1081.25</v>
      </c>
      <c r="H13" s="1">
        <v>1125</v>
      </c>
      <c r="I13" s="1">
        <v>1122.8499999999999</v>
      </c>
      <c r="J13" s="1">
        <v>1116.71</v>
      </c>
      <c r="K13" s="1">
        <v>11323483</v>
      </c>
      <c r="L13" s="1">
        <v>12645064683.75</v>
      </c>
      <c r="M13" s="1">
        <v>222629</v>
      </c>
      <c r="N13" s="2">
        <f>IF(ISERR(LN(Infosys[[#This Row],[Close Price]]/I12)),"-",LN(Infosys[[#This Row],[Close Price]]/I12))</f>
        <v>3.7844806604646279E-2</v>
      </c>
    </row>
    <row r="14" spans="1:14" x14ac:dyDescent="0.3">
      <c r="A14" s="1" t="s">
        <v>18</v>
      </c>
      <c r="B14" s="1" t="s">
        <v>15</v>
      </c>
      <c r="C14" s="3">
        <v>43117</v>
      </c>
      <c r="D14" s="1">
        <v>1122.8499999999999</v>
      </c>
      <c r="E14" s="1">
        <v>1124.8499999999999</v>
      </c>
      <c r="F14" s="1">
        <v>1161.8</v>
      </c>
      <c r="G14" s="1">
        <v>1123</v>
      </c>
      <c r="H14" s="1">
        <v>1148</v>
      </c>
      <c r="I14" s="1">
        <v>1152.0999999999999</v>
      </c>
      <c r="J14" s="1">
        <v>1150.95</v>
      </c>
      <c r="K14" s="1">
        <v>13077044</v>
      </c>
      <c r="L14" s="1">
        <v>15051075122.950001</v>
      </c>
      <c r="M14" s="1">
        <v>331838</v>
      </c>
      <c r="N14" s="2">
        <f>IF(ISERR(LN(Infosys[[#This Row],[Close Price]]/I13)),"-",LN(Infosys[[#This Row],[Close Price]]/I13))</f>
        <v>2.5716268019457544E-2</v>
      </c>
    </row>
    <row r="15" spans="1:14" x14ac:dyDescent="0.3">
      <c r="A15" s="1" t="s">
        <v>18</v>
      </c>
      <c r="B15" s="1" t="s">
        <v>15</v>
      </c>
      <c r="C15" s="3">
        <v>43118</v>
      </c>
      <c r="D15" s="1">
        <v>1152.0999999999999</v>
      </c>
      <c r="E15" s="1">
        <v>1145</v>
      </c>
      <c r="F15" s="1">
        <v>1164.9000000000001</v>
      </c>
      <c r="G15" s="1">
        <v>1132.0999999999999</v>
      </c>
      <c r="H15" s="1">
        <v>1152</v>
      </c>
      <c r="I15" s="1">
        <v>1152.7</v>
      </c>
      <c r="J15" s="1">
        <v>1148.19</v>
      </c>
      <c r="K15" s="1">
        <v>6602485</v>
      </c>
      <c r="L15" s="1">
        <v>7580886446.1499996</v>
      </c>
      <c r="M15" s="1">
        <v>148758</v>
      </c>
      <c r="N15" s="2">
        <f>IF(ISERR(LN(Infosys[[#This Row],[Close Price]]/I14)),"-",LN(Infosys[[#This Row],[Close Price]]/I14))</f>
        <v>5.2065256295901168E-4</v>
      </c>
    </row>
    <row r="16" spans="1:14" x14ac:dyDescent="0.3">
      <c r="A16" s="1" t="s">
        <v>18</v>
      </c>
      <c r="B16" s="1" t="s">
        <v>15</v>
      </c>
      <c r="C16" s="3">
        <v>43119</v>
      </c>
      <c r="D16" s="1">
        <v>1152.7</v>
      </c>
      <c r="E16" s="1">
        <v>1145</v>
      </c>
      <c r="F16" s="1">
        <v>1147.9000000000001</v>
      </c>
      <c r="G16" s="1">
        <v>1136</v>
      </c>
      <c r="H16" s="1">
        <v>1145.9000000000001</v>
      </c>
      <c r="I16" s="1">
        <v>1143.45</v>
      </c>
      <c r="J16" s="1">
        <v>1142.0899999999999</v>
      </c>
      <c r="K16" s="1">
        <v>2994139</v>
      </c>
      <c r="L16" s="1">
        <v>3419578449.5999999</v>
      </c>
      <c r="M16" s="1">
        <v>104184</v>
      </c>
      <c r="N16" s="2">
        <f>IF(ISERR(LN(Infosys[[#This Row],[Close Price]]/I15)),"-",LN(Infosys[[#This Row],[Close Price]]/I15))</f>
        <v>-8.057008504574463E-3</v>
      </c>
    </row>
    <row r="17" spans="1:14" x14ac:dyDescent="0.3">
      <c r="A17" s="1" t="s">
        <v>18</v>
      </c>
      <c r="B17" s="1" t="s">
        <v>15</v>
      </c>
      <c r="C17" s="3">
        <v>43122</v>
      </c>
      <c r="D17" s="1">
        <v>1143.45</v>
      </c>
      <c r="E17" s="1">
        <v>1132.1500000000001</v>
      </c>
      <c r="F17" s="1">
        <v>1156.95</v>
      </c>
      <c r="G17" s="1">
        <v>1132</v>
      </c>
      <c r="H17" s="1">
        <v>1148.0999999999999</v>
      </c>
      <c r="I17" s="1">
        <v>1150</v>
      </c>
      <c r="J17" s="1">
        <v>1144.31</v>
      </c>
      <c r="K17" s="1">
        <v>4825107</v>
      </c>
      <c r="L17" s="1">
        <v>5521427259.1000004</v>
      </c>
      <c r="M17" s="1">
        <v>136884</v>
      </c>
      <c r="N17" s="2">
        <f>IF(ISERR(LN(Infosys[[#This Row],[Close Price]]/I16)),"-",LN(Infosys[[#This Row],[Close Price]]/I16))</f>
        <v>5.7119342549033312E-3</v>
      </c>
    </row>
    <row r="18" spans="1:14" x14ac:dyDescent="0.3">
      <c r="A18" s="1" t="s">
        <v>18</v>
      </c>
      <c r="B18" s="1" t="s">
        <v>15</v>
      </c>
      <c r="C18" s="3">
        <v>43123</v>
      </c>
      <c r="D18" s="1">
        <v>1150</v>
      </c>
      <c r="E18" s="1">
        <v>1155</v>
      </c>
      <c r="F18" s="1">
        <v>1188</v>
      </c>
      <c r="G18" s="1">
        <v>1155</v>
      </c>
      <c r="H18" s="1">
        <v>1176</v>
      </c>
      <c r="I18" s="1">
        <v>1177.0999999999999</v>
      </c>
      <c r="J18" s="1">
        <v>1176.8499999999999</v>
      </c>
      <c r="K18" s="1">
        <v>7701898</v>
      </c>
      <c r="L18" s="1">
        <v>9063945901.1499996</v>
      </c>
      <c r="M18" s="1">
        <v>178542</v>
      </c>
      <c r="N18" s="2">
        <f>IF(ISERR(LN(Infosys[[#This Row],[Close Price]]/I17)),"-",LN(Infosys[[#This Row],[Close Price]]/I17))</f>
        <v>2.3291844061139204E-2</v>
      </c>
    </row>
    <row r="19" spans="1:14" x14ac:dyDescent="0.3">
      <c r="A19" s="1" t="s">
        <v>18</v>
      </c>
      <c r="B19" s="1" t="s">
        <v>15</v>
      </c>
      <c r="C19" s="3">
        <v>43124</v>
      </c>
      <c r="D19" s="1">
        <v>1177.0999999999999</v>
      </c>
      <c r="E19" s="1">
        <v>1174.8</v>
      </c>
      <c r="F19" s="1">
        <v>1221.05</v>
      </c>
      <c r="G19" s="1">
        <v>1167.5</v>
      </c>
      <c r="H19" s="1">
        <v>1182.8499999999999</v>
      </c>
      <c r="I19" s="1">
        <v>1185.8</v>
      </c>
      <c r="J19" s="1">
        <v>1195.52</v>
      </c>
      <c r="K19" s="1">
        <v>10302359</v>
      </c>
      <c r="L19" s="1">
        <v>12316700909.549999</v>
      </c>
      <c r="M19" s="1">
        <v>204464</v>
      </c>
      <c r="N19" s="2">
        <f>IF(ISERR(LN(Infosys[[#This Row],[Close Price]]/I18)),"-",LN(Infosys[[#This Row],[Close Price]]/I18))</f>
        <v>7.3638658548324945E-3</v>
      </c>
    </row>
    <row r="20" spans="1:14" x14ac:dyDescent="0.3">
      <c r="A20" s="1" t="s">
        <v>18</v>
      </c>
      <c r="B20" s="1" t="s">
        <v>15</v>
      </c>
      <c r="C20" s="3">
        <v>43125</v>
      </c>
      <c r="D20" s="1">
        <v>1185.8</v>
      </c>
      <c r="E20" s="1">
        <v>1182</v>
      </c>
      <c r="F20" s="1">
        <v>1183.4000000000001</v>
      </c>
      <c r="G20" s="1">
        <v>1162.25</v>
      </c>
      <c r="H20" s="1">
        <v>1173.7</v>
      </c>
      <c r="I20" s="1">
        <v>1175.4000000000001</v>
      </c>
      <c r="J20" s="1">
        <v>1171.54</v>
      </c>
      <c r="K20" s="1">
        <v>6774457</v>
      </c>
      <c r="L20" s="1">
        <v>7936550004</v>
      </c>
      <c r="M20" s="1">
        <v>137327</v>
      </c>
      <c r="N20" s="2">
        <f>IF(ISERR(LN(Infosys[[#This Row],[Close Price]]/I19)),"-",LN(Infosys[[#This Row],[Close Price]]/I19))</f>
        <v>-8.8091370947171541E-3</v>
      </c>
    </row>
    <row r="21" spans="1:14" x14ac:dyDescent="0.3">
      <c r="A21" s="1" t="s">
        <v>18</v>
      </c>
      <c r="B21" s="1" t="s">
        <v>15</v>
      </c>
      <c r="C21" s="3">
        <v>43129</v>
      </c>
      <c r="D21" s="1">
        <v>1175.4000000000001</v>
      </c>
      <c r="E21" s="1">
        <v>1166.55</v>
      </c>
      <c r="F21" s="1">
        <v>1196.25</v>
      </c>
      <c r="G21" s="1">
        <v>1165.2</v>
      </c>
      <c r="H21" s="1">
        <v>1180.55</v>
      </c>
      <c r="I21" s="1">
        <v>1182.9000000000001</v>
      </c>
      <c r="J21" s="1">
        <v>1185.1199999999999</v>
      </c>
      <c r="K21" s="1">
        <v>5411501</v>
      </c>
      <c r="L21" s="1">
        <v>6413293459.5</v>
      </c>
      <c r="M21" s="1">
        <v>188700</v>
      </c>
      <c r="N21" s="2">
        <f>IF(ISERR(LN(Infosys[[#This Row],[Close Price]]/I20)),"-",LN(Infosys[[#This Row],[Close Price]]/I20))</f>
        <v>6.3605353731411287E-3</v>
      </c>
    </row>
    <row r="22" spans="1:14" x14ac:dyDescent="0.3">
      <c r="A22" s="1" t="s">
        <v>18</v>
      </c>
      <c r="B22" s="1" t="s">
        <v>15</v>
      </c>
      <c r="C22" s="3">
        <v>43130</v>
      </c>
      <c r="D22" s="1">
        <v>1182.9000000000001</v>
      </c>
      <c r="E22" s="1">
        <v>1178.9000000000001</v>
      </c>
      <c r="F22" s="1">
        <v>1183.0999999999999</v>
      </c>
      <c r="G22" s="1">
        <v>1162.7</v>
      </c>
      <c r="H22" s="1">
        <v>1168</v>
      </c>
      <c r="I22" s="1">
        <v>1170.6500000000001</v>
      </c>
      <c r="J22" s="1">
        <v>1169.32</v>
      </c>
      <c r="K22" s="1">
        <v>4314156</v>
      </c>
      <c r="L22" s="1">
        <v>5044647006.5</v>
      </c>
      <c r="M22" s="1">
        <v>139977</v>
      </c>
      <c r="N22" s="2">
        <f>IF(ISERR(LN(Infosys[[#This Row],[Close Price]]/I21)),"-",LN(Infosys[[#This Row],[Close Price]]/I21))</f>
        <v>-1.0409900468189352E-2</v>
      </c>
    </row>
    <row r="23" spans="1:14" x14ac:dyDescent="0.3">
      <c r="A23" s="1" t="s">
        <v>18</v>
      </c>
      <c r="B23" s="1" t="s">
        <v>15</v>
      </c>
      <c r="C23" s="3">
        <v>43131</v>
      </c>
      <c r="D23" s="1">
        <v>1170.6500000000001</v>
      </c>
      <c r="E23" s="1">
        <v>1159.1500000000001</v>
      </c>
      <c r="F23" s="1">
        <v>1166.5999999999999</v>
      </c>
      <c r="G23" s="1">
        <v>1142.1500000000001</v>
      </c>
      <c r="H23" s="1">
        <v>1149.0999999999999</v>
      </c>
      <c r="I23" s="1">
        <v>1150.25</v>
      </c>
      <c r="J23" s="1">
        <v>1153.93</v>
      </c>
      <c r="K23" s="1">
        <v>4606849</v>
      </c>
      <c r="L23" s="1">
        <v>5315999681.3000002</v>
      </c>
      <c r="M23" s="1">
        <v>118772</v>
      </c>
      <c r="N23" s="2">
        <f>IF(ISERR(LN(Infosys[[#This Row],[Close Price]]/I22)),"-",LN(Infosys[[#This Row],[Close Price]]/I22))</f>
        <v>-1.757984004792389E-2</v>
      </c>
    </row>
    <row r="24" spans="1:14" x14ac:dyDescent="0.3">
      <c r="A24" s="1" t="s">
        <v>18</v>
      </c>
      <c r="B24" s="1" t="s">
        <v>15</v>
      </c>
      <c r="C24" s="3">
        <v>43132</v>
      </c>
      <c r="D24" s="1">
        <v>1150.25</v>
      </c>
      <c r="E24" s="1">
        <v>1142.2</v>
      </c>
      <c r="F24" s="1">
        <v>1157.9000000000001</v>
      </c>
      <c r="G24" s="1">
        <v>1118.55</v>
      </c>
      <c r="H24" s="1">
        <v>1144</v>
      </c>
      <c r="I24" s="1">
        <v>1144.5999999999999</v>
      </c>
      <c r="J24" s="1">
        <v>1141.19</v>
      </c>
      <c r="K24" s="1">
        <v>6502727</v>
      </c>
      <c r="L24" s="1">
        <v>7420853135</v>
      </c>
      <c r="M24" s="1">
        <v>147460</v>
      </c>
      <c r="N24" s="2">
        <f>IF(ISERR(LN(Infosys[[#This Row],[Close Price]]/I23)),"-",LN(Infosys[[#This Row],[Close Price]]/I23))</f>
        <v>-4.9240790605761288E-3</v>
      </c>
    </row>
    <row r="25" spans="1:14" x14ac:dyDescent="0.3">
      <c r="A25" s="1" t="s">
        <v>18</v>
      </c>
      <c r="B25" s="1" t="s">
        <v>15</v>
      </c>
      <c r="C25" s="3">
        <v>43133</v>
      </c>
      <c r="D25" s="1">
        <v>1144.5999999999999</v>
      </c>
      <c r="E25" s="1">
        <v>1135.25</v>
      </c>
      <c r="F25" s="1">
        <v>1162.9000000000001</v>
      </c>
      <c r="G25" s="1">
        <v>1130.0999999999999</v>
      </c>
      <c r="H25" s="1">
        <v>1145.3</v>
      </c>
      <c r="I25" s="1">
        <v>1143.25</v>
      </c>
      <c r="J25" s="1">
        <v>1144.8800000000001</v>
      </c>
      <c r="K25" s="1">
        <v>5122243</v>
      </c>
      <c r="L25" s="1">
        <v>5864360399.8000002</v>
      </c>
      <c r="M25" s="1">
        <v>112441</v>
      </c>
      <c r="N25" s="2">
        <f>IF(ISERR(LN(Infosys[[#This Row],[Close Price]]/I24)),"-",LN(Infosys[[#This Row],[Close Price]]/I24))</f>
        <v>-1.1801474368373056E-3</v>
      </c>
    </row>
    <row r="26" spans="1:14" x14ac:dyDescent="0.3">
      <c r="A26" s="1" t="s">
        <v>18</v>
      </c>
      <c r="B26" s="1" t="s">
        <v>15</v>
      </c>
      <c r="C26" s="3">
        <v>43136</v>
      </c>
      <c r="D26" s="1">
        <v>1143.25</v>
      </c>
      <c r="E26" s="1">
        <v>1140</v>
      </c>
      <c r="F26" s="1">
        <v>1154.8499999999999</v>
      </c>
      <c r="G26" s="1">
        <v>1135.8499999999999</v>
      </c>
      <c r="H26" s="1">
        <v>1139.9000000000001</v>
      </c>
      <c r="I26" s="1">
        <v>1138.2</v>
      </c>
      <c r="J26" s="1">
        <v>1143.33</v>
      </c>
      <c r="K26" s="1">
        <v>4930110</v>
      </c>
      <c r="L26" s="1">
        <v>5636743205.3500004</v>
      </c>
      <c r="M26" s="1">
        <v>146880</v>
      </c>
      <c r="N26" s="2">
        <f>IF(ISERR(LN(Infosys[[#This Row],[Close Price]]/I25)),"-",LN(Infosys[[#This Row],[Close Price]]/I25))</f>
        <v>-4.4270163691410482E-3</v>
      </c>
    </row>
    <row r="27" spans="1:14" x14ac:dyDescent="0.3">
      <c r="A27" s="1" t="s">
        <v>18</v>
      </c>
      <c r="B27" s="1" t="s">
        <v>15</v>
      </c>
      <c r="C27" s="3">
        <v>43137</v>
      </c>
      <c r="D27" s="1">
        <v>1138.2</v>
      </c>
      <c r="E27" s="1">
        <v>1099.95</v>
      </c>
      <c r="F27" s="1">
        <v>1128.3499999999999</v>
      </c>
      <c r="G27" s="1">
        <v>1095.1500000000001</v>
      </c>
      <c r="H27" s="1">
        <v>1111.4000000000001</v>
      </c>
      <c r="I27" s="1">
        <v>1107.75</v>
      </c>
      <c r="J27" s="1">
        <v>1113.8699999999999</v>
      </c>
      <c r="K27" s="1">
        <v>5276039</v>
      </c>
      <c r="L27" s="1">
        <v>5876800708.6499996</v>
      </c>
      <c r="M27" s="1">
        <v>136315</v>
      </c>
      <c r="N27" s="2">
        <f>IF(ISERR(LN(Infosys[[#This Row],[Close Price]]/I26)),"-",LN(Infosys[[#This Row],[Close Price]]/I26))</f>
        <v>-2.7117136089424676E-2</v>
      </c>
    </row>
    <row r="28" spans="1:14" x14ac:dyDescent="0.3">
      <c r="A28" s="1" t="s">
        <v>18</v>
      </c>
      <c r="B28" s="1" t="s">
        <v>15</v>
      </c>
      <c r="C28" s="3">
        <v>43138</v>
      </c>
      <c r="D28" s="1">
        <v>1107.75</v>
      </c>
      <c r="E28" s="1">
        <v>1116</v>
      </c>
      <c r="F28" s="1">
        <v>1124.8</v>
      </c>
      <c r="G28" s="1">
        <v>1103.55</v>
      </c>
      <c r="H28" s="1">
        <v>1108</v>
      </c>
      <c r="I28" s="1">
        <v>1109.05</v>
      </c>
      <c r="J28" s="1">
        <v>1113.49</v>
      </c>
      <c r="K28" s="1">
        <v>4171028</v>
      </c>
      <c r="L28" s="1">
        <v>4644378627.3500004</v>
      </c>
      <c r="M28" s="1">
        <v>147324</v>
      </c>
      <c r="N28" s="2">
        <f>IF(ISERR(LN(Infosys[[#This Row],[Close Price]]/I27)),"-",LN(Infosys[[#This Row],[Close Price]]/I27))</f>
        <v>1.1728619171993652E-3</v>
      </c>
    </row>
    <row r="29" spans="1:14" x14ac:dyDescent="0.3">
      <c r="A29" s="1" t="s">
        <v>18</v>
      </c>
      <c r="B29" s="1" t="s">
        <v>15</v>
      </c>
      <c r="C29" s="3">
        <v>43139</v>
      </c>
      <c r="D29" s="1">
        <v>1109.05</v>
      </c>
      <c r="E29" s="1">
        <v>1122.8</v>
      </c>
      <c r="F29" s="1">
        <v>1146.4000000000001</v>
      </c>
      <c r="G29" s="1">
        <v>1116.55</v>
      </c>
      <c r="H29" s="1">
        <v>1133</v>
      </c>
      <c r="I29" s="1">
        <v>1134.25</v>
      </c>
      <c r="J29" s="1">
        <v>1138.52</v>
      </c>
      <c r="K29" s="1">
        <v>4403622</v>
      </c>
      <c r="L29" s="1">
        <v>5013613141.3999996</v>
      </c>
      <c r="M29" s="1">
        <v>105295</v>
      </c>
      <c r="N29" s="2">
        <f>IF(ISERR(LN(Infosys[[#This Row],[Close Price]]/I28)),"-",LN(Infosys[[#This Row],[Close Price]]/I28))</f>
        <v>2.2467846547274916E-2</v>
      </c>
    </row>
    <row r="30" spans="1:14" x14ac:dyDescent="0.3">
      <c r="A30" s="1" t="s">
        <v>18</v>
      </c>
      <c r="B30" s="1" t="s">
        <v>15</v>
      </c>
      <c r="C30" s="3">
        <v>43140</v>
      </c>
      <c r="D30" s="1">
        <v>1134.25</v>
      </c>
      <c r="E30" s="1">
        <v>1118</v>
      </c>
      <c r="F30" s="1">
        <v>1120.3</v>
      </c>
      <c r="G30" s="1">
        <v>1106</v>
      </c>
      <c r="H30" s="1">
        <v>1112</v>
      </c>
      <c r="I30" s="1">
        <v>1109.1500000000001</v>
      </c>
      <c r="J30" s="1">
        <v>1112.6400000000001</v>
      </c>
      <c r="K30" s="1">
        <v>2191345</v>
      </c>
      <c r="L30" s="1">
        <v>2438184785.6500001</v>
      </c>
      <c r="M30" s="1">
        <v>88836</v>
      </c>
      <c r="N30" s="2">
        <f>IF(ISERR(LN(Infosys[[#This Row],[Close Price]]/I29)),"-",LN(Infosys[[#This Row],[Close Price]]/I29))</f>
        <v>-2.237768335183014E-2</v>
      </c>
    </row>
    <row r="31" spans="1:14" x14ac:dyDescent="0.3">
      <c r="A31" s="1" t="s">
        <v>18</v>
      </c>
      <c r="B31" s="1" t="s">
        <v>15</v>
      </c>
      <c r="C31" s="3">
        <v>43143</v>
      </c>
      <c r="D31" s="1">
        <v>1109.1500000000001</v>
      </c>
      <c r="E31" s="1">
        <v>1114.8</v>
      </c>
      <c r="F31" s="1">
        <v>1120.5999999999999</v>
      </c>
      <c r="G31" s="1">
        <v>1097.8</v>
      </c>
      <c r="H31" s="1">
        <v>1101</v>
      </c>
      <c r="I31" s="1">
        <v>1102.8</v>
      </c>
      <c r="J31" s="1">
        <v>1106.8499999999999</v>
      </c>
      <c r="K31" s="1">
        <v>3145986</v>
      </c>
      <c r="L31" s="1">
        <v>3482147219.5500002</v>
      </c>
      <c r="M31" s="1">
        <v>52343</v>
      </c>
      <c r="N31" s="2">
        <f>IF(ISERR(LN(Infosys[[#This Row],[Close Price]]/I30)),"-",LN(Infosys[[#This Row],[Close Price]]/I30))</f>
        <v>-5.7415560426015292E-3</v>
      </c>
    </row>
    <row r="32" spans="1:14" x14ac:dyDescent="0.3">
      <c r="A32" s="1" t="s">
        <v>18</v>
      </c>
      <c r="B32" s="1" t="s">
        <v>15</v>
      </c>
      <c r="C32" s="3">
        <v>43145</v>
      </c>
      <c r="D32" s="1">
        <v>1102.8</v>
      </c>
      <c r="E32" s="1">
        <v>1106</v>
      </c>
      <c r="F32" s="1">
        <v>1117.3</v>
      </c>
      <c r="G32" s="1">
        <v>1090.2</v>
      </c>
      <c r="H32" s="1">
        <v>1091</v>
      </c>
      <c r="I32" s="1">
        <v>1097.75</v>
      </c>
      <c r="J32" s="1">
        <v>1106.8900000000001</v>
      </c>
      <c r="K32" s="1">
        <v>4172856</v>
      </c>
      <c r="L32" s="1">
        <v>4618905280.3500004</v>
      </c>
      <c r="M32" s="1">
        <v>113292</v>
      </c>
      <c r="N32" s="2">
        <f>IF(ISERR(LN(Infosys[[#This Row],[Close Price]]/I31)),"-",LN(Infosys[[#This Row],[Close Price]]/I31))</f>
        <v>-4.5897697078148177E-3</v>
      </c>
    </row>
    <row r="33" spans="1:14" x14ac:dyDescent="0.3">
      <c r="A33" s="1" t="s">
        <v>18</v>
      </c>
      <c r="B33" s="1" t="s">
        <v>15</v>
      </c>
      <c r="C33" s="3">
        <v>43146</v>
      </c>
      <c r="D33" s="1">
        <v>1097.75</v>
      </c>
      <c r="E33" s="1">
        <v>1103</v>
      </c>
      <c r="F33" s="1">
        <v>1129.7</v>
      </c>
      <c r="G33" s="1">
        <v>1103</v>
      </c>
      <c r="H33" s="1">
        <v>1113.5</v>
      </c>
      <c r="I33" s="1">
        <v>1114.45</v>
      </c>
      <c r="J33" s="1">
        <v>1118.96</v>
      </c>
      <c r="K33" s="1">
        <v>3993368</v>
      </c>
      <c r="L33" s="1">
        <v>4468413992.9499998</v>
      </c>
      <c r="M33" s="1">
        <v>99941</v>
      </c>
      <c r="N33" s="2">
        <f>IF(ISERR(LN(Infosys[[#This Row],[Close Price]]/I32)),"-",LN(Infosys[[#This Row],[Close Price]]/I32))</f>
        <v>1.5098379210375094E-2</v>
      </c>
    </row>
    <row r="34" spans="1:14" x14ac:dyDescent="0.3">
      <c r="A34" s="1" t="s">
        <v>18</v>
      </c>
      <c r="B34" s="1" t="s">
        <v>15</v>
      </c>
      <c r="C34" s="3">
        <v>43147</v>
      </c>
      <c r="D34" s="1">
        <v>1114.45</v>
      </c>
      <c r="E34" s="1">
        <v>1125</v>
      </c>
      <c r="F34" s="1">
        <v>1141.6500000000001</v>
      </c>
      <c r="G34" s="1">
        <v>1118.0999999999999</v>
      </c>
      <c r="H34" s="1">
        <v>1124.6500000000001</v>
      </c>
      <c r="I34" s="1">
        <v>1128.05</v>
      </c>
      <c r="J34" s="1">
        <v>1128.32</v>
      </c>
      <c r="K34" s="1">
        <v>4944611</v>
      </c>
      <c r="L34" s="1">
        <v>5579126434.3500004</v>
      </c>
      <c r="M34" s="1">
        <v>108882</v>
      </c>
      <c r="N34" s="2">
        <f>IF(ISERR(LN(Infosys[[#This Row],[Close Price]]/I33)),"-",LN(Infosys[[#This Row],[Close Price]]/I33))</f>
        <v>1.2129468664558192E-2</v>
      </c>
    </row>
    <row r="35" spans="1:14" x14ac:dyDescent="0.3">
      <c r="A35" s="1" t="s">
        <v>18</v>
      </c>
      <c r="B35" s="1" t="s">
        <v>15</v>
      </c>
      <c r="C35" s="3">
        <v>43150</v>
      </c>
      <c r="D35" s="1">
        <v>1128.05</v>
      </c>
      <c r="E35" s="1">
        <v>1128.4000000000001</v>
      </c>
      <c r="F35" s="1">
        <v>1136</v>
      </c>
      <c r="G35" s="1">
        <v>1120.3</v>
      </c>
      <c r="H35" s="1">
        <v>1134.2</v>
      </c>
      <c r="I35" s="1">
        <v>1131.75</v>
      </c>
      <c r="J35" s="1">
        <v>1129.1600000000001</v>
      </c>
      <c r="K35" s="1">
        <v>3230920</v>
      </c>
      <c r="L35" s="1">
        <v>3648227633.25</v>
      </c>
      <c r="M35" s="1">
        <v>83364</v>
      </c>
      <c r="N35" s="2">
        <f>IF(ISERR(LN(Infosys[[#This Row],[Close Price]]/I34)),"-",LN(Infosys[[#This Row],[Close Price]]/I34))</f>
        <v>3.2746289993078859E-3</v>
      </c>
    </row>
    <row r="36" spans="1:14" x14ac:dyDescent="0.3">
      <c r="A36" s="1" t="s">
        <v>18</v>
      </c>
      <c r="B36" s="1" t="s">
        <v>15</v>
      </c>
      <c r="C36" s="3">
        <v>43151</v>
      </c>
      <c r="D36" s="1">
        <v>1131.75</v>
      </c>
      <c r="E36" s="1">
        <v>1103.75</v>
      </c>
      <c r="F36" s="1">
        <v>1149.5</v>
      </c>
      <c r="G36" s="1">
        <v>1103.75</v>
      </c>
      <c r="H36" s="1">
        <v>1135</v>
      </c>
      <c r="I36" s="1">
        <v>1136.95</v>
      </c>
      <c r="J36" s="1">
        <v>1141.1400000000001</v>
      </c>
      <c r="K36" s="1">
        <v>3594297</v>
      </c>
      <c r="L36" s="1">
        <v>4101611224.8000002</v>
      </c>
      <c r="M36" s="1">
        <v>97878</v>
      </c>
      <c r="N36" s="2">
        <f>IF(ISERR(LN(Infosys[[#This Row],[Close Price]]/I35)),"-",LN(Infosys[[#This Row],[Close Price]]/I35))</f>
        <v>4.5841310937324107E-3</v>
      </c>
    </row>
    <row r="37" spans="1:14" x14ac:dyDescent="0.3">
      <c r="A37" s="1" t="s">
        <v>18</v>
      </c>
      <c r="B37" s="1" t="s">
        <v>15</v>
      </c>
      <c r="C37" s="3">
        <v>43152</v>
      </c>
      <c r="D37" s="1">
        <v>1136.95</v>
      </c>
      <c r="E37" s="1">
        <v>1147.5</v>
      </c>
      <c r="F37" s="1">
        <v>1151.9000000000001</v>
      </c>
      <c r="G37" s="1">
        <v>1140</v>
      </c>
      <c r="H37" s="1">
        <v>1145</v>
      </c>
      <c r="I37" s="1">
        <v>1147.4000000000001</v>
      </c>
      <c r="J37" s="1">
        <v>1146.98</v>
      </c>
      <c r="K37" s="1">
        <v>6885679</v>
      </c>
      <c r="L37" s="1">
        <v>7897738207.1999998</v>
      </c>
      <c r="M37" s="1">
        <v>169230</v>
      </c>
      <c r="N37" s="2">
        <f>IF(ISERR(LN(Infosys[[#This Row],[Close Price]]/I36)),"-",LN(Infosys[[#This Row],[Close Price]]/I36))</f>
        <v>9.1492747579704024E-3</v>
      </c>
    </row>
    <row r="38" spans="1:14" x14ac:dyDescent="0.3">
      <c r="A38" s="1" t="s">
        <v>18</v>
      </c>
      <c r="B38" s="1" t="s">
        <v>15</v>
      </c>
      <c r="C38" s="3">
        <v>43153</v>
      </c>
      <c r="D38" s="1">
        <v>1147.4000000000001</v>
      </c>
      <c r="E38" s="1">
        <v>1145.55</v>
      </c>
      <c r="F38" s="1">
        <v>1164</v>
      </c>
      <c r="G38" s="1">
        <v>1140.45</v>
      </c>
      <c r="H38" s="1">
        <v>1159</v>
      </c>
      <c r="I38" s="1">
        <v>1160.75</v>
      </c>
      <c r="J38" s="1">
        <v>1157.22</v>
      </c>
      <c r="K38" s="1">
        <v>8929987</v>
      </c>
      <c r="L38" s="1">
        <v>10333995037.1</v>
      </c>
      <c r="M38" s="1">
        <v>151810</v>
      </c>
      <c r="N38" s="2">
        <f>IF(ISERR(LN(Infosys[[#This Row],[Close Price]]/I37)),"-",LN(Infosys[[#This Row],[Close Price]]/I37))</f>
        <v>1.156783473226033E-2</v>
      </c>
    </row>
    <row r="39" spans="1:14" x14ac:dyDescent="0.3">
      <c r="A39" s="1" t="s">
        <v>18</v>
      </c>
      <c r="B39" s="1" t="s">
        <v>15</v>
      </c>
      <c r="C39" s="3">
        <v>43154</v>
      </c>
      <c r="D39" s="1">
        <v>1160.75</v>
      </c>
      <c r="E39" s="1">
        <v>1163.5</v>
      </c>
      <c r="F39" s="1">
        <v>1166</v>
      </c>
      <c r="G39" s="1">
        <v>1146.75</v>
      </c>
      <c r="H39" s="1">
        <v>1154.4000000000001</v>
      </c>
      <c r="I39" s="1">
        <v>1155.6500000000001</v>
      </c>
      <c r="J39" s="1">
        <v>1158.08</v>
      </c>
      <c r="K39" s="1">
        <v>4729914</v>
      </c>
      <c r="L39" s="1">
        <v>5477635155.0500002</v>
      </c>
      <c r="M39" s="1">
        <v>128746</v>
      </c>
      <c r="N39" s="2">
        <f>IF(ISERR(LN(Infosys[[#This Row],[Close Price]]/I38)),"-",LN(Infosys[[#This Row],[Close Price]]/I38))</f>
        <v>-4.4033916773329575E-3</v>
      </c>
    </row>
    <row r="40" spans="1:14" x14ac:dyDescent="0.3">
      <c r="A40" s="1" t="s">
        <v>18</v>
      </c>
      <c r="B40" s="1" t="s">
        <v>15</v>
      </c>
      <c r="C40" s="3">
        <v>43157</v>
      </c>
      <c r="D40" s="1">
        <v>1155.6500000000001</v>
      </c>
      <c r="E40" s="1">
        <v>1151</v>
      </c>
      <c r="F40" s="1">
        <v>1155.05</v>
      </c>
      <c r="G40" s="1">
        <v>1134.3499999999999</v>
      </c>
      <c r="H40" s="1">
        <v>1139.95</v>
      </c>
      <c r="I40" s="1">
        <v>1138.5999999999999</v>
      </c>
      <c r="J40" s="1">
        <v>1142.81</v>
      </c>
      <c r="K40" s="1">
        <v>2541804</v>
      </c>
      <c r="L40" s="1">
        <v>2904793409.75</v>
      </c>
      <c r="M40" s="1">
        <v>76083</v>
      </c>
      <c r="N40" s="2">
        <f>IF(ISERR(LN(Infosys[[#This Row],[Close Price]]/I39)),"-",LN(Infosys[[#This Row],[Close Price]]/I39))</f>
        <v>-1.4863518705716708E-2</v>
      </c>
    </row>
    <row r="41" spans="1:14" x14ac:dyDescent="0.3">
      <c r="A41" s="1" t="s">
        <v>18</v>
      </c>
      <c r="B41" s="1" t="s">
        <v>15</v>
      </c>
      <c r="C41" s="3">
        <v>43158</v>
      </c>
      <c r="D41" s="1">
        <v>1138.5999999999999</v>
      </c>
      <c r="E41" s="1">
        <v>1144.95</v>
      </c>
      <c r="F41" s="1">
        <v>1153.6500000000001</v>
      </c>
      <c r="G41" s="1">
        <v>1125.6500000000001</v>
      </c>
      <c r="H41" s="1">
        <v>1147.7</v>
      </c>
      <c r="I41" s="1">
        <v>1150.2</v>
      </c>
      <c r="J41" s="1">
        <v>1139.08</v>
      </c>
      <c r="K41" s="1">
        <v>3308013</v>
      </c>
      <c r="L41" s="1">
        <v>3768101538.5</v>
      </c>
      <c r="M41" s="1">
        <v>140175</v>
      </c>
      <c r="N41" s="2">
        <f>IF(ISERR(LN(Infosys[[#This Row],[Close Price]]/I40)),"-",LN(Infosys[[#This Row],[Close Price]]/I40))</f>
        <v>1.0136402762672502E-2</v>
      </c>
    </row>
    <row r="42" spans="1:14" x14ac:dyDescent="0.3">
      <c r="A42" s="1" t="s">
        <v>18</v>
      </c>
      <c r="B42" s="1" t="s">
        <v>15</v>
      </c>
      <c r="C42" s="3">
        <v>43159</v>
      </c>
      <c r="D42" s="1">
        <v>1150.2</v>
      </c>
      <c r="E42" s="1">
        <v>1147.5999999999999</v>
      </c>
      <c r="F42" s="1">
        <v>1189.5</v>
      </c>
      <c r="G42" s="1">
        <v>1142.55</v>
      </c>
      <c r="H42" s="1">
        <v>1169.8499999999999</v>
      </c>
      <c r="I42" s="1">
        <v>1172.5999999999999</v>
      </c>
      <c r="J42" s="1">
        <v>1172.0899999999999</v>
      </c>
      <c r="K42" s="1">
        <v>8634208</v>
      </c>
      <c r="L42" s="1">
        <v>10120034869.5</v>
      </c>
      <c r="M42" s="1">
        <v>229051</v>
      </c>
      <c r="N42" s="2">
        <f>IF(ISERR(LN(Infosys[[#This Row],[Close Price]]/I41)),"-",LN(Infosys[[#This Row],[Close Price]]/I41))</f>
        <v>1.9287665250460787E-2</v>
      </c>
    </row>
    <row r="43" spans="1:14" x14ac:dyDescent="0.3">
      <c r="A43" s="1" t="s">
        <v>18</v>
      </c>
      <c r="B43" s="1" t="s">
        <v>15</v>
      </c>
      <c r="C43" s="3">
        <v>43160</v>
      </c>
      <c r="D43" s="1">
        <v>1172.5999999999999</v>
      </c>
      <c r="E43" s="1">
        <v>1169.5999999999999</v>
      </c>
      <c r="F43" s="1">
        <v>1169.5999999999999</v>
      </c>
      <c r="G43" s="1">
        <v>1156.05</v>
      </c>
      <c r="H43" s="1">
        <v>1160.25</v>
      </c>
      <c r="I43" s="1">
        <v>1160.75</v>
      </c>
      <c r="J43" s="1">
        <v>1161.83</v>
      </c>
      <c r="K43" s="1">
        <v>3289926</v>
      </c>
      <c r="L43" s="1">
        <v>3822336358.1999998</v>
      </c>
      <c r="M43" s="1">
        <v>95568</v>
      </c>
      <c r="N43" s="2">
        <f>IF(ISERR(LN(Infosys[[#This Row],[Close Price]]/I42)),"-",LN(Infosys[[#This Row],[Close Price]]/I42))</f>
        <v>-1.0157157630083567E-2</v>
      </c>
    </row>
    <row r="44" spans="1:14" x14ac:dyDescent="0.3">
      <c r="A44" s="1" t="s">
        <v>18</v>
      </c>
      <c r="B44" s="1" t="s">
        <v>15</v>
      </c>
      <c r="C44" s="3">
        <v>43164</v>
      </c>
      <c r="D44" s="1">
        <v>1160.75</v>
      </c>
      <c r="E44" s="1">
        <v>1160.75</v>
      </c>
      <c r="F44" s="1">
        <v>1170.8</v>
      </c>
      <c r="G44" s="1">
        <v>1143.25</v>
      </c>
      <c r="H44" s="1">
        <v>1159.7</v>
      </c>
      <c r="I44" s="1">
        <v>1155.9000000000001</v>
      </c>
      <c r="J44" s="1">
        <v>1158.68</v>
      </c>
      <c r="K44" s="1">
        <v>4050728</v>
      </c>
      <c r="L44" s="1">
        <v>4693511961.3999996</v>
      </c>
      <c r="M44" s="1">
        <v>150137</v>
      </c>
      <c r="N44" s="2">
        <f>IF(ISERR(LN(Infosys[[#This Row],[Close Price]]/I43)),"-",LN(Infosys[[#This Row],[Close Price]]/I43))</f>
        <v>-4.187086599809456E-3</v>
      </c>
    </row>
    <row r="45" spans="1:14" x14ac:dyDescent="0.3">
      <c r="A45" s="1" t="s">
        <v>18</v>
      </c>
      <c r="B45" s="1" t="s">
        <v>15</v>
      </c>
      <c r="C45" s="3">
        <v>43165</v>
      </c>
      <c r="D45" s="1">
        <v>1155.9000000000001</v>
      </c>
      <c r="E45" s="1">
        <v>1162.55</v>
      </c>
      <c r="F45" s="1">
        <v>1165.4000000000001</v>
      </c>
      <c r="G45" s="1">
        <v>1143.5999999999999</v>
      </c>
      <c r="H45" s="1">
        <v>1146.25</v>
      </c>
      <c r="I45" s="1">
        <v>1151.3499999999999</v>
      </c>
      <c r="J45" s="1">
        <v>1157.6099999999999</v>
      </c>
      <c r="K45" s="1">
        <v>3344867</v>
      </c>
      <c r="L45" s="1">
        <v>3872054670.1500001</v>
      </c>
      <c r="M45" s="1">
        <v>123734</v>
      </c>
      <c r="N45" s="2">
        <f>IF(ISERR(LN(Infosys[[#This Row],[Close Price]]/I44)),"-",LN(Infosys[[#This Row],[Close Price]]/I44))</f>
        <v>-3.9440943965934217E-3</v>
      </c>
    </row>
    <row r="46" spans="1:14" x14ac:dyDescent="0.3">
      <c r="A46" s="1" t="s">
        <v>18</v>
      </c>
      <c r="B46" s="1" t="s">
        <v>15</v>
      </c>
      <c r="C46" s="3">
        <v>43166</v>
      </c>
      <c r="D46" s="1">
        <v>1151.3499999999999</v>
      </c>
      <c r="E46" s="1">
        <v>1155</v>
      </c>
      <c r="F46" s="1">
        <v>1160</v>
      </c>
      <c r="G46" s="1">
        <v>1138.05</v>
      </c>
      <c r="H46" s="1">
        <v>1147.8</v>
      </c>
      <c r="I46" s="1">
        <v>1144.0999999999999</v>
      </c>
      <c r="J46" s="1">
        <v>1148.31</v>
      </c>
      <c r="K46" s="1">
        <v>3185208</v>
      </c>
      <c r="L46" s="1">
        <v>3657594847.9499998</v>
      </c>
      <c r="M46" s="1">
        <v>91049</v>
      </c>
      <c r="N46" s="2">
        <f>IF(ISERR(LN(Infosys[[#This Row],[Close Price]]/I45)),"-",LN(Infosys[[#This Row],[Close Price]]/I45))</f>
        <v>-6.3168651967302142E-3</v>
      </c>
    </row>
    <row r="47" spans="1:14" x14ac:dyDescent="0.3">
      <c r="A47" s="1" t="s">
        <v>18</v>
      </c>
      <c r="B47" s="1" t="s">
        <v>15</v>
      </c>
      <c r="C47" s="3">
        <v>43167</v>
      </c>
      <c r="D47" s="1">
        <v>1144.0999999999999</v>
      </c>
      <c r="E47" s="1">
        <v>1149</v>
      </c>
      <c r="F47" s="1">
        <v>1165.8</v>
      </c>
      <c r="G47" s="1">
        <v>1149</v>
      </c>
      <c r="H47" s="1">
        <v>1158</v>
      </c>
      <c r="I47" s="1">
        <v>1156.6500000000001</v>
      </c>
      <c r="J47" s="1">
        <v>1158.6099999999999</v>
      </c>
      <c r="K47" s="1">
        <v>3046507</v>
      </c>
      <c r="L47" s="1">
        <v>3529721779.1500001</v>
      </c>
      <c r="M47" s="1">
        <v>110975</v>
      </c>
      <c r="N47" s="2">
        <f>IF(ISERR(LN(Infosys[[#This Row],[Close Price]]/I46)),"-",LN(Infosys[[#This Row],[Close Price]]/I46))</f>
        <v>1.0909594240181312E-2</v>
      </c>
    </row>
    <row r="48" spans="1:14" x14ac:dyDescent="0.3">
      <c r="A48" s="1" t="s">
        <v>18</v>
      </c>
      <c r="B48" s="1" t="s">
        <v>15</v>
      </c>
      <c r="C48" s="3">
        <v>43168</v>
      </c>
      <c r="D48" s="1">
        <v>1156.6500000000001</v>
      </c>
      <c r="E48" s="1">
        <v>1162.3499999999999</v>
      </c>
      <c r="F48" s="1">
        <v>1166</v>
      </c>
      <c r="G48" s="1">
        <v>1155.55</v>
      </c>
      <c r="H48" s="1">
        <v>1164</v>
      </c>
      <c r="I48" s="1">
        <v>1163.4000000000001</v>
      </c>
      <c r="J48" s="1">
        <v>1162.3599999999999</v>
      </c>
      <c r="K48" s="1">
        <v>2110482</v>
      </c>
      <c r="L48" s="1">
        <v>2453138902.3000002</v>
      </c>
      <c r="M48" s="1">
        <v>83674</v>
      </c>
      <c r="N48" s="2">
        <f>IF(ISERR(LN(Infosys[[#This Row],[Close Price]]/I47)),"-",LN(Infosys[[#This Row],[Close Price]]/I47))</f>
        <v>5.8188565295818756E-3</v>
      </c>
    </row>
    <row r="49" spans="1:14" x14ac:dyDescent="0.3">
      <c r="A49" s="1" t="s">
        <v>18</v>
      </c>
      <c r="B49" s="1" t="s">
        <v>15</v>
      </c>
      <c r="C49" s="3">
        <v>43171</v>
      </c>
      <c r="D49" s="1">
        <v>1163.4000000000001</v>
      </c>
      <c r="E49" s="1">
        <v>1176</v>
      </c>
      <c r="F49" s="1">
        <v>1191.8499999999999</v>
      </c>
      <c r="G49" s="1">
        <v>1171.75</v>
      </c>
      <c r="H49" s="1">
        <v>1184</v>
      </c>
      <c r="I49" s="1">
        <v>1185.75</v>
      </c>
      <c r="J49" s="1">
        <v>1186.26</v>
      </c>
      <c r="K49" s="1">
        <v>3838485</v>
      </c>
      <c r="L49" s="1">
        <v>4553456408.5500002</v>
      </c>
      <c r="M49" s="1">
        <v>82530</v>
      </c>
      <c r="N49" s="2">
        <f>IF(ISERR(LN(Infosys[[#This Row],[Close Price]]/I48)),"-",LN(Infosys[[#This Row],[Close Price]]/I48))</f>
        <v>1.9028733281029924E-2</v>
      </c>
    </row>
    <row r="50" spans="1:14" x14ac:dyDescent="0.3">
      <c r="A50" s="1" t="s">
        <v>18</v>
      </c>
      <c r="B50" s="1" t="s">
        <v>15</v>
      </c>
      <c r="C50" s="3">
        <v>43172</v>
      </c>
      <c r="D50" s="1">
        <v>1185.75</v>
      </c>
      <c r="E50" s="1">
        <v>1180.2</v>
      </c>
      <c r="F50" s="1">
        <v>1197</v>
      </c>
      <c r="G50" s="1">
        <v>1175.1500000000001</v>
      </c>
      <c r="H50" s="1">
        <v>1182</v>
      </c>
      <c r="I50" s="1">
        <v>1183.8</v>
      </c>
      <c r="J50" s="1">
        <v>1187.19</v>
      </c>
      <c r="K50" s="1">
        <v>4290526</v>
      </c>
      <c r="L50" s="1">
        <v>5093652781.4499998</v>
      </c>
      <c r="M50" s="1">
        <v>101093</v>
      </c>
      <c r="N50" s="2">
        <f>IF(ISERR(LN(Infosys[[#This Row],[Close Price]]/I49)),"-",LN(Infosys[[#This Row],[Close Price]]/I49))</f>
        <v>-1.645882501066486E-3</v>
      </c>
    </row>
    <row r="51" spans="1:14" x14ac:dyDescent="0.3">
      <c r="A51" s="1" t="s">
        <v>18</v>
      </c>
      <c r="B51" s="1" t="s">
        <v>15</v>
      </c>
      <c r="C51" s="3">
        <v>43173</v>
      </c>
      <c r="D51" s="1">
        <v>1183.8</v>
      </c>
      <c r="E51" s="1">
        <v>1180</v>
      </c>
      <c r="F51" s="1">
        <v>1190.5999999999999</v>
      </c>
      <c r="G51" s="1">
        <v>1169.0999999999999</v>
      </c>
      <c r="H51" s="1">
        <v>1181.0999999999999</v>
      </c>
      <c r="I51" s="1">
        <v>1180.8</v>
      </c>
      <c r="J51" s="1">
        <v>1180.26</v>
      </c>
      <c r="K51" s="1">
        <v>2214855</v>
      </c>
      <c r="L51" s="1">
        <v>2614111789.5999999</v>
      </c>
      <c r="M51" s="1">
        <v>54069</v>
      </c>
      <c r="N51" s="2">
        <f>IF(ISERR(LN(Infosys[[#This Row],[Close Price]]/I50)),"-",LN(Infosys[[#This Row],[Close Price]]/I50))</f>
        <v>-2.5374284104165983E-3</v>
      </c>
    </row>
    <row r="52" spans="1:14" x14ac:dyDescent="0.3">
      <c r="A52" s="1" t="s">
        <v>18</v>
      </c>
      <c r="B52" s="1" t="s">
        <v>15</v>
      </c>
      <c r="C52" s="3">
        <v>43174</v>
      </c>
      <c r="D52" s="1">
        <v>1180.8</v>
      </c>
      <c r="E52" s="1">
        <v>1180</v>
      </c>
      <c r="F52" s="1">
        <v>1188.4000000000001</v>
      </c>
      <c r="G52" s="1">
        <v>1172</v>
      </c>
      <c r="H52" s="1">
        <v>1181.9000000000001</v>
      </c>
      <c r="I52" s="1">
        <v>1182.5</v>
      </c>
      <c r="J52" s="1">
        <v>1180.8800000000001</v>
      </c>
      <c r="K52" s="1">
        <v>3050750</v>
      </c>
      <c r="L52" s="1">
        <v>3602569982.25</v>
      </c>
      <c r="M52" s="1">
        <v>49232</v>
      </c>
      <c r="N52" s="2">
        <f>IF(ISERR(LN(Infosys[[#This Row],[Close Price]]/I51)),"-",LN(Infosys[[#This Row],[Close Price]]/I51))</f>
        <v>1.438666519879932E-3</v>
      </c>
    </row>
    <row r="53" spans="1:14" x14ac:dyDescent="0.3">
      <c r="A53" s="1" t="s">
        <v>18</v>
      </c>
      <c r="B53" s="1" t="s">
        <v>15</v>
      </c>
      <c r="C53" s="3">
        <v>43175</v>
      </c>
      <c r="D53" s="1">
        <v>1182.5</v>
      </c>
      <c r="E53" s="1">
        <v>1182</v>
      </c>
      <c r="F53" s="1">
        <v>1182.4000000000001</v>
      </c>
      <c r="G53" s="1">
        <v>1169.25</v>
      </c>
      <c r="H53" s="1">
        <v>1170</v>
      </c>
      <c r="I53" s="1">
        <v>1171.9000000000001</v>
      </c>
      <c r="J53" s="1">
        <v>1172.96</v>
      </c>
      <c r="K53" s="1">
        <v>8977413</v>
      </c>
      <c r="L53" s="1">
        <v>10530177258.4</v>
      </c>
      <c r="M53" s="1">
        <v>156251</v>
      </c>
      <c r="N53" s="2">
        <f>IF(ISERR(LN(Infosys[[#This Row],[Close Price]]/I52)),"-",LN(Infosys[[#This Row],[Close Price]]/I52))</f>
        <v>-9.0044781015312918E-3</v>
      </c>
    </row>
    <row r="54" spans="1:14" x14ac:dyDescent="0.3">
      <c r="A54" s="1" t="s">
        <v>18</v>
      </c>
      <c r="B54" s="1" t="s">
        <v>15</v>
      </c>
      <c r="C54" s="3">
        <v>43178</v>
      </c>
      <c r="D54" s="1">
        <v>1171.9000000000001</v>
      </c>
      <c r="E54" s="1">
        <v>1164</v>
      </c>
      <c r="F54" s="1">
        <v>1180.5</v>
      </c>
      <c r="G54" s="1">
        <v>1142.6500000000001</v>
      </c>
      <c r="H54" s="1">
        <v>1148</v>
      </c>
      <c r="I54" s="1">
        <v>1146.75</v>
      </c>
      <c r="J54" s="1">
        <v>1156.94</v>
      </c>
      <c r="K54" s="1">
        <v>3763310</v>
      </c>
      <c r="L54" s="1">
        <v>4353937861.6499996</v>
      </c>
      <c r="M54" s="1">
        <v>114366</v>
      </c>
      <c r="N54" s="2">
        <f>IF(ISERR(LN(Infosys[[#This Row],[Close Price]]/I53)),"-",LN(Infosys[[#This Row],[Close Price]]/I53))</f>
        <v>-2.1694508787275336E-2</v>
      </c>
    </row>
    <row r="55" spans="1:14" x14ac:dyDescent="0.3">
      <c r="A55" s="1" t="s">
        <v>18</v>
      </c>
      <c r="B55" s="1" t="s">
        <v>15</v>
      </c>
      <c r="C55" s="3">
        <v>43179</v>
      </c>
      <c r="D55" s="1">
        <v>1146.75</v>
      </c>
      <c r="E55" s="1">
        <v>1148.5999999999999</v>
      </c>
      <c r="F55" s="1">
        <v>1170</v>
      </c>
      <c r="G55" s="1">
        <v>1148.5999999999999</v>
      </c>
      <c r="H55" s="1">
        <v>1164.55</v>
      </c>
      <c r="I55" s="1">
        <v>1164.55</v>
      </c>
      <c r="J55" s="1">
        <v>1159.74</v>
      </c>
      <c r="K55" s="1">
        <v>4276883</v>
      </c>
      <c r="L55" s="1">
        <v>4960076507.6499996</v>
      </c>
      <c r="M55" s="1">
        <v>111232</v>
      </c>
      <c r="N55" s="2">
        <f>IF(ISERR(LN(Infosys[[#This Row],[Close Price]]/I54)),"-",LN(Infosys[[#This Row],[Close Price]]/I54))</f>
        <v>1.5402891808135104E-2</v>
      </c>
    </row>
    <row r="56" spans="1:14" x14ac:dyDescent="0.3">
      <c r="A56" s="1" t="s">
        <v>18</v>
      </c>
      <c r="B56" s="1" t="s">
        <v>15</v>
      </c>
      <c r="C56" s="3">
        <v>43180</v>
      </c>
      <c r="D56" s="1">
        <v>1164.55</v>
      </c>
      <c r="E56" s="1">
        <v>1170</v>
      </c>
      <c r="F56" s="1">
        <v>1175.5</v>
      </c>
      <c r="G56" s="1">
        <v>1162.2</v>
      </c>
      <c r="H56" s="1">
        <v>1166.2</v>
      </c>
      <c r="I56" s="1">
        <v>1167.5</v>
      </c>
      <c r="J56" s="1">
        <v>1171.53</v>
      </c>
      <c r="K56" s="1">
        <v>3846497</v>
      </c>
      <c r="L56" s="1">
        <v>4506270593.3999996</v>
      </c>
      <c r="M56" s="1">
        <v>121529</v>
      </c>
      <c r="N56" s="2">
        <f>IF(ISERR(LN(Infosys[[#This Row],[Close Price]]/I55)),"-",LN(Infosys[[#This Row],[Close Price]]/I55))</f>
        <v>2.5299642576359907E-3</v>
      </c>
    </row>
    <row r="57" spans="1:14" x14ac:dyDescent="0.3">
      <c r="A57" s="1" t="s">
        <v>18</v>
      </c>
      <c r="B57" s="1" t="s">
        <v>15</v>
      </c>
      <c r="C57" s="3">
        <v>43181</v>
      </c>
      <c r="D57" s="1">
        <v>1167.5</v>
      </c>
      <c r="E57" s="1">
        <v>1164.5</v>
      </c>
      <c r="F57" s="1">
        <v>1177.45</v>
      </c>
      <c r="G57" s="1">
        <v>1155.3</v>
      </c>
      <c r="H57" s="1">
        <v>1156</v>
      </c>
      <c r="I57" s="1">
        <v>1161.3</v>
      </c>
      <c r="J57" s="1">
        <v>1167.57</v>
      </c>
      <c r="K57" s="1">
        <v>3406584</v>
      </c>
      <c r="L57" s="1">
        <v>3977430906</v>
      </c>
      <c r="M57" s="1">
        <v>82774</v>
      </c>
      <c r="N57" s="2">
        <f>IF(ISERR(LN(Infosys[[#This Row],[Close Price]]/I56)),"-",LN(Infosys[[#This Row],[Close Price]]/I56))</f>
        <v>-5.3246432913402605E-3</v>
      </c>
    </row>
    <row r="58" spans="1:14" x14ac:dyDescent="0.3">
      <c r="A58" s="1" t="s">
        <v>18</v>
      </c>
      <c r="B58" s="1" t="s">
        <v>15</v>
      </c>
      <c r="C58" s="3">
        <v>43182</v>
      </c>
      <c r="D58" s="1">
        <v>1161.3</v>
      </c>
      <c r="E58" s="1">
        <v>1147</v>
      </c>
      <c r="F58" s="1">
        <v>1173.8</v>
      </c>
      <c r="G58" s="1">
        <v>1142.3499999999999</v>
      </c>
      <c r="H58" s="1">
        <v>1165</v>
      </c>
      <c r="I58" s="1">
        <v>1167.5999999999999</v>
      </c>
      <c r="J58" s="1">
        <v>1164.5899999999999</v>
      </c>
      <c r="K58" s="1">
        <v>6004042</v>
      </c>
      <c r="L58" s="1">
        <v>6992254285.4499998</v>
      </c>
      <c r="M58" s="1">
        <v>117145</v>
      </c>
      <c r="N58" s="2">
        <f>IF(ISERR(LN(Infosys[[#This Row],[Close Price]]/I57)),"-",LN(Infosys[[#This Row],[Close Price]]/I57))</f>
        <v>5.4102927282474794E-3</v>
      </c>
    </row>
    <row r="59" spans="1:14" x14ac:dyDescent="0.3">
      <c r="A59" s="1" t="s">
        <v>18</v>
      </c>
      <c r="B59" s="1" t="s">
        <v>15</v>
      </c>
      <c r="C59" s="3">
        <v>43185</v>
      </c>
      <c r="D59" s="1">
        <v>1167.5999999999999</v>
      </c>
      <c r="E59" s="1">
        <v>1166.9000000000001</v>
      </c>
      <c r="F59" s="1">
        <v>1166.9000000000001</v>
      </c>
      <c r="G59" s="1">
        <v>1144</v>
      </c>
      <c r="H59" s="1">
        <v>1155.5999999999999</v>
      </c>
      <c r="I59" s="1">
        <v>1155.25</v>
      </c>
      <c r="J59" s="1">
        <v>1153.17</v>
      </c>
      <c r="K59" s="1">
        <v>4465361</v>
      </c>
      <c r="L59" s="1">
        <v>5149317138.8000002</v>
      </c>
      <c r="M59" s="1">
        <v>101964</v>
      </c>
      <c r="N59" s="2">
        <f>IF(ISERR(LN(Infosys[[#This Row],[Close Price]]/I58)),"-",LN(Infosys[[#This Row],[Close Price]]/I58))</f>
        <v>-1.0633589229583826E-2</v>
      </c>
    </row>
    <row r="60" spans="1:14" x14ac:dyDescent="0.3">
      <c r="A60" s="1" t="s">
        <v>18</v>
      </c>
      <c r="B60" s="1" t="s">
        <v>15</v>
      </c>
      <c r="C60" s="3">
        <v>43186</v>
      </c>
      <c r="D60" s="1">
        <v>1155.25</v>
      </c>
      <c r="E60" s="1">
        <v>1160</v>
      </c>
      <c r="F60" s="1">
        <v>1161.3</v>
      </c>
      <c r="G60" s="1">
        <v>1150.0999999999999</v>
      </c>
      <c r="H60" s="1">
        <v>1152.0999999999999</v>
      </c>
      <c r="I60" s="1">
        <v>1154</v>
      </c>
      <c r="J60" s="1">
        <v>1154.45</v>
      </c>
      <c r="K60" s="1">
        <v>1901044</v>
      </c>
      <c r="L60" s="1">
        <v>2194657345.75</v>
      </c>
      <c r="M60" s="1">
        <v>67860</v>
      </c>
      <c r="N60" s="2">
        <f>IF(ISERR(LN(Infosys[[#This Row],[Close Price]]/I59)),"-",LN(Infosys[[#This Row],[Close Price]]/I59))</f>
        <v>-1.0826026823308717E-3</v>
      </c>
    </row>
    <row r="61" spans="1:14" x14ac:dyDescent="0.3">
      <c r="A61" s="1" t="s">
        <v>18</v>
      </c>
      <c r="B61" s="1" t="s">
        <v>15</v>
      </c>
      <c r="C61" s="3">
        <v>43187</v>
      </c>
      <c r="D61" s="1">
        <v>1154</v>
      </c>
      <c r="E61" s="1">
        <v>1150.75</v>
      </c>
      <c r="F61" s="1">
        <v>1150.75</v>
      </c>
      <c r="G61" s="1">
        <v>1126.25</v>
      </c>
      <c r="H61" s="1">
        <v>1140</v>
      </c>
      <c r="I61" s="1">
        <v>1131.8</v>
      </c>
      <c r="J61" s="1">
        <v>1136.18</v>
      </c>
      <c r="K61" s="1">
        <v>6279161</v>
      </c>
      <c r="L61" s="1">
        <v>7134252850.6499996</v>
      </c>
      <c r="M61" s="1">
        <v>118878</v>
      </c>
      <c r="N61" s="2">
        <f>IF(ISERR(LN(Infosys[[#This Row],[Close Price]]/I60)),"-",LN(Infosys[[#This Row],[Close Price]]/I60))</f>
        <v>-1.9424882359621497E-2</v>
      </c>
    </row>
    <row r="62" spans="1:14" x14ac:dyDescent="0.3">
      <c r="A62" s="1" t="s">
        <v>18</v>
      </c>
      <c r="B62" s="1" t="s">
        <v>15</v>
      </c>
      <c r="C62" s="3">
        <v>43192</v>
      </c>
      <c r="D62" s="1">
        <v>1131.8</v>
      </c>
      <c r="E62" s="1">
        <v>1141</v>
      </c>
      <c r="F62" s="1">
        <v>1149.55</v>
      </c>
      <c r="G62" s="1">
        <v>1121.3</v>
      </c>
      <c r="H62" s="1">
        <v>1136.7</v>
      </c>
      <c r="I62" s="1">
        <v>1137.1500000000001</v>
      </c>
      <c r="J62" s="1">
        <v>1135.8599999999999</v>
      </c>
      <c r="K62" s="1">
        <v>4036351</v>
      </c>
      <c r="L62" s="1">
        <v>4584716919.6000004</v>
      </c>
      <c r="M62" s="1">
        <v>142078</v>
      </c>
      <c r="N62" s="2">
        <f>IF(ISERR(LN(Infosys[[#This Row],[Close Price]]/I61)),"-",LN(Infosys[[#This Row],[Close Price]]/I61))</f>
        <v>4.7158464619991933E-3</v>
      </c>
    </row>
    <row r="63" spans="1:14" x14ac:dyDescent="0.3">
      <c r="A63" s="1" t="s">
        <v>18</v>
      </c>
      <c r="B63" s="1" t="s">
        <v>15</v>
      </c>
      <c r="C63" s="3">
        <v>43193</v>
      </c>
      <c r="D63" s="1">
        <v>1137.1500000000001</v>
      </c>
      <c r="E63" s="1">
        <v>1134.7</v>
      </c>
      <c r="F63" s="1">
        <v>1143.55</v>
      </c>
      <c r="G63" s="1">
        <v>1128.0999999999999</v>
      </c>
      <c r="H63" s="1">
        <v>1139.4000000000001</v>
      </c>
      <c r="I63" s="1">
        <v>1140.45</v>
      </c>
      <c r="J63" s="1">
        <v>1135.21</v>
      </c>
      <c r="K63" s="1">
        <v>2038584</v>
      </c>
      <c r="L63" s="1">
        <v>2314226757.4499998</v>
      </c>
      <c r="M63" s="1">
        <v>114034</v>
      </c>
      <c r="N63" s="2">
        <f>IF(ISERR(LN(Infosys[[#This Row],[Close Price]]/I62)),"-",LN(Infosys[[#This Row],[Close Price]]/I62))</f>
        <v>2.8977891721326055E-3</v>
      </c>
    </row>
    <row r="64" spans="1:14" x14ac:dyDescent="0.3">
      <c r="A64" s="1" t="s">
        <v>18</v>
      </c>
      <c r="B64" s="1" t="s">
        <v>15</v>
      </c>
      <c r="C64" s="3">
        <v>43194</v>
      </c>
      <c r="D64" s="1">
        <v>1140.45</v>
      </c>
      <c r="E64" s="1">
        <v>1144</v>
      </c>
      <c r="F64" s="1">
        <v>1144.55</v>
      </c>
      <c r="G64" s="1">
        <v>1120</v>
      </c>
      <c r="H64" s="1">
        <v>1122.7</v>
      </c>
      <c r="I64" s="1">
        <v>1124.2</v>
      </c>
      <c r="J64" s="1">
        <v>1131.81</v>
      </c>
      <c r="K64" s="1">
        <v>2406651</v>
      </c>
      <c r="L64" s="1">
        <v>2723878712.9499998</v>
      </c>
      <c r="M64" s="1">
        <v>137029</v>
      </c>
      <c r="N64" s="2">
        <f>IF(ISERR(LN(Infosys[[#This Row],[Close Price]]/I63)),"-",LN(Infosys[[#This Row],[Close Price]]/I63))</f>
        <v>-1.4351249774580688E-2</v>
      </c>
    </row>
    <row r="65" spans="1:14" x14ac:dyDescent="0.3">
      <c r="A65" s="1" t="s">
        <v>18</v>
      </c>
      <c r="B65" s="1" t="s">
        <v>15</v>
      </c>
      <c r="C65" s="3">
        <v>43195</v>
      </c>
      <c r="D65" s="1">
        <v>1124.2</v>
      </c>
      <c r="E65" s="1">
        <v>1139.55</v>
      </c>
      <c r="F65" s="1">
        <v>1151.3</v>
      </c>
      <c r="G65" s="1">
        <v>1129.0999999999999</v>
      </c>
      <c r="H65" s="1">
        <v>1146.05</v>
      </c>
      <c r="I65" s="1">
        <v>1147.55</v>
      </c>
      <c r="J65" s="1">
        <v>1140.71</v>
      </c>
      <c r="K65" s="1">
        <v>3881772</v>
      </c>
      <c r="L65" s="1">
        <v>4427993459.6999998</v>
      </c>
      <c r="M65" s="1">
        <v>101745</v>
      </c>
      <c r="N65" s="2">
        <f>IF(ISERR(LN(Infosys[[#This Row],[Close Price]]/I64)),"-",LN(Infosys[[#This Row],[Close Price]]/I64))</f>
        <v>2.0557563402199965E-2</v>
      </c>
    </row>
    <row r="66" spans="1:14" x14ac:dyDescent="0.3">
      <c r="A66" s="1" t="s">
        <v>18</v>
      </c>
      <c r="B66" s="1" t="s">
        <v>15</v>
      </c>
      <c r="C66" s="3">
        <v>43196</v>
      </c>
      <c r="D66" s="1">
        <v>1147.55</v>
      </c>
      <c r="E66" s="1">
        <v>1143</v>
      </c>
      <c r="F66" s="1">
        <v>1146</v>
      </c>
      <c r="G66" s="1">
        <v>1122.0999999999999</v>
      </c>
      <c r="H66" s="1">
        <v>1127.55</v>
      </c>
      <c r="I66" s="1">
        <v>1127</v>
      </c>
      <c r="J66" s="1">
        <v>1128.81</v>
      </c>
      <c r="K66" s="1">
        <v>2968871</v>
      </c>
      <c r="L66" s="1">
        <v>3351285043.1500001</v>
      </c>
      <c r="M66" s="1">
        <v>137277</v>
      </c>
      <c r="N66" s="2">
        <f>IF(ISERR(LN(Infosys[[#This Row],[Close Price]]/I65)),"-",LN(Infosys[[#This Row],[Close Price]]/I65))</f>
        <v>-1.8069999930398453E-2</v>
      </c>
    </row>
    <row r="67" spans="1:14" x14ac:dyDescent="0.3">
      <c r="A67" s="1" t="s">
        <v>18</v>
      </c>
      <c r="B67" s="1" t="s">
        <v>15</v>
      </c>
      <c r="C67" s="3">
        <v>43199</v>
      </c>
      <c r="D67" s="1">
        <v>1127</v>
      </c>
      <c r="E67" s="1">
        <v>1125</v>
      </c>
      <c r="F67" s="1">
        <v>1125.8</v>
      </c>
      <c r="G67" s="1">
        <v>1106.55</v>
      </c>
      <c r="H67" s="1">
        <v>1111.45</v>
      </c>
      <c r="I67" s="1">
        <v>1111.25</v>
      </c>
      <c r="J67" s="1">
        <v>1113.1199999999999</v>
      </c>
      <c r="K67" s="1">
        <v>3601441</v>
      </c>
      <c r="L67" s="1">
        <v>4008832076.5</v>
      </c>
      <c r="M67" s="1">
        <v>171118</v>
      </c>
      <c r="N67" s="2">
        <f>IF(ISERR(LN(Infosys[[#This Row],[Close Price]]/I66)),"-",LN(Infosys[[#This Row],[Close Price]]/I66))</f>
        <v>-1.4073727211661965E-2</v>
      </c>
    </row>
    <row r="68" spans="1:14" x14ac:dyDescent="0.3">
      <c r="A68" s="1" t="s">
        <v>18</v>
      </c>
      <c r="B68" s="1" t="s">
        <v>15</v>
      </c>
      <c r="C68" s="3">
        <v>43200</v>
      </c>
      <c r="D68" s="1">
        <v>1111.25</v>
      </c>
      <c r="E68" s="1">
        <v>1112</v>
      </c>
      <c r="F68" s="1">
        <v>1124.5</v>
      </c>
      <c r="G68" s="1">
        <v>1105.4000000000001</v>
      </c>
      <c r="H68" s="1">
        <v>1114.6500000000001</v>
      </c>
      <c r="I68" s="1">
        <v>1113.4000000000001</v>
      </c>
      <c r="J68" s="1">
        <v>1115.77</v>
      </c>
      <c r="K68" s="1">
        <v>4463029</v>
      </c>
      <c r="L68" s="1">
        <v>4979728694.75</v>
      </c>
      <c r="M68" s="1">
        <v>144468</v>
      </c>
      <c r="N68" s="2">
        <f>IF(ISERR(LN(Infosys[[#This Row],[Close Price]]/I67)),"-",LN(Infosys[[#This Row],[Close Price]]/I67))</f>
        <v>1.9328889212931592E-3</v>
      </c>
    </row>
    <row r="69" spans="1:14" x14ac:dyDescent="0.3">
      <c r="A69" s="1" t="s">
        <v>18</v>
      </c>
      <c r="B69" s="1" t="s">
        <v>15</v>
      </c>
      <c r="C69" s="3">
        <v>43201</v>
      </c>
      <c r="D69" s="1">
        <v>1113.4000000000001</v>
      </c>
      <c r="E69" s="1">
        <v>1118</v>
      </c>
      <c r="F69" s="1">
        <v>1131.5</v>
      </c>
      <c r="G69" s="1">
        <v>1116.5</v>
      </c>
      <c r="H69" s="1">
        <v>1124.5</v>
      </c>
      <c r="I69" s="1">
        <v>1124.25</v>
      </c>
      <c r="J69" s="1">
        <v>1124.78</v>
      </c>
      <c r="K69" s="1">
        <v>4512787</v>
      </c>
      <c r="L69" s="1">
        <v>5075891572.8500004</v>
      </c>
      <c r="M69" s="1">
        <v>102586</v>
      </c>
      <c r="N69" s="2">
        <f>IF(ISERR(LN(Infosys[[#This Row],[Close Price]]/I68)),"-",LN(Infosys[[#This Row],[Close Price]]/I68))</f>
        <v>9.6977499014092652E-3</v>
      </c>
    </row>
    <row r="70" spans="1:14" x14ac:dyDescent="0.3">
      <c r="A70" s="1" t="s">
        <v>18</v>
      </c>
      <c r="B70" s="1" t="s">
        <v>15</v>
      </c>
      <c r="C70" s="3">
        <v>43202</v>
      </c>
      <c r="D70" s="1">
        <v>1124.25</v>
      </c>
      <c r="E70" s="1">
        <v>1129.45</v>
      </c>
      <c r="F70" s="1">
        <v>1172.75</v>
      </c>
      <c r="G70" s="1">
        <v>1125</v>
      </c>
      <c r="H70" s="1">
        <v>1164.05</v>
      </c>
      <c r="I70" s="1">
        <v>1162.5999999999999</v>
      </c>
      <c r="J70" s="1">
        <v>1157.71</v>
      </c>
      <c r="K70" s="1">
        <v>8522183</v>
      </c>
      <c r="L70" s="1">
        <v>9866189146.6499996</v>
      </c>
      <c r="M70" s="1">
        <v>216130</v>
      </c>
      <c r="N70" s="2">
        <f>IF(ISERR(LN(Infosys[[#This Row],[Close Price]]/I69)),"-",LN(Infosys[[#This Row],[Close Price]]/I69))</f>
        <v>3.3542729616433245E-2</v>
      </c>
    </row>
    <row r="71" spans="1:14" x14ac:dyDescent="0.3">
      <c r="A71" s="1" t="s">
        <v>18</v>
      </c>
      <c r="B71" s="1" t="s">
        <v>15</v>
      </c>
      <c r="C71" s="3">
        <v>43203</v>
      </c>
      <c r="D71" s="1">
        <v>1162.5999999999999</v>
      </c>
      <c r="E71" s="1">
        <v>1174</v>
      </c>
      <c r="F71" s="1">
        <v>1185.9000000000001</v>
      </c>
      <c r="G71" s="1">
        <v>1150.25</v>
      </c>
      <c r="H71" s="1">
        <v>1168</v>
      </c>
      <c r="I71" s="1">
        <v>1171.45</v>
      </c>
      <c r="J71" s="1">
        <v>1172.3699999999999</v>
      </c>
      <c r="K71" s="1">
        <v>10613519</v>
      </c>
      <c r="L71" s="1">
        <v>12442924999.049999</v>
      </c>
      <c r="M71" s="1">
        <v>180965</v>
      </c>
      <c r="N71" s="2">
        <f>IF(ISERR(LN(Infosys[[#This Row],[Close Price]]/I70)),"-",LN(Infosys[[#This Row],[Close Price]]/I70))</f>
        <v>7.5834214453987829E-3</v>
      </c>
    </row>
    <row r="72" spans="1:14" x14ac:dyDescent="0.3">
      <c r="A72" s="1" t="s">
        <v>18</v>
      </c>
      <c r="B72" s="1" t="s">
        <v>15</v>
      </c>
      <c r="C72" s="3">
        <v>43206</v>
      </c>
      <c r="D72" s="1">
        <v>1171.45</v>
      </c>
      <c r="E72" s="1">
        <v>1102</v>
      </c>
      <c r="F72" s="1">
        <v>1140</v>
      </c>
      <c r="G72" s="1">
        <v>1102</v>
      </c>
      <c r="H72" s="1">
        <v>1134.5</v>
      </c>
      <c r="I72" s="1">
        <v>1133.2</v>
      </c>
      <c r="J72" s="1">
        <v>1125.6600000000001</v>
      </c>
      <c r="K72" s="1">
        <v>12372542</v>
      </c>
      <c r="L72" s="1">
        <v>13927236192.549999</v>
      </c>
      <c r="M72" s="1">
        <v>201992</v>
      </c>
      <c r="N72" s="2">
        <f>IF(ISERR(LN(Infosys[[#This Row],[Close Price]]/I71)),"-",LN(Infosys[[#This Row],[Close Price]]/I71))</f>
        <v>-3.3196808756287471E-2</v>
      </c>
    </row>
    <row r="73" spans="1:14" x14ac:dyDescent="0.3">
      <c r="A73" s="1" t="s">
        <v>18</v>
      </c>
      <c r="B73" s="1" t="s">
        <v>15</v>
      </c>
      <c r="C73" s="3">
        <v>43207</v>
      </c>
      <c r="D73" s="1">
        <v>1133.2</v>
      </c>
      <c r="E73" s="1">
        <v>1127</v>
      </c>
      <c r="F73" s="1">
        <v>1127.4000000000001</v>
      </c>
      <c r="G73" s="1">
        <v>1115</v>
      </c>
      <c r="H73" s="1">
        <v>1124.6500000000001</v>
      </c>
      <c r="I73" s="1">
        <v>1125.2</v>
      </c>
      <c r="J73" s="1">
        <v>1121.6300000000001</v>
      </c>
      <c r="K73" s="1">
        <v>5198970</v>
      </c>
      <c r="L73" s="1">
        <v>5831317995.8999996</v>
      </c>
      <c r="M73" s="1">
        <v>203792</v>
      </c>
      <c r="N73" s="2">
        <f>IF(ISERR(LN(Infosys[[#This Row],[Close Price]]/I72)),"-",LN(Infosys[[#This Row],[Close Price]]/I72))</f>
        <v>-7.0846913406596677E-3</v>
      </c>
    </row>
    <row r="74" spans="1:14" x14ac:dyDescent="0.3">
      <c r="A74" s="1" t="s">
        <v>18</v>
      </c>
      <c r="B74" s="1" t="s">
        <v>15</v>
      </c>
      <c r="C74" s="3">
        <v>43208</v>
      </c>
      <c r="D74" s="1">
        <v>1125.2</v>
      </c>
      <c r="E74" s="1">
        <v>1122.8499999999999</v>
      </c>
      <c r="F74" s="1">
        <v>1134.75</v>
      </c>
      <c r="G74" s="1">
        <v>1113.8499999999999</v>
      </c>
      <c r="H74" s="1">
        <v>1125.95</v>
      </c>
      <c r="I74" s="1">
        <v>1125.95</v>
      </c>
      <c r="J74" s="1">
        <v>1124.27</v>
      </c>
      <c r="K74" s="1">
        <v>5215190</v>
      </c>
      <c r="L74" s="1">
        <v>5863305787.1000004</v>
      </c>
      <c r="M74" s="1">
        <v>121114</v>
      </c>
      <c r="N74" s="2">
        <f>IF(ISERR(LN(Infosys[[#This Row],[Close Price]]/I73)),"-",LN(Infosys[[#This Row],[Close Price]]/I73))</f>
        <v>6.6632612464681139E-4</v>
      </c>
    </row>
    <row r="75" spans="1:14" x14ac:dyDescent="0.3">
      <c r="A75" s="1" t="s">
        <v>18</v>
      </c>
      <c r="B75" s="1" t="s">
        <v>15</v>
      </c>
      <c r="C75" s="3">
        <v>43209</v>
      </c>
      <c r="D75" s="1">
        <v>1125.95</v>
      </c>
      <c r="E75" s="1">
        <v>1124</v>
      </c>
      <c r="F75" s="1">
        <v>1139.8</v>
      </c>
      <c r="G75" s="1">
        <v>1123.0999999999999</v>
      </c>
      <c r="H75" s="1">
        <v>1133.4000000000001</v>
      </c>
      <c r="I75" s="1">
        <v>1132.8499999999999</v>
      </c>
      <c r="J75" s="1">
        <v>1132.6099999999999</v>
      </c>
      <c r="K75" s="1">
        <v>4262771</v>
      </c>
      <c r="L75" s="1">
        <v>4828035903.6999998</v>
      </c>
      <c r="M75" s="1">
        <v>119470</v>
      </c>
      <c r="N75" s="2">
        <f>IF(ISERR(LN(Infosys[[#This Row],[Close Price]]/I74)),"-",LN(Infosys[[#This Row],[Close Price]]/I74))</f>
        <v>6.1094576431143148E-3</v>
      </c>
    </row>
    <row r="76" spans="1:14" x14ac:dyDescent="0.3">
      <c r="A76" s="1" t="s">
        <v>18</v>
      </c>
      <c r="B76" s="1" t="s">
        <v>15</v>
      </c>
      <c r="C76" s="3">
        <v>43210</v>
      </c>
      <c r="D76" s="1">
        <v>1132.8499999999999</v>
      </c>
      <c r="E76" s="1">
        <v>1139</v>
      </c>
      <c r="F76" s="1">
        <v>1193.7</v>
      </c>
      <c r="G76" s="1">
        <v>1136.95</v>
      </c>
      <c r="H76" s="1">
        <v>1179.6500000000001</v>
      </c>
      <c r="I76" s="1">
        <v>1178.45</v>
      </c>
      <c r="J76" s="1">
        <v>1171.78</v>
      </c>
      <c r="K76" s="1">
        <v>12136346</v>
      </c>
      <c r="L76" s="1">
        <v>14221070741.950001</v>
      </c>
      <c r="M76" s="1">
        <v>213680</v>
      </c>
      <c r="N76" s="2">
        <f>IF(ISERR(LN(Infosys[[#This Row],[Close Price]]/I75)),"-",LN(Infosys[[#This Row],[Close Price]]/I75))</f>
        <v>3.9463434278933784E-2</v>
      </c>
    </row>
    <row r="77" spans="1:14" x14ac:dyDescent="0.3">
      <c r="A77" s="1" t="s">
        <v>18</v>
      </c>
      <c r="B77" s="1" t="s">
        <v>15</v>
      </c>
      <c r="C77" s="3">
        <v>43213</v>
      </c>
      <c r="D77" s="1">
        <v>1178.45</v>
      </c>
      <c r="E77" s="1">
        <v>1168</v>
      </c>
      <c r="F77" s="1">
        <v>1214.4000000000001</v>
      </c>
      <c r="G77" s="1">
        <v>1155.25</v>
      </c>
      <c r="H77" s="1">
        <v>1185.95</v>
      </c>
      <c r="I77" s="1">
        <v>1187.7</v>
      </c>
      <c r="J77" s="1">
        <v>1186.79</v>
      </c>
      <c r="K77" s="1">
        <v>10915319</v>
      </c>
      <c r="L77" s="1">
        <v>12954180381.049999</v>
      </c>
      <c r="M77" s="1">
        <v>190031</v>
      </c>
      <c r="N77" s="2">
        <f>IF(ISERR(LN(Infosys[[#This Row],[Close Price]]/I76)),"-",LN(Infosys[[#This Row],[Close Price]]/I76))</f>
        <v>7.818648117797769E-3</v>
      </c>
    </row>
    <row r="78" spans="1:14" x14ac:dyDescent="0.3">
      <c r="A78" s="1" t="s">
        <v>18</v>
      </c>
      <c r="B78" s="1" t="s">
        <v>15</v>
      </c>
      <c r="C78" s="3">
        <v>43214</v>
      </c>
      <c r="D78" s="1">
        <v>1187.7</v>
      </c>
      <c r="E78" s="1">
        <v>1185</v>
      </c>
      <c r="F78" s="1">
        <v>1196.4000000000001</v>
      </c>
      <c r="G78" s="1">
        <v>1150.0999999999999</v>
      </c>
      <c r="H78" s="1">
        <v>1154.25</v>
      </c>
      <c r="I78" s="1">
        <v>1154.5</v>
      </c>
      <c r="J78" s="1">
        <v>1168.6400000000001</v>
      </c>
      <c r="K78" s="1">
        <v>4263108</v>
      </c>
      <c r="L78" s="1">
        <v>4982039811.1999998</v>
      </c>
      <c r="M78" s="1">
        <v>87918</v>
      </c>
      <c r="N78" s="2">
        <f>IF(ISERR(LN(Infosys[[#This Row],[Close Price]]/I77)),"-",LN(Infosys[[#This Row],[Close Price]]/I77))</f>
        <v>-2.8351313985644642E-2</v>
      </c>
    </row>
    <row r="79" spans="1:14" x14ac:dyDescent="0.3">
      <c r="A79" s="1" t="s">
        <v>18</v>
      </c>
      <c r="B79" s="1" t="s">
        <v>15</v>
      </c>
      <c r="C79" s="3">
        <v>43215</v>
      </c>
      <c r="D79" s="1">
        <v>1154.5</v>
      </c>
      <c r="E79" s="1">
        <v>1152</v>
      </c>
      <c r="F79" s="1">
        <v>1171</v>
      </c>
      <c r="G79" s="1">
        <v>1145.2</v>
      </c>
      <c r="H79" s="1">
        <v>1155.95</v>
      </c>
      <c r="I79" s="1">
        <v>1160.3499999999999</v>
      </c>
      <c r="J79" s="1">
        <v>1160.8499999999999</v>
      </c>
      <c r="K79" s="1">
        <v>5797089</v>
      </c>
      <c r="L79" s="1">
        <v>6729546264.9499998</v>
      </c>
      <c r="M79" s="1">
        <v>122892</v>
      </c>
      <c r="N79" s="2">
        <f>IF(ISERR(LN(Infosys[[#This Row],[Close Price]]/I78)),"-",LN(Infosys[[#This Row],[Close Price]]/I78))</f>
        <v>5.0543339342174207E-3</v>
      </c>
    </row>
    <row r="80" spans="1:14" x14ac:dyDescent="0.3">
      <c r="A80" s="1" t="s">
        <v>18</v>
      </c>
      <c r="B80" s="1" t="s">
        <v>15</v>
      </c>
      <c r="C80" s="3">
        <v>43216</v>
      </c>
      <c r="D80" s="1">
        <v>1160.3499999999999</v>
      </c>
      <c r="E80" s="1">
        <v>1174</v>
      </c>
      <c r="F80" s="1">
        <v>1181.6500000000001</v>
      </c>
      <c r="G80" s="1">
        <v>1160</v>
      </c>
      <c r="H80" s="1">
        <v>1177.05</v>
      </c>
      <c r="I80" s="1">
        <v>1176.45</v>
      </c>
      <c r="J80" s="1">
        <v>1172.76</v>
      </c>
      <c r="K80" s="1">
        <v>5651042</v>
      </c>
      <c r="L80" s="1">
        <v>6627322945</v>
      </c>
      <c r="M80" s="1">
        <v>120489</v>
      </c>
      <c r="N80" s="2">
        <f>IF(ISERR(LN(Infosys[[#This Row],[Close Price]]/I79)),"-",LN(Infosys[[#This Row],[Close Price]]/I79))</f>
        <v>1.3779745598017593E-2</v>
      </c>
    </row>
    <row r="81" spans="1:14" x14ac:dyDescent="0.3">
      <c r="A81" s="1" t="s">
        <v>18</v>
      </c>
      <c r="B81" s="1" t="s">
        <v>15</v>
      </c>
      <c r="C81" s="3">
        <v>43217</v>
      </c>
      <c r="D81" s="1">
        <v>1176.45</v>
      </c>
      <c r="E81" s="1">
        <v>1180</v>
      </c>
      <c r="F81" s="1">
        <v>1191.5999999999999</v>
      </c>
      <c r="G81" s="1">
        <v>1174.2</v>
      </c>
      <c r="H81" s="1">
        <v>1184.6500000000001</v>
      </c>
      <c r="I81" s="1">
        <v>1185.2</v>
      </c>
      <c r="J81" s="1">
        <v>1183.9000000000001</v>
      </c>
      <c r="K81" s="1">
        <v>3831685</v>
      </c>
      <c r="L81" s="1">
        <v>4536321753.3000002</v>
      </c>
      <c r="M81" s="1">
        <v>103259</v>
      </c>
      <c r="N81" s="2">
        <f>IF(ISERR(LN(Infosys[[#This Row],[Close Price]]/I80)),"-",LN(Infosys[[#This Row],[Close Price]]/I80))</f>
        <v>7.410107372624943E-3</v>
      </c>
    </row>
    <row r="82" spans="1:14" x14ac:dyDescent="0.3">
      <c r="A82" s="1" t="s">
        <v>18</v>
      </c>
      <c r="B82" s="1" t="s">
        <v>15</v>
      </c>
      <c r="C82" s="3">
        <v>43220</v>
      </c>
      <c r="D82" s="1">
        <v>1185.2</v>
      </c>
      <c r="E82" s="1">
        <v>1181.7</v>
      </c>
      <c r="F82" s="1">
        <v>1207.95</v>
      </c>
      <c r="G82" s="1">
        <v>1180.6500000000001</v>
      </c>
      <c r="H82" s="1">
        <v>1199.95</v>
      </c>
      <c r="I82" s="1">
        <v>1199.5</v>
      </c>
      <c r="J82" s="1">
        <v>1199.78</v>
      </c>
      <c r="K82" s="1">
        <v>2755839</v>
      </c>
      <c r="L82" s="1">
        <v>3306404000.25</v>
      </c>
      <c r="M82" s="1">
        <v>80599</v>
      </c>
      <c r="N82" s="2">
        <f>IF(ISERR(LN(Infosys[[#This Row],[Close Price]]/I81)),"-",LN(Infosys[[#This Row],[Close Price]]/I81))</f>
        <v>1.1993266580339024E-2</v>
      </c>
    </row>
    <row r="83" spans="1:14" x14ac:dyDescent="0.3">
      <c r="A83" s="1" t="s">
        <v>18</v>
      </c>
      <c r="B83" s="1" t="s">
        <v>15</v>
      </c>
      <c r="C83" s="3">
        <v>43222</v>
      </c>
      <c r="D83" s="1">
        <v>1199.5</v>
      </c>
      <c r="E83" s="1">
        <v>1198.9000000000001</v>
      </c>
      <c r="F83" s="1">
        <v>1201.5999999999999</v>
      </c>
      <c r="G83" s="1">
        <v>1181</v>
      </c>
      <c r="H83" s="1">
        <v>1192.0999999999999</v>
      </c>
      <c r="I83" s="1">
        <v>1197.05</v>
      </c>
      <c r="J83" s="1">
        <v>1192.72</v>
      </c>
      <c r="K83" s="1">
        <v>5147521</v>
      </c>
      <c r="L83" s="1">
        <v>6139572652.5</v>
      </c>
      <c r="M83" s="1">
        <v>98610</v>
      </c>
      <c r="N83" s="2">
        <f>IF(ISERR(LN(Infosys[[#This Row],[Close Price]]/I82)),"-",LN(Infosys[[#This Row],[Close Price]]/I82))</f>
        <v>-2.0446064997613851E-3</v>
      </c>
    </row>
    <row r="84" spans="1:14" x14ac:dyDescent="0.3">
      <c r="A84" s="1" t="s">
        <v>18</v>
      </c>
      <c r="B84" s="1" t="s">
        <v>15</v>
      </c>
      <c r="C84" s="3">
        <v>43223</v>
      </c>
      <c r="D84" s="1">
        <v>1197.05</v>
      </c>
      <c r="E84" s="1">
        <v>1197.25</v>
      </c>
      <c r="F84" s="1">
        <v>1204.7</v>
      </c>
      <c r="G84" s="1">
        <v>1176.0999999999999</v>
      </c>
      <c r="H84" s="1">
        <v>1178</v>
      </c>
      <c r="I84" s="1">
        <v>1182.55</v>
      </c>
      <c r="J84" s="1">
        <v>1195.6600000000001</v>
      </c>
      <c r="K84" s="1">
        <v>2666115</v>
      </c>
      <c r="L84" s="1">
        <v>3187761546.3000002</v>
      </c>
      <c r="M84" s="1">
        <v>114003</v>
      </c>
      <c r="N84" s="2">
        <f>IF(ISERR(LN(Infosys[[#This Row],[Close Price]]/I83)),"-",LN(Infosys[[#This Row],[Close Price]]/I83))</f>
        <v>-1.2187073009716111E-2</v>
      </c>
    </row>
    <row r="85" spans="1:14" x14ac:dyDescent="0.3">
      <c r="A85" s="1" t="s">
        <v>18</v>
      </c>
      <c r="B85" s="1" t="s">
        <v>15</v>
      </c>
      <c r="C85" s="3">
        <v>43224</v>
      </c>
      <c r="D85" s="1">
        <v>1182.55</v>
      </c>
      <c r="E85" s="1">
        <v>1185</v>
      </c>
      <c r="F85" s="1">
        <v>1186</v>
      </c>
      <c r="G85" s="1">
        <v>1155</v>
      </c>
      <c r="H85" s="1">
        <v>1169.5999999999999</v>
      </c>
      <c r="I85" s="1">
        <v>1173.0999999999999</v>
      </c>
      <c r="J85" s="1">
        <v>1165.5</v>
      </c>
      <c r="K85" s="1">
        <v>3011684</v>
      </c>
      <c r="L85" s="1">
        <v>3510129248.8499999</v>
      </c>
      <c r="M85" s="1">
        <v>92619</v>
      </c>
      <c r="N85" s="2">
        <f>IF(ISERR(LN(Infosys[[#This Row],[Close Price]]/I84)),"-",LN(Infosys[[#This Row],[Close Price]]/I84))</f>
        <v>-8.0233062585971723E-3</v>
      </c>
    </row>
    <row r="86" spans="1:14" x14ac:dyDescent="0.3">
      <c r="A86" s="1" t="s">
        <v>18</v>
      </c>
      <c r="B86" s="1" t="s">
        <v>15</v>
      </c>
      <c r="C86" s="3">
        <v>43227</v>
      </c>
      <c r="D86" s="1">
        <v>1173.0999999999999</v>
      </c>
      <c r="E86" s="1">
        <v>1181.25</v>
      </c>
      <c r="F86" s="1">
        <v>1190</v>
      </c>
      <c r="G86" s="1">
        <v>1175.5</v>
      </c>
      <c r="H86" s="1">
        <v>1184</v>
      </c>
      <c r="I86" s="1">
        <v>1183</v>
      </c>
      <c r="J86" s="1">
        <v>1181.67</v>
      </c>
      <c r="K86" s="1">
        <v>2319480</v>
      </c>
      <c r="L86" s="1">
        <v>2740857604.5500002</v>
      </c>
      <c r="M86" s="1">
        <v>66189</v>
      </c>
      <c r="N86" s="2">
        <f>IF(ISERR(LN(Infosys[[#This Row],[Close Price]]/I85)),"-",LN(Infosys[[#This Row],[Close Price]]/I85))</f>
        <v>8.4037674667121302E-3</v>
      </c>
    </row>
    <row r="87" spans="1:14" x14ac:dyDescent="0.3">
      <c r="A87" s="1" t="s">
        <v>18</v>
      </c>
      <c r="B87" s="1" t="s">
        <v>15</v>
      </c>
      <c r="C87" s="3">
        <v>43228</v>
      </c>
      <c r="D87" s="1">
        <v>1183</v>
      </c>
      <c r="E87" s="1">
        <v>1177.9000000000001</v>
      </c>
      <c r="F87" s="1">
        <v>1177.9000000000001</v>
      </c>
      <c r="G87" s="1">
        <v>1161.05</v>
      </c>
      <c r="H87" s="1">
        <v>1167.5</v>
      </c>
      <c r="I87" s="1">
        <v>1165.55</v>
      </c>
      <c r="J87" s="1">
        <v>1167.51</v>
      </c>
      <c r="K87" s="1">
        <v>2859278</v>
      </c>
      <c r="L87" s="1">
        <v>3338246179.3499999</v>
      </c>
      <c r="M87" s="1">
        <v>121067</v>
      </c>
      <c r="N87" s="2">
        <f>IF(ISERR(LN(Infosys[[#This Row],[Close Price]]/I86)),"-",LN(Infosys[[#This Row],[Close Price]]/I86))</f>
        <v>-1.486050637985553E-2</v>
      </c>
    </row>
    <row r="88" spans="1:14" x14ac:dyDescent="0.3">
      <c r="A88" s="1" t="s">
        <v>18</v>
      </c>
      <c r="B88" s="1" t="s">
        <v>15</v>
      </c>
      <c r="C88" s="3">
        <v>43229</v>
      </c>
      <c r="D88" s="1">
        <v>1165.55</v>
      </c>
      <c r="E88" s="1">
        <v>1167.5</v>
      </c>
      <c r="F88" s="1">
        <v>1176.9000000000001</v>
      </c>
      <c r="G88" s="1">
        <v>1163</v>
      </c>
      <c r="H88" s="1">
        <v>1172</v>
      </c>
      <c r="I88" s="1">
        <v>1170.7</v>
      </c>
      <c r="J88" s="1">
        <v>1169.95</v>
      </c>
      <c r="K88" s="1">
        <v>1891752</v>
      </c>
      <c r="L88" s="1">
        <v>2213260046.8000002</v>
      </c>
      <c r="M88" s="1">
        <v>50914</v>
      </c>
      <c r="N88" s="2">
        <f>IF(ISERR(LN(Infosys[[#This Row],[Close Price]]/I87)),"-",LN(Infosys[[#This Row],[Close Price]]/I87))</f>
        <v>4.4087818870955035E-3</v>
      </c>
    </row>
    <row r="89" spans="1:14" x14ac:dyDescent="0.3">
      <c r="A89" s="1" t="s">
        <v>18</v>
      </c>
      <c r="B89" s="1" t="s">
        <v>15</v>
      </c>
      <c r="C89" s="3">
        <v>43230</v>
      </c>
      <c r="D89" s="1">
        <v>1170.7</v>
      </c>
      <c r="E89" s="1">
        <v>1176</v>
      </c>
      <c r="F89" s="1">
        <v>1183</v>
      </c>
      <c r="G89" s="1">
        <v>1162.8499999999999</v>
      </c>
      <c r="H89" s="1">
        <v>1170</v>
      </c>
      <c r="I89" s="1">
        <v>1168</v>
      </c>
      <c r="J89" s="1">
        <v>1173.06</v>
      </c>
      <c r="K89" s="1">
        <v>1591431</v>
      </c>
      <c r="L89" s="1">
        <v>1866843839.75</v>
      </c>
      <c r="M89" s="1">
        <v>55801</v>
      </c>
      <c r="N89" s="2">
        <f>IF(ISERR(LN(Infosys[[#This Row],[Close Price]]/I88)),"-",LN(Infosys[[#This Row],[Close Price]]/I88))</f>
        <v>-2.308976097454432E-3</v>
      </c>
    </row>
    <row r="90" spans="1:14" x14ac:dyDescent="0.3">
      <c r="A90" s="1" t="s">
        <v>18</v>
      </c>
      <c r="B90" s="1" t="s">
        <v>15</v>
      </c>
      <c r="C90" s="3">
        <v>43231</v>
      </c>
      <c r="D90" s="1">
        <v>1168</v>
      </c>
      <c r="E90" s="1">
        <v>1172.3</v>
      </c>
      <c r="F90" s="1">
        <v>1183.2</v>
      </c>
      <c r="G90" s="1">
        <v>1166.05</v>
      </c>
      <c r="H90" s="1">
        <v>1180.5999999999999</v>
      </c>
      <c r="I90" s="1">
        <v>1180.75</v>
      </c>
      <c r="J90" s="1">
        <v>1174.3</v>
      </c>
      <c r="K90" s="1">
        <v>1655853</v>
      </c>
      <c r="L90" s="1">
        <v>1944465077.45</v>
      </c>
      <c r="M90" s="1">
        <v>51911</v>
      </c>
      <c r="N90" s="2">
        <f>IF(ISERR(LN(Infosys[[#This Row],[Close Price]]/I89)),"-",LN(Infosys[[#This Row],[Close Price]]/I89))</f>
        <v>1.085694538805404E-2</v>
      </c>
    </row>
    <row r="91" spans="1:14" x14ac:dyDescent="0.3">
      <c r="A91" s="1" t="s">
        <v>18</v>
      </c>
      <c r="B91" s="1" t="s">
        <v>15</v>
      </c>
      <c r="C91" s="3">
        <v>43234</v>
      </c>
      <c r="D91" s="1">
        <v>1180.75</v>
      </c>
      <c r="E91" s="1">
        <v>1184.3499999999999</v>
      </c>
      <c r="F91" s="1">
        <v>1191.5</v>
      </c>
      <c r="G91" s="1">
        <v>1170</v>
      </c>
      <c r="H91" s="1">
        <v>1190.5</v>
      </c>
      <c r="I91" s="1">
        <v>1189.3</v>
      </c>
      <c r="J91" s="1">
        <v>1184.18</v>
      </c>
      <c r="K91" s="1">
        <v>2216047</v>
      </c>
      <c r="L91" s="1">
        <v>2624191630.9000001</v>
      </c>
      <c r="M91" s="1">
        <v>118716</v>
      </c>
      <c r="N91" s="2">
        <f>IF(ISERR(LN(Infosys[[#This Row],[Close Price]]/I90)),"-",LN(Infosys[[#This Row],[Close Price]]/I90))</f>
        <v>7.2150689569730657E-3</v>
      </c>
    </row>
    <row r="92" spans="1:14" x14ac:dyDescent="0.3">
      <c r="A92" s="1" t="s">
        <v>18</v>
      </c>
      <c r="B92" s="1" t="s">
        <v>15</v>
      </c>
      <c r="C92" s="3">
        <v>43235</v>
      </c>
      <c r="D92" s="1">
        <v>1189.3</v>
      </c>
      <c r="E92" s="1">
        <v>1188.0999999999999</v>
      </c>
      <c r="F92" s="1">
        <v>1208</v>
      </c>
      <c r="G92" s="1">
        <v>1188.0999999999999</v>
      </c>
      <c r="H92" s="1">
        <v>1195.2</v>
      </c>
      <c r="I92" s="1">
        <v>1194.55</v>
      </c>
      <c r="J92" s="1">
        <v>1196.5999999999999</v>
      </c>
      <c r="K92" s="1">
        <v>2805987</v>
      </c>
      <c r="L92" s="1">
        <v>3357654925.0500002</v>
      </c>
      <c r="M92" s="1">
        <v>169798</v>
      </c>
      <c r="N92" s="2">
        <f>IF(ISERR(LN(Infosys[[#This Row],[Close Price]]/I91)),"-",LN(Infosys[[#This Row],[Close Price]]/I91))</f>
        <v>4.4046466748297033E-3</v>
      </c>
    </row>
    <row r="93" spans="1:14" x14ac:dyDescent="0.3">
      <c r="A93" s="1" t="s">
        <v>18</v>
      </c>
      <c r="B93" s="1" t="s">
        <v>15</v>
      </c>
      <c r="C93" s="3">
        <v>43236</v>
      </c>
      <c r="D93" s="1">
        <v>1194.55</v>
      </c>
      <c r="E93" s="1">
        <v>1187.25</v>
      </c>
      <c r="F93" s="1">
        <v>1198</v>
      </c>
      <c r="G93" s="1">
        <v>1184.5</v>
      </c>
      <c r="H93" s="1">
        <v>1190.7</v>
      </c>
      <c r="I93" s="1">
        <v>1189.95</v>
      </c>
      <c r="J93" s="1">
        <v>1191.8499999999999</v>
      </c>
      <c r="K93" s="1">
        <v>3102502</v>
      </c>
      <c r="L93" s="1">
        <v>3697718119.8499999</v>
      </c>
      <c r="M93" s="1">
        <v>80951</v>
      </c>
      <c r="N93" s="2">
        <f>IF(ISERR(LN(Infosys[[#This Row],[Close Price]]/I92)),"-",LN(Infosys[[#This Row],[Close Price]]/I92))</f>
        <v>-3.8582559919076009E-3</v>
      </c>
    </row>
    <row r="94" spans="1:14" x14ac:dyDescent="0.3">
      <c r="A94" s="1" t="s">
        <v>18</v>
      </c>
      <c r="B94" s="1" t="s">
        <v>15</v>
      </c>
      <c r="C94" s="3">
        <v>43237</v>
      </c>
      <c r="D94" s="1">
        <v>1189.95</v>
      </c>
      <c r="E94" s="1">
        <v>1196</v>
      </c>
      <c r="F94" s="1">
        <v>1197.45</v>
      </c>
      <c r="G94" s="1">
        <v>1173.55</v>
      </c>
      <c r="H94" s="1">
        <v>1180</v>
      </c>
      <c r="I94" s="1">
        <v>1182.9000000000001</v>
      </c>
      <c r="J94" s="1">
        <v>1186.19</v>
      </c>
      <c r="K94" s="1">
        <v>4759799</v>
      </c>
      <c r="L94" s="1">
        <v>5646033905.6000004</v>
      </c>
      <c r="M94" s="1">
        <v>108694</v>
      </c>
      <c r="N94" s="2">
        <f>IF(ISERR(LN(Infosys[[#This Row],[Close Price]]/I93)),"-",LN(Infosys[[#This Row],[Close Price]]/I93))</f>
        <v>-5.9422388644304576E-3</v>
      </c>
    </row>
    <row r="95" spans="1:14" x14ac:dyDescent="0.3">
      <c r="A95" s="1" t="s">
        <v>18</v>
      </c>
      <c r="B95" s="1" t="s">
        <v>15</v>
      </c>
      <c r="C95" s="3">
        <v>43238</v>
      </c>
      <c r="D95" s="1">
        <v>1182.9000000000001</v>
      </c>
      <c r="E95" s="1">
        <v>1183</v>
      </c>
      <c r="F95" s="1">
        <v>1186.55</v>
      </c>
      <c r="G95" s="1">
        <v>1173</v>
      </c>
      <c r="H95" s="1">
        <v>1180</v>
      </c>
      <c r="I95" s="1">
        <v>1183.2</v>
      </c>
      <c r="J95" s="1">
        <v>1181.08</v>
      </c>
      <c r="K95" s="1">
        <v>3569830</v>
      </c>
      <c r="L95" s="1">
        <v>4216242216.5999999</v>
      </c>
      <c r="M95" s="1">
        <v>118691</v>
      </c>
      <c r="N95" s="2">
        <f>IF(ISERR(LN(Infosys[[#This Row],[Close Price]]/I94)),"-",LN(Infosys[[#This Row],[Close Price]]/I94))</f>
        <v>2.5358184489872711E-4</v>
      </c>
    </row>
    <row r="96" spans="1:14" x14ac:dyDescent="0.3">
      <c r="A96" s="1" t="s">
        <v>18</v>
      </c>
      <c r="B96" s="1" t="s">
        <v>15</v>
      </c>
      <c r="C96" s="3">
        <v>43241</v>
      </c>
      <c r="D96" s="1">
        <v>1183.2</v>
      </c>
      <c r="E96" s="1">
        <v>1179.55</v>
      </c>
      <c r="F96" s="1">
        <v>1188.4000000000001</v>
      </c>
      <c r="G96" s="1">
        <v>1170</v>
      </c>
      <c r="H96" s="1">
        <v>1183.2</v>
      </c>
      <c r="I96" s="1">
        <v>1179.5</v>
      </c>
      <c r="J96" s="1">
        <v>1182.21</v>
      </c>
      <c r="K96" s="1">
        <v>4237660</v>
      </c>
      <c r="L96" s="1">
        <v>5009804969.8000002</v>
      </c>
      <c r="M96" s="1">
        <v>94593</v>
      </c>
      <c r="N96" s="2">
        <f>IF(ISERR(LN(Infosys[[#This Row],[Close Price]]/I95)),"-",LN(Infosys[[#This Row],[Close Price]]/I95))</f>
        <v>-3.1320125488604115E-3</v>
      </c>
    </row>
    <row r="97" spans="1:14" x14ac:dyDescent="0.3">
      <c r="A97" s="1" t="s">
        <v>18</v>
      </c>
      <c r="B97" s="1" t="s">
        <v>15</v>
      </c>
      <c r="C97" s="3">
        <v>43242</v>
      </c>
      <c r="D97" s="1">
        <v>1179.5</v>
      </c>
      <c r="E97" s="1">
        <v>1175</v>
      </c>
      <c r="F97" s="1">
        <v>1198</v>
      </c>
      <c r="G97" s="1">
        <v>1173.9000000000001</v>
      </c>
      <c r="H97" s="1">
        <v>1195</v>
      </c>
      <c r="I97" s="1">
        <v>1193.8499999999999</v>
      </c>
      <c r="J97" s="1">
        <v>1189.56</v>
      </c>
      <c r="K97" s="1">
        <v>2818402</v>
      </c>
      <c r="L97" s="1">
        <v>3352664149.5500002</v>
      </c>
      <c r="M97" s="1">
        <v>92075</v>
      </c>
      <c r="N97" s="2">
        <f>IF(ISERR(LN(Infosys[[#This Row],[Close Price]]/I96)),"-",LN(Infosys[[#This Row],[Close Price]]/I96))</f>
        <v>1.2092759072238309E-2</v>
      </c>
    </row>
    <row r="98" spans="1:14" x14ac:dyDescent="0.3">
      <c r="A98" s="1" t="s">
        <v>18</v>
      </c>
      <c r="B98" s="1" t="s">
        <v>15</v>
      </c>
      <c r="C98" s="3">
        <v>43243</v>
      </c>
      <c r="D98" s="1">
        <v>1193.8499999999999</v>
      </c>
      <c r="E98" s="1">
        <v>1195</v>
      </c>
      <c r="F98" s="1">
        <v>1207.6500000000001</v>
      </c>
      <c r="G98" s="1">
        <v>1181.5</v>
      </c>
      <c r="H98" s="1">
        <v>1182.95</v>
      </c>
      <c r="I98" s="1">
        <v>1184.9000000000001</v>
      </c>
      <c r="J98" s="1">
        <v>1198.4000000000001</v>
      </c>
      <c r="K98" s="1">
        <v>4769221</v>
      </c>
      <c r="L98" s="1">
        <v>5715433183.8999996</v>
      </c>
      <c r="M98" s="1">
        <v>155510</v>
      </c>
      <c r="N98" s="2">
        <f>IF(ISERR(LN(Infosys[[#This Row],[Close Price]]/I97)),"-",LN(Infosys[[#This Row],[Close Price]]/I97))</f>
        <v>-7.5249960972735598E-3</v>
      </c>
    </row>
    <row r="99" spans="1:14" x14ac:dyDescent="0.3">
      <c r="A99" s="1" t="s">
        <v>18</v>
      </c>
      <c r="B99" s="1" t="s">
        <v>15</v>
      </c>
      <c r="C99" s="3">
        <v>43244</v>
      </c>
      <c r="D99" s="1">
        <v>1184.9000000000001</v>
      </c>
      <c r="E99" s="1">
        <v>1198</v>
      </c>
      <c r="F99" s="1">
        <v>1227.55</v>
      </c>
      <c r="G99" s="1">
        <v>1198</v>
      </c>
      <c r="H99" s="1">
        <v>1220</v>
      </c>
      <c r="I99" s="1">
        <v>1221</v>
      </c>
      <c r="J99" s="1">
        <v>1217.23</v>
      </c>
      <c r="K99" s="1">
        <v>4870285</v>
      </c>
      <c r="L99" s="1">
        <v>5928236189.9499998</v>
      </c>
      <c r="M99" s="1">
        <v>115622</v>
      </c>
      <c r="N99" s="2">
        <f>IF(ISERR(LN(Infosys[[#This Row],[Close Price]]/I98)),"-",LN(Infosys[[#This Row],[Close Price]]/I98))</f>
        <v>3.0011812288010281E-2</v>
      </c>
    </row>
    <row r="100" spans="1:14" x14ac:dyDescent="0.3">
      <c r="A100" s="1" t="s">
        <v>18</v>
      </c>
      <c r="B100" s="1" t="s">
        <v>15</v>
      </c>
      <c r="C100" s="3">
        <v>43245</v>
      </c>
      <c r="D100" s="1">
        <v>1221</v>
      </c>
      <c r="E100" s="1">
        <v>1230.0999999999999</v>
      </c>
      <c r="F100" s="1">
        <v>1248.6500000000001</v>
      </c>
      <c r="G100" s="1">
        <v>1220.8</v>
      </c>
      <c r="H100" s="1">
        <v>1229.55</v>
      </c>
      <c r="I100" s="1">
        <v>1228.3</v>
      </c>
      <c r="J100" s="1">
        <v>1239.0899999999999</v>
      </c>
      <c r="K100" s="1">
        <v>4450719</v>
      </c>
      <c r="L100" s="1">
        <v>5514861307.6499996</v>
      </c>
      <c r="M100" s="1">
        <v>165203</v>
      </c>
      <c r="N100" s="2">
        <f>IF(ISERR(LN(Infosys[[#This Row],[Close Price]]/I99)),"-",LN(Infosys[[#This Row],[Close Price]]/I99))</f>
        <v>5.9609044343440038E-3</v>
      </c>
    </row>
    <row r="101" spans="1:14" x14ac:dyDescent="0.3">
      <c r="A101" s="1" t="s">
        <v>18</v>
      </c>
      <c r="B101" s="1" t="s">
        <v>15</v>
      </c>
      <c r="C101" s="3">
        <v>43248</v>
      </c>
      <c r="D101" s="1">
        <v>1228.3</v>
      </c>
      <c r="E101" s="1">
        <v>1231</v>
      </c>
      <c r="F101" s="1">
        <v>1232.5999999999999</v>
      </c>
      <c r="G101" s="1">
        <v>1206</v>
      </c>
      <c r="H101" s="1">
        <v>1212.0999999999999</v>
      </c>
      <c r="I101" s="1">
        <v>1214.4000000000001</v>
      </c>
      <c r="J101" s="1">
        <v>1218.07</v>
      </c>
      <c r="K101" s="1">
        <v>2869897</v>
      </c>
      <c r="L101" s="1">
        <v>3495734649.0500002</v>
      </c>
      <c r="M101" s="1">
        <v>114363</v>
      </c>
      <c r="N101" s="2">
        <f>IF(ISERR(LN(Infosys[[#This Row],[Close Price]]/I100)),"-",LN(Infosys[[#This Row],[Close Price]]/I100))</f>
        <v>-1.1380971903683135E-2</v>
      </c>
    </row>
    <row r="102" spans="1:14" x14ac:dyDescent="0.3">
      <c r="A102" s="1" t="s">
        <v>18</v>
      </c>
      <c r="B102" s="1" t="s">
        <v>15</v>
      </c>
      <c r="C102" s="3">
        <v>43249</v>
      </c>
      <c r="D102" s="1">
        <v>1214.4000000000001</v>
      </c>
      <c r="E102" s="1">
        <v>1214.05</v>
      </c>
      <c r="F102" s="1">
        <v>1226.55</v>
      </c>
      <c r="G102" s="1">
        <v>1206.2</v>
      </c>
      <c r="H102" s="1">
        <v>1219.9000000000001</v>
      </c>
      <c r="I102" s="1">
        <v>1216.7</v>
      </c>
      <c r="J102" s="1">
        <v>1214.01</v>
      </c>
      <c r="K102" s="1">
        <v>1694467</v>
      </c>
      <c r="L102" s="1">
        <v>2057107218.0999999</v>
      </c>
      <c r="M102" s="1">
        <v>97963</v>
      </c>
      <c r="N102" s="2">
        <f>IF(ISERR(LN(Infosys[[#This Row],[Close Price]]/I101)),"-",LN(Infosys[[#This Row],[Close Price]]/I101))</f>
        <v>1.8921481520379623E-3</v>
      </c>
    </row>
    <row r="103" spans="1:14" x14ac:dyDescent="0.3">
      <c r="A103" s="1" t="s">
        <v>18</v>
      </c>
      <c r="B103" s="1" t="s">
        <v>15</v>
      </c>
      <c r="C103" s="3">
        <v>43250</v>
      </c>
      <c r="D103" s="1">
        <v>1216.7</v>
      </c>
      <c r="E103" s="1">
        <v>1217</v>
      </c>
      <c r="F103" s="1">
        <v>1228.75</v>
      </c>
      <c r="G103" s="1">
        <v>1205.5999999999999</v>
      </c>
      <c r="H103" s="1">
        <v>1210.4000000000001</v>
      </c>
      <c r="I103" s="1">
        <v>1211.7</v>
      </c>
      <c r="J103" s="1">
        <v>1214.6400000000001</v>
      </c>
      <c r="K103" s="1">
        <v>3161533</v>
      </c>
      <c r="L103" s="1">
        <v>3840109182</v>
      </c>
      <c r="M103" s="1">
        <v>113600</v>
      </c>
      <c r="N103" s="2">
        <f>IF(ISERR(LN(Infosys[[#This Row],[Close Price]]/I102)),"-",LN(Infosys[[#This Row],[Close Price]]/I102))</f>
        <v>-4.117943555926467E-3</v>
      </c>
    </row>
    <row r="104" spans="1:14" x14ac:dyDescent="0.3">
      <c r="A104" s="1" t="s">
        <v>18</v>
      </c>
      <c r="B104" s="1" t="s">
        <v>15</v>
      </c>
      <c r="C104" s="3">
        <v>43251</v>
      </c>
      <c r="D104" s="1">
        <v>1211.7</v>
      </c>
      <c r="E104" s="1">
        <v>1211.7</v>
      </c>
      <c r="F104" s="1">
        <v>1242</v>
      </c>
      <c r="G104" s="1">
        <v>1210.25</v>
      </c>
      <c r="H104" s="1">
        <v>1238</v>
      </c>
      <c r="I104" s="1">
        <v>1231.8</v>
      </c>
      <c r="J104" s="1">
        <v>1230.2</v>
      </c>
      <c r="K104" s="1">
        <v>9860170</v>
      </c>
      <c r="L104" s="1">
        <v>12129968289.299999</v>
      </c>
      <c r="M104" s="1">
        <v>163732</v>
      </c>
      <c r="N104" s="2">
        <f>IF(ISERR(LN(Infosys[[#This Row],[Close Price]]/I103)),"-",LN(Infosys[[#This Row],[Close Price]]/I103))</f>
        <v>1.6452182015465847E-2</v>
      </c>
    </row>
    <row r="105" spans="1:14" x14ac:dyDescent="0.3">
      <c r="A105" s="1" t="s">
        <v>18</v>
      </c>
      <c r="B105" s="1" t="s">
        <v>15</v>
      </c>
      <c r="C105" s="3">
        <v>43252</v>
      </c>
      <c r="D105" s="1">
        <v>1231.8</v>
      </c>
      <c r="E105" s="1">
        <v>1230.4000000000001</v>
      </c>
      <c r="F105" s="1">
        <v>1246.25</v>
      </c>
      <c r="G105" s="1">
        <v>1217.2</v>
      </c>
      <c r="H105" s="1">
        <v>1222.2</v>
      </c>
      <c r="I105" s="1">
        <v>1220.8</v>
      </c>
      <c r="J105" s="1">
        <v>1229.79</v>
      </c>
      <c r="K105" s="1">
        <v>2499178</v>
      </c>
      <c r="L105" s="1">
        <v>3073466730.6999998</v>
      </c>
      <c r="M105" s="1">
        <v>81969</v>
      </c>
      <c r="N105" s="2">
        <f>IF(ISERR(LN(Infosys[[#This Row],[Close Price]]/I104)),"-",LN(Infosys[[#This Row],[Close Price]]/I104))</f>
        <v>-8.9701327227503739E-3</v>
      </c>
    </row>
    <row r="106" spans="1:14" x14ac:dyDescent="0.3">
      <c r="A106" s="1" t="s">
        <v>18</v>
      </c>
      <c r="B106" s="1" t="s">
        <v>15</v>
      </c>
      <c r="C106" s="3">
        <v>43255</v>
      </c>
      <c r="D106" s="1">
        <v>1220.8</v>
      </c>
      <c r="E106" s="1">
        <v>1221.0999999999999</v>
      </c>
      <c r="F106" s="1">
        <v>1243</v>
      </c>
      <c r="G106" s="1">
        <v>1212</v>
      </c>
      <c r="H106" s="1">
        <v>1241</v>
      </c>
      <c r="I106" s="1">
        <v>1239.4000000000001</v>
      </c>
      <c r="J106" s="1">
        <v>1233.1400000000001</v>
      </c>
      <c r="K106" s="1">
        <v>2135078</v>
      </c>
      <c r="L106" s="1">
        <v>2632848474.0999999</v>
      </c>
      <c r="M106" s="1">
        <v>69180</v>
      </c>
      <c r="N106" s="2">
        <f>IF(ISERR(LN(Infosys[[#This Row],[Close Price]]/I105)),"-",LN(Infosys[[#This Row],[Close Price]]/I105))</f>
        <v>1.5121009997814659E-2</v>
      </c>
    </row>
    <row r="107" spans="1:14" x14ac:dyDescent="0.3">
      <c r="A107" s="1" t="s">
        <v>18</v>
      </c>
      <c r="B107" s="1" t="s">
        <v>15</v>
      </c>
      <c r="C107" s="3">
        <v>43256</v>
      </c>
      <c r="D107" s="1">
        <v>1239.4000000000001</v>
      </c>
      <c r="E107" s="1">
        <v>1242</v>
      </c>
      <c r="F107" s="1">
        <v>1242</v>
      </c>
      <c r="G107" s="1">
        <v>1217</v>
      </c>
      <c r="H107" s="1">
        <v>1218.8499999999999</v>
      </c>
      <c r="I107" s="1">
        <v>1220.8499999999999</v>
      </c>
      <c r="J107" s="1">
        <v>1226.49</v>
      </c>
      <c r="K107" s="1">
        <v>2355431</v>
      </c>
      <c r="L107" s="1">
        <v>2888924171.5999999</v>
      </c>
      <c r="M107" s="1">
        <v>85171</v>
      </c>
      <c r="N107" s="2">
        <f>IF(ISERR(LN(Infosys[[#This Row],[Close Price]]/I106)),"-",LN(Infosys[[#This Row],[Close Price]]/I106))</f>
        <v>-1.5080054086847159E-2</v>
      </c>
    </row>
    <row r="108" spans="1:14" x14ac:dyDescent="0.3">
      <c r="A108" s="1" t="s">
        <v>18</v>
      </c>
      <c r="B108" s="1" t="s">
        <v>15</v>
      </c>
      <c r="C108" s="3">
        <v>43257</v>
      </c>
      <c r="D108" s="1">
        <v>1220.8499999999999</v>
      </c>
      <c r="E108" s="1">
        <v>1225.2</v>
      </c>
      <c r="F108" s="1">
        <v>1241.55</v>
      </c>
      <c r="G108" s="1">
        <v>1220.05</v>
      </c>
      <c r="H108" s="1">
        <v>1238.0999999999999</v>
      </c>
      <c r="I108" s="1">
        <v>1237.45</v>
      </c>
      <c r="J108" s="1">
        <v>1234.18</v>
      </c>
      <c r="K108" s="1">
        <v>2019092</v>
      </c>
      <c r="L108" s="1">
        <v>2491929869.5500002</v>
      </c>
      <c r="M108" s="1">
        <v>98002</v>
      </c>
      <c r="N108" s="2">
        <f>IF(ISERR(LN(Infosys[[#This Row],[Close Price]]/I107)),"-",LN(Infosys[[#This Row],[Close Price]]/I107))</f>
        <v>1.3505473145015994E-2</v>
      </c>
    </row>
    <row r="109" spans="1:14" x14ac:dyDescent="0.3">
      <c r="A109" s="1" t="s">
        <v>18</v>
      </c>
      <c r="B109" s="1" t="s">
        <v>15</v>
      </c>
      <c r="C109" s="3">
        <v>43258</v>
      </c>
      <c r="D109" s="1">
        <v>1237.45</v>
      </c>
      <c r="E109" s="1">
        <v>1238</v>
      </c>
      <c r="F109" s="1">
        <v>1258</v>
      </c>
      <c r="G109" s="1">
        <v>1238</v>
      </c>
      <c r="H109" s="1">
        <v>1249.3</v>
      </c>
      <c r="I109" s="1">
        <v>1252.45</v>
      </c>
      <c r="J109" s="1">
        <v>1252.57</v>
      </c>
      <c r="K109" s="1">
        <v>3338113</v>
      </c>
      <c r="L109" s="1">
        <v>4181210252.1500001</v>
      </c>
      <c r="M109" s="1">
        <v>106204</v>
      </c>
      <c r="N109" s="2">
        <f>IF(ISERR(LN(Infosys[[#This Row],[Close Price]]/I108)),"-",LN(Infosys[[#This Row],[Close Price]]/I108))</f>
        <v>1.2048822416332256E-2</v>
      </c>
    </row>
    <row r="110" spans="1:14" x14ac:dyDescent="0.3">
      <c r="A110" s="1" t="s">
        <v>18</v>
      </c>
      <c r="B110" s="1" t="s">
        <v>15</v>
      </c>
      <c r="C110" s="3">
        <v>43259</v>
      </c>
      <c r="D110" s="1">
        <v>1252.45</v>
      </c>
      <c r="E110" s="1">
        <v>1248</v>
      </c>
      <c r="F110" s="1">
        <v>1262</v>
      </c>
      <c r="G110" s="1">
        <v>1246.05</v>
      </c>
      <c r="H110" s="1">
        <v>1258.8</v>
      </c>
      <c r="I110" s="1">
        <v>1260.05</v>
      </c>
      <c r="J110" s="1">
        <v>1257.48</v>
      </c>
      <c r="K110" s="1">
        <v>3229939</v>
      </c>
      <c r="L110" s="1">
        <v>4061574692.0500002</v>
      </c>
      <c r="M110" s="1">
        <v>146437</v>
      </c>
      <c r="N110" s="2">
        <f>IF(ISERR(LN(Infosys[[#This Row],[Close Price]]/I109)),"-",LN(Infosys[[#This Row],[Close Price]]/I109))</f>
        <v>6.0497696953664476E-3</v>
      </c>
    </row>
    <row r="111" spans="1:14" x14ac:dyDescent="0.3">
      <c r="A111" s="1" t="s">
        <v>18</v>
      </c>
      <c r="B111" s="1" t="s">
        <v>15</v>
      </c>
      <c r="C111" s="3">
        <v>43262</v>
      </c>
      <c r="D111" s="1">
        <v>1260.05</v>
      </c>
      <c r="E111" s="1">
        <v>1265.55</v>
      </c>
      <c r="F111" s="1">
        <v>1270</v>
      </c>
      <c r="G111" s="1">
        <v>1255.05</v>
      </c>
      <c r="H111" s="1">
        <v>1261</v>
      </c>
      <c r="I111" s="1">
        <v>1262.4000000000001</v>
      </c>
      <c r="J111" s="1">
        <v>1262.71</v>
      </c>
      <c r="K111" s="1">
        <v>2585645</v>
      </c>
      <c r="L111" s="1">
        <v>3264923421</v>
      </c>
      <c r="M111" s="1">
        <v>94087</v>
      </c>
      <c r="N111" s="2">
        <f>IF(ISERR(LN(Infosys[[#This Row],[Close Price]]/I110)),"-",LN(Infosys[[#This Row],[Close Price]]/I110))</f>
        <v>1.8632683937349036E-3</v>
      </c>
    </row>
    <row r="112" spans="1:14" x14ac:dyDescent="0.3">
      <c r="A112" s="1" t="s">
        <v>18</v>
      </c>
      <c r="B112" s="1" t="s">
        <v>15</v>
      </c>
      <c r="C112" s="3">
        <v>43263</v>
      </c>
      <c r="D112" s="1">
        <v>1262.4000000000001</v>
      </c>
      <c r="E112" s="1">
        <v>1265.75</v>
      </c>
      <c r="F112" s="1">
        <v>1271.25</v>
      </c>
      <c r="G112" s="1">
        <v>1250.45</v>
      </c>
      <c r="H112" s="1">
        <v>1259</v>
      </c>
      <c r="I112" s="1">
        <v>1258.5</v>
      </c>
      <c r="J112" s="1">
        <v>1258.01</v>
      </c>
      <c r="K112" s="1">
        <v>3919910</v>
      </c>
      <c r="L112" s="1">
        <v>4931300156.3500004</v>
      </c>
      <c r="M112" s="1">
        <v>90357</v>
      </c>
      <c r="N112" s="2">
        <f>IF(ISERR(LN(Infosys[[#This Row],[Close Price]]/I111)),"-",LN(Infosys[[#This Row],[Close Price]]/I111))</f>
        <v>-3.0941355162392705E-3</v>
      </c>
    </row>
    <row r="113" spans="1:14" x14ac:dyDescent="0.3">
      <c r="A113" s="1" t="s">
        <v>18</v>
      </c>
      <c r="B113" s="1" t="s">
        <v>15</v>
      </c>
      <c r="C113" s="3">
        <v>43264</v>
      </c>
      <c r="D113" s="1">
        <v>1258.5</v>
      </c>
      <c r="E113" s="1">
        <v>1266.8</v>
      </c>
      <c r="F113" s="1">
        <v>1284</v>
      </c>
      <c r="G113" s="1">
        <v>1266.8</v>
      </c>
      <c r="H113" s="1">
        <v>1275</v>
      </c>
      <c r="I113" s="1">
        <v>1274.8</v>
      </c>
      <c r="J113" s="1">
        <v>1275.2</v>
      </c>
      <c r="K113" s="1">
        <v>2883464</v>
      </c>
      <c r="L113" s="1">
        <v>3676982073.8000002</v>
      </c>
      <c r="M113" s="1">
        <v>110178</v>
      </c>
      <c r="N113" s="2">
        <f>IF(ISERR(LN(Infosys[[#This Row],[Close Price]]/I112)),"-",LN(Infosys[[#This Row],[Close Price]]/I112))</f>
        <v>1.2868767967810741E-2</v>
      </c>
    </row>
    <row r="114" spans="1:14" x14ac:dyDescent="0.3">
      <c r="A114" s="1" t="s">
        <v>18</v>
      </c>
      <c r="B114" s="1" t="s">
        <v>15</v>
      </c>
      <c r="C114" s="3">
        <v>43265</v>
      </c>
      <c r="D114" s="1">
        <v>1274.8</v>
      </c>
      <c r="E114" s="1">
        <v>1253</v>
      </c>
      <c r="F114" s="1">
        <v>1253</v>
      </c>
      <c r="G114" s="1">
        <v>1234.0999999999999</v>
      </c>
      <c r="H114" s="1">
        <v>1240</v>
      </c>
      <c r="I114" s="1">
        <v>1239.7</v>
      </c>
      <c r="J114" s="1">
        <v>1242.78</v>
      </c>
      <c r="K114" s="1">
        <v>3799424</v>
      </c>
      <c r="L114" s="1">
        <v>4721843710.8500004</v>
      </c>
      <c r="M114" s="1">
        <v>142371</v>
      </c>
      <c r="N114" s="2">
        <f>IF(ISERR(LN(Infosys[[#This Row],[Close Price]]/I113)),"-",LN(Infosys[[#This Row],[Close Price]]/I113))</f>
        <v>-2.7919888699080103E-2</v>
      </c>
    </row>
    <row r="115" spans="1:14" x14ac:dyDescent="0.3">
      <c r="A115" s="1" t="s">
        <v>18</v>
      </c>
      <c r="B115" s="1" t="s">
        <v>15</v>
      </c>
      <c r="C115" s="3">
        <v>43266</v>
      </c>
      <c r="D115" s="1">
        <v>1239.7</v>
      </c>
      <c r="E115" s="1">
        <v>1237</v>
      </c>
      <c r="F115" s="1">
        <v>1291.5</v>
      </c>
      <c r="G115" s="1">
        <v>1235</v>
      </c>
      <c r="H115" s="1">
        <v>1288.8</v>
      </c>
      <c r="I115" s="1">
        <v>1281.25</v>
      </c>
      <c r="J115" s="1">
        <v>1267.0999999999999</v>
      </c>
      <c r="K115" s="1">
        <v>9978880</v>
      </c>
      <c r="L115" s="1">
        <v>12644285283.799999</v>
      </c>
      <c r="M115" s="1">
        <v>156513</v>
      </c>
      <c r="N115" s="2">
        <f>IF(ISERR(LN(Infosys[[#This Row],[Close Price]]/I114)),"-",LN(Infosys[[#This Row],[Close Price]]/I114))</f>
        <v>3.2966749042617129E-2</v>
      </c>
    </row>
    <row r="116" spans="1:14" x14ac:dyDescent="0.3">
      <c r="A116" s="1" t="s">
        <v>18</v>
      </c>
      <c r="B116" s="1" t="s">
        <v>15</v>
      </c>
      <c r="C116" s="3">
        <v>43269</v>
      </c>
      <c r="D116" s="1">
        <v>1281.25</v>
      </c>
      <c r="E116" s="1">
        <v>1284</v>
      </c>
      <c r="F116" s="1">
        <v>1291.25</v>
      </c>
      <c r="G116" s="1">
        <v>1262.3499999999999</v>
      </c>
      <c r="H116" s="1">
        <v>1264.5</v>
      </c>
      <c r="I116" s="1">
        <v>1267.4000000000001</v>
      </c>
      <c r="J116" s="1">
        <v>1273.18</v>
      </c>
      <c r="K116" s="1">
        <v>4107423</v>
      </c>
      <c r="L116" s="1">
        <v>5229499470.6499996</v>
      </c>
      <c r="M116" s="1">
        <v>127326</v>
      </c>
      <c r="N116" s="2">
        <f>IF(ISERR(LN(Infosys[[#This Row],[Close Price]]/I115)),"-",LN(Infosys[[#This Row],[Close Price]]/I115))</f>
        <v>-1.0868605997301588E-2</v>
      </c>
    </row>
    <row r="117" spans="1:14" x14ac:dyDescent="0.3">
      <c r="A117" s="1" t="s">
        <v>18</v>
      </c>
      <c r="B117" s="1" t="s">
        <v>15</v>
      </c>
      <c r="C117" s="3">
        <v>43270</v>
      </c>
      <c r="D117" s="1">
        <v>1267.4000000000001</v>
      </c>
      <c r="E117" s="1">
        <v>1263</v>
      </c>
      <c r="F117" s="1">
        <v>1263.4000000000001</v>
      </c>
      <c r="G117" s="1">
        <v>1238.05</v>
      </c>
      <c r="H117" s="1">
        <v>1242</v>
      </c>
      <c r="I117" s="1">
        <v>1241.5999999999999</v>
      </c>
      <c r="J117" s="1">
        <v>1244.3599999999999</v>
      </c>
      <c r="K117" s="1">
        <v>3772850</v>
      </c>
      <c r="L117" s="1">
        <v>4694786854.1000004</v>
      </c>
      <c r="M117" s="1">
        <v>148052</v>
      </c>
      <c r="N117" s="2">
        <f>IF(ISERR(LN(Infosys[[#This Row],[Close Price]]/I116)),"-",LN(Infosys[[#This Row],[Close Price]]/I116))</f>
        <v>-2.0566687460462398E-2</v>
      </c>
    </row>
    <row r="118" spans="1:14" x14ac:dyDescent="0.3">
      <c r="A118" s="1" t="s">
        <v>18</v>
      </c>
      <c r="B118" s="1" t="s">
        <v>15</v>
      </c>
      <c r="C118" s="3">
        <v>43271</v>
      </c>
      <c r="D118" s="1">
        <v>1241.5999999999999</v>
      </c>
      <c r="E118" s="1">
        <v>1248.5</v>
      </c>
      <c r="F118" s="1">
        <v>1252.3499999999999</v>
      </c>
      <c r="G118" s="1">
        <v>1238</v>
      </c>
      <c r="H118" s="1">
        <v>1241.45</v>
      </c>
      <c r="I118" s="1">
        <v>1243.1500000000001</v>
      </c>
      <c r="J118" s="1">
        <v>1245.07</v>
      </c>
      <c r="K118" s="1">
        <v>2685901</v>
      </c>
      <c r="L118" s="1">
        <v>3344140003.8499999</v>
      </c>
      <c r="M118" s="1">
        <v>92693</v>
      </c>
      <c r="N118" s="2">
        <f>IF(ISERR(LN(Infosys[[#This Row],[Close Price]]/I117)),"-",LN(Infosys[[#This Row],[Close Price]]/I117))</f>
        <v>1.2476105854128746E-3</v>
      </c>
    </row>
    <row r="119" spans="1:14" x14ac:dyDescent="0.3">
      <c r="A119" s="1" t="s">
        <v>18</v>
      </c>
      <c r="B119" s="1" t="s">
        <v>15</v>
      </c>
      <c r="C119" s="3">
        <v>43272</v>
      </c>
      <c r="D119" s="1">
        <v>1243.1500000000001</v>
      </c>
      <c r="E119" s="1">
        <v>1245.95</v>
      </c>
      <c r="F119" s="1">
        <v>1256.5</v>
      </c>
      <c r="G119" s="1">
        <v>1236</v>
      </c>
      <c r="H119" s="1">
        <v>1246.55</v>
      </c>
      <c r="I119" s="1">
        <v>1246.55</v>
      </c>
      <c r="J119" s="1">
        <v>1247.6300000000001</v>
      </c>
      <c r="K119" s="1">
        <v>2899395</v>
      </c>
      <c r="L119" s="1">
        <v>3617383650.8000002</v>
      </c>
      <c r="M119" s="1">
        <v>138481</v>
      </c>
      <c r="N119" s="2">
        <f>IF(ISERR(LN(Infosys[[#This Row],[Close Price]]/I118)),"-",LN(Infosys[[#This Row],[Close Price]]/I118))</f>
        <v>2.7312544592487443E-3</v>
      </c>
    </row>
    <row r="120" spans="1:14" x14ac:dyDescent="0.3">
      <c r="A120" s="1" t="s">
        <v>18</v>
      </c>
      <c r="B120" s="1" t="s">
        <v>15</v>
      </c>
      <c r="C120" s="3">
        <v>43273</v>
      </c>
      <c r="D120" s="1">
        <v>1246.55</v>
      </c>
      <c r="E120" s="1">
        <v>1243</v>
      </c>
      <c r="F120" s="1">
        <v>1255.5</v>
      </c>
      <c r="G120" s="1">
        <v>1241.2</v>
      </c>
      <c r="H120" s="1">
        <v>1246.4000000000001</v>
      </c>
      <c r="I120" s="1">
        <v>1247.8499999999999</v>
      </c>
      <c r="J120" s="1">
        <v>1249.94</v>
      </c>
      <c r="K120" s="1">
        <v>2171559</v>
      </c>
      <c r="L120" s="1">
        <v>2714312669.8000002</v>
      </c>
      <c r="M120" s="1">
        <v>91644</v>
      </c>
      <c r="N120" s="2">
        <f>IF(ISERR(LN(Infosys[[#This Row],[Close Price]]/I119)),"-",LN(Infosys[[#This Row],[Close Price]]/I119))</f>
        <v>1.0423349243906094E-3</v>
      </c>
    </row>
    <row r="121" spans="1:14" x14ac:dyDescent="0.3">
      <c r="A121" s="1" t="s">
        <v>18</v>
      </c>
      <c r="B121" s="1" t="s">
        <v>15</v>
      </c>
      <c r="C121" s="3">
        <v>43276</v>
      </c>
      <c r="D121" s="1">
        <v>1247.8499999999999</v>
      </c>
      <c r="E121" s="1">
        <v>1257.1500000000001</v>
      </c>
      <c r="F121" s="1">
        <v>1278.8</v>
      </c>
      <c r="G121" s="1">
        <v>1254</v>
      </c>
      <c r="H121" s="1">
        <v>1269.7</v>
      </c>
      <c r="I121" s="1">
        <v>1272.45</v>
      </c>
      <c r="J121" s="1">
        <v>1271.05</v>
      </c>
      <c r="K121" s="1">
        <v>3865589</v>
      </c>
      <c r="L121" s="1">
        <v>4913363829.8000002</v>
      </c>
      <c r="M121" s="1">
        <v>137153</v>
      </c>
      <c r="N121" s="2">
        <f>IF(ISERR(LN(Infosys[[#This Row],[Close Price]]/I120)),"-",LN(Infosys[[#This Row],[Close Price]]/I120))</f>
        <v>1.9522105523847127E-2</v>
      </c>
    </row>
    <row r="122" spans="1:14" x14ac:dyDescent="0.3">
      <c r="A122" s="1" t="s">
        <v>18</v>
      </c>
      <c r="B122" s="1" t="s">
        <v>15</v>
      </c>
      <c r="C122" s="3">
        <v>43277</v>
      </c>
      <c r="D122" s="1">
        <v>1272.45</v>
      </c>
      <c r="E122" s="1">
        <v>1269</v>
      </c>
      <c r="F122" s="1">
        <v>1283.9000000000001</v>
      </c>
      <c r="G122" s="1">
        <v>1266.25</v>
      </c>
      <c r="H122" s="1">
        <v>1280.05</v>
      </c>
      <c r="I122" s="1">
        <v>1277.8499999999999</v>
      </c>
      <c r="J122" s="1">
        <v>1277.24</v>
      </c>
      <c r="K122" s="1">
        <v>2241752</v>
      </c>
      <c r="L122" s="1">
        <v>2863258907.0500002</v>
      </c>
      <c r="M122" s="1">
        <v>102746</v>
      </c>
      <c r="N122" s="2">
        <f>IF(ISERR(LN(Infosys[[#This Row],[Close Price]]/I121)),"-",LN(Infosys[[#This Row],[Close Price]]/I121))</f>
        <v>4.2348022351056842E-3</v>
      </c>
    </row>
    <row r="123" spans="1:14" x14ac:dyDescent="0.3">
      <c r="A123" s="1" t="s">
        <v>18</v>
      </c>
      <c r="B123" s="1" t="s">
        <v>15</v>
      </c>
      <c r="C123" s="3">
        <v>43278</v>
      </c>
      <c r="D123" s="1">
        <v>1277.8499999999999</v>
      </c>
      <c r="E123" s="1">
        <v>1283.95</v>
      </c>
      <c r="F123" s="1">
        <v>1293.45</v>
      </c>
      <c r="G123" s="1">
        <v>1265.5999999999999</v>
      </c>
      <c r="H123" s="1">
        <v>1271.5</v>
      </c>
      <c r="I123" s="1">
        <v>1270</v>
      </c>
      <c r="J123" s="1">
        <v>1281.92</v>
      </c>
      <c r="K123" s="1">
        <v>3476071</v>
      </c>
      <c r="L123" s="1">
        <v>4456049392.8999996</v>
      </c>
      <c r="M123" s="1">
        <v>107138</v>
      </c>
      <c r="N123" s="2">
        <f>IF(ISERR(LN(Infosys[[#This Row],[Close Price]]/I122)),"-",LN(Infosys[[#This Row],[Close Price]]/I122))</f>
        <v>-6.162077704322178E-3</v>
      </c>
    </row>
    <row r="124" spans="1:14" x14ac:dyDescent="0.3">
      <c r="A124" s="1" t="s">
        <v>18</v>
      </c>
      <c r="B124" s="1" t="s">
        <v>15</v>
      </c>
      <c r="C124" s="3">
        <v>43279</v>
      </c>
      <c r="D124" s="1">
        <v>1270</v>
      </c>
      <c r="E124" s="1">
        <v>1276.3</v>
      </c>
      <c r="F124" s="1">
        <v>1298</v>
      </c>
      <c r="G124" s="1">
        <v>1276.25</v>
      </c>
      <c r="H124" s="1">
        <v>1284.3</v>
      </c>
      <c r="I124" s="1">
        <v>1289.5999999999999</v>
      </c>
      <c r="J124" s="1">
        <v>1290.08</v>
      </c>
      <c r="K124" s="1">
        <v>5498409</v>
      </c>
      <c r="L124" s="1">
        <v>7093380058.8999996</v>
      </c>
      <c r="M124" s="1">
        <v>159341</v>
      </c>
      <c r="N124" s="2">
        <f>IF(ISERR(LN(Infosys[[#This Row],[Close Price]]/I123)),"-",LN(Infosys[[#This Row],[Close Price]]/I123))</f>
        <v>1.5315192299726808E-2</v>
      </c>
    </row>
    <row r="125" spans="1:14" x14ac:dyDescent="0.3">
      <c r="A125" s="1" t="s">
        <v>18</v>
      </c>
      <c r="B125" s="1" t="s">
        <v>15</v>
      </c>
      <c r="C125" s="3">
        <v>43280</v>
      </c>
      <c r="D125" s="1">
        <v>1289.5999999999999</v>
      </c>
      <c r="E125" s="1">
        <v>1298.05</v>
      </c>
      <c r="F125" s="1">
        <v>1315</v>
      </c>
      <c r="G125" s="1">
        <v>1283.25</v>
      </c>
      <c r="H125" s="1">
        <v>1310.6500000000001</v>
      </c>
      <c r="I125" s="1">
        <v>1307.2</v>
      </c>
      <c r="J125" s="1">
        <v>1298.31</v>
      </c>
      <c r="K125" s="1">
        <v>4983300</v>
      </c>
      <c r="L125" s="1">
        <v>6469891050</v>
      </c>
      <c r="M125" s="1">
        <v>164216</v>
      </c>
      <c r="N125" s="2">
        <f>IF(ISERR(LN(Infosys[[#This Row],[Close Price]]/I124)),"-",LN(Infosys[[#This Row],[Close Price]]/I124))</f>
        <v>1.3555352353374664E-2</v>
      </c>
    </row>
    <row r="126" spans="1:14" x14ac:dyDescent="0.3">
      <c r="A126" s="1" t="s">
        <v>18</v>
      </c>
      <c r="B126" s="1" t="s">
        <v>15</v>
      </c>
      <c r="C126" s="3">
        <v>43283</v>
      </c>
      <c r="D126" s="1">
        <v>1307.2</v>
      </c>
      <c r="E126" s="1">
        <v>1314</v>
      </c>
      <c r="F126" s="1">
        <v>1340</v>
      </c>
      <c r="G126" s="1">
        <v>1314</v>
      </c>
      <c r="H126" s="1">
        <v>1337.8</v>
      </c>
      <c r="I126" s="1">
        <v>1334.7</v>
      </c>
      <c r="J126" s="1">
        <v>1325.09</v>
      </c>
      <c r="K126" s="1">
        <v>2415072</v>
      </c>
      <c r="L126" s="1">
        <v>3200195813.5</v>
      </c>
      <c r="M126" s="1">
        <v>80512</v>
      </c>
      <c r="N126" s="2">
        <f>IF(ISERR(LN(Infosys[[#This Row],[Close Price]]/I125)),"-",LN(Infosys[[#This Row],[Close Price]]/I125))</f>
        <v>2.0819102374367331E-2</v>
      </c>
    </row>
    <row r="127" spans="1:14" x14ac:dyDescent="0.3">
      <c r="A127" s="1" t="s">
        <v>18</v>
      </c>
      <c r="B127" s="1" t="s">
        <v>15</v>
      </c>
      <c r="C127" s="3">
        <v>43284</v>
      </c>
      <c r="D127" s="1">
        <v>1334.7</v>
      </c>
      <c r="E127" s="1">
        <v>1331.9</v>
      </c>
      <c r="F127" s="1">
        <v>1357.9</v>
      </c>
      <c r="G127" s="1">
        <v>1331.75</v>
      </c>
      <c r="H127" s="1">
        <v>1355.5</v>
      </c>
      <c r="I127" s="1">
        <v>1353.75</v>
      </c>
      <c r="J127" s="1">
        <v>1347.06</v>
      </c>
      <c r="K127" s="1">
        <v>4063726</v>
      </c>
      <c r="L127" s="1">
        <v>5474101848.8500004</v>
      </c>
      <c r="M127" s="1">
        <v>140810</v>
      </c>
      <c r="N127" s="2">
        <f>IF(ISERR(LN(Infosys[[#This Row],[Close Price]]/I126)),"-",LN(Infosys[[#This Row],[Close Price]]/I126))</f>
        <v>1.4171971835094435E-2</v>
      </c>
    </row>
    <row r="128" spans="1:14" x14ac:dyDescent="0.3">
      <c r="A128" s="1" t="s">
        <v>18</v>
      </c>
      <c r="B128" s="1" t="s">
        <v>15</v>
      </c>
      <c r="C128" s="3">
        <v>43285</v>
      </c>
      <c r="D128" s="1">
        <v>1353.75</v>
      </c>
      <c r="E128" s="1">
        <v>1352.05</v>
      </c>
      <c r="F128" s="1">
        <v>1352.65</v>
      </c>
      <c r="G128" s="1">
        <v>1338.85</v>
      </c>
      <c r="H128" s="1">
        <v>1348.4</v>
      </c>
      <c r="I128" s="1">
        <v>1345.2</v>
      </c>
      <c r="J128" s="1">
        <v>1345.49</v>
      </c>
      <c r="K128" s="1">
        <v>2512861</v>
      </c>
      <c r="L128" s="1">
        <v>3381023804.6500001</v>
      </c>
      <c r="M128" s="1">
        <v>156409</v>
      </c>
      <c r="N128" s="2">
        <f>IF(ISERR(LN(Infosys[[#This Row],[Close Price]]/I127)),"-",LN(Infosys[[#This Row],[Close Price]]/I127))</f>
        <v>-6.3358184490857833E-3</v>
      </c>
    </row>
    <row r="129" spans="1:14" x14ac:dyDescent="0.3">
      <c r="A129" s="1" t="s">
        <v>18</v>
      </c>
      <c r="B129" s="1" t="s">
        <v>15</v>
      </c>
      <c r="C129" s="3">
        <v>43286</v>
      </c>
      <c r="D129" s="1">
        <v>1345.2</v>
      </c>
      <c r="E129" s="1">
        <v>1347.1</v>
      </c>
      <c r="F129" s="1">
        <v>1347.25</v>
      </c>
      <c r="G129" s="1">
        <v>1268.0999999999999</v>
      </c>
      <c r="H129" s="1">
        <v>1286.5</v>
      </c>
      <c r="I129" s="1">
        <v>1284</v>
      </c>
      <c r="J129" s="1">
        <v>1290.51</v>
      </c>
      <c r="K129" s="1">
        <v>8509951</v>
      </c>
      <c r="L129" s="1">
        <v>10982144288.6</v>
      </c>
      <c r="M129" s="1">
        <v>274864</v>
      </c>
      <c r="N129" s="2">
        <f>IF(ISERR(LN(Infosys[[#This Row],[Close Price]]/I128)),"-",LN(Infosys[[#This Row],[Close Price]]/I128))</f>
        <v>-4.6562495616208135E-2</v>
      </c>
    </row>
    <row r="130" spans="1:14" x14ac:dyDescent="0.3">
      <c r="A130" s="1" t="s">
        <v>18</v>
      </c>
      <c r="B130" s="1" t="s">
        <v>15</v>
      </c>
      <c r="C130" s="3">
        <v>43287</v>
      </c>
      <c r="D130" s="1">
        <v>1284</v>
      </c>
      <c r="E130" s="1">
        <v>1290.25</v>
      </c>
      <c r="F130" s="1">
        <v>1301.8499999999999</v>
      </c>
      <c r="G130" s="1">
        <v>1269</v>
      </c>
      <c r="H130" s="1">
        <v>1285.1500000000001</v>
      </c>
      <c r="I130" s="1">
        <v>1284.25</v>
      </c>
      <c r="J130" s="1">
        <v>1281.04</v>
      </c>
      <c r="K130" s="1">
        <v>5607678</v>
      </c>
      <c r="L130" s="1">
        <v>7183683022</v>
      </c>
      <c r="M130" s="1">
        <v>181138</v>
      </c>
      <c r="N130" s="2">
        <f>IF(ISERR(LN(Infosys[[#This Row],[Close Price]]/I129)),"-",LN(Infosys[[#This Row],[Close Price]]/I129))</f>
        <v>1.9468509747074631E-4</v>
      </c>
    </row>
    <row r="131" spans="1:14" x14ac:dyDescent="0.3">
      <c r="A131" s="1" t="s">
        <v>18</v>
      </c>
      <c r="B131" s="1" t="s">
        <v>15</v>
      </c>
      <c r="C131" s="3">
        <v>43290</v>
      </c>
      <c r="D131" s="1">
        <v>1284.25</v>
      </c>
      <c r="E131" s="1">
        <v>1297</v>
      </c>
      <c r="F131" s="1">
        <v>1303</v>
      </c>
      <c r="G131" s="1">
        <v>1279.05</v>
      </c>
      <c r="H131" s="1">
        <v>1301.2</v>
      </c>
      <c r="I131" s="1">
        <v>1298.8499999999999</v>
      </c>
      <c r="J131" s="1">
        <v>1294.01</v>
      </c>
      <c r="K131" s="1">
        <v>3322499</v>
      </c>
      <c r="L131" s="1">
        <v>4299340435.3500004</v>
      </c>
      <c r="M131" s="1">
        <v>95341</v>
      </c>
      <c r="N131" s="2">
        <f>IF(ISERR(LN(Infosys[[#This Row],[Close Price]]/I130)),"-",LN(Infosys[[#This Row],[Close Price]]/I130))</f>
        <v>1.1304367214542551E-2</v>
      </c>
    </row>
    <row r="132" spans="1:14" x14ac:dyDescent="0.3">
      <c r="A132" s="1" t="s">
        <v>18</v>
      </c>
      <c r="B132" s="1" t="s">
        <v>15</v>
      </c>
      <c r="C132" s="3">
        <v>43291</v>
      </c>
      <c r="D132" s="1">
        <v>1298.8499999999999</v>
      </c>
      <c r="E132" s="1">
        <v>1308.5</v>
      </c>
      <c r="F132" s="1">
        <v>1315.45</v>
      </c>
      <c r="G132" s="1">
        <v>1294.3</v>
      </c>
      <c r="H132" s="1">
        <v>1299.0999999999999</v>
      </c>
      <c r="I132" s="1">
        <v>1301.4000000000001</v>
      </c>
      <c r="J132" s="1">
        <v>1305.0899999999999</v>
      </c>
      <c r="K132" s="1">
        <v>2987244</v>
      </c>
      <c r="L132" s="1">
        <v>3898613178.1500001</v>
      </c>
      <c r="M132" s="1">
        <v>109336</v>
      </c>
      <c r="N132" s="2">
        <f>IF(ISERR(LN(Infosys[[#This Row],[Close Price]]/I131)),"-",LN(Infosys[[#This Row],[Close Price]]/I131))</f>
        <v>1.9613504989639424E-3</v>
      </c>
    </row>
    <row r="133" spans="1:14" x14ac:dyDescent="0.3">
      <c r="A133" s="1" t="s">
        <v>18</v>
      </c>
      <c r="B133" s="1" t="s">
        <v>15</v>
      </c>
      <c r="C133" s="3">
        <v>43292</v>
      </c>
      <c r="D133" s="1">
        <v>1301.4000000000001</v>
      </c>
      <c r="E133" s="1">
        <v>1317.55</v>
      </c>
      <c r="F133" s="1">
        <v>1342.1</v>
      </c>
      <c r="G133" s="1">
        <v>1291.3499999999999</v>
      </c>
      <c r="H133" s="1">
        <v>1319</v>
      </c>
      <c r="I133" s="1">
        <v>1320.45</v>
      </c>
      <c r="J133" s="1">
        <v>1317.22</v>
      </c>
      <c r="K133" s="1">
        <v>5949916</v>
      </c>
      <c r="L133" s="1">
        <v>7837362262.0500002</v>
      </c>
      <c r="M133" s="1">
        <v>131426</v>
      </c>
      <c r="N133" s="2">
        <f>IF(ISERR(LN(Infosys[[#This Row],[Close Price]]/I132)),"-",LN(Infosys[[#This Row],[Close Price]]/I132))</f>
        <v>1.4531979514141081E-2</v>
      </c>
    </row>
    <row r="134" spans="1:14" x14ac:dyDescent="0.3">
      <c r="A134" s="1" t="s">
        <v>18</v>
      </c>
      <c r="B134" s="1" t="s">
        <v>15</v>
      </c>
      <c r="C134" s="3">
        <v>43293</v>
      </c>
      <c r="D134" s="1">
        <v>1320.45</v>
      </c>
      <c r="E134" s="1">
        <v>1326.1</v>
      </c>
      <c r="F134" s="1">
        <v>1327.1</v>
      </c>
      <c r="G134" s="1">
        <v>1284.45</v>
      </c>
      <c r="H134" s="1">
        <v>1295</v>
      </c>
      <c r="I134" s="1">
        <v>1294.3499999999999</v>
      </c>
      <c r="J134" s="1">
        <v>1299.24</v>
      </c>
      <c r="K134" s="1">
        <v>6636120</v>
      </c>
      <c r="L134" s="1">
        <v>8621906526.25</v>
      </c>
      <c r="M134" s="1">
        <v>189258</v>
      </c>
      <c r="N134" s="2">
        <f>IF(ISERR(LN(Infosys[[#This Row],[Close Price]]/I133)),"-",LN(Infosys[[#This Row],[Close Price]]/I133))</f>
        <v>-1.9963948952598704E-2</v>
      </c>
    </row>
    <row r="135" spans="1:14" x14ac:dyDescent="0.3">
      <c r="A135" s="1" t="s">
        <v>18</v>
      </c>
      <c r="B135" s="1" t="s">
        <v>15</v>
      </c>
      <c r="C135" s="3">
        <v>43294</v>
      </c>
      <c r="D135" s="1">
        <v>1294.3499999999999</v>
      </c>
      <c r="E135" s="1">
        <v>1315</v>
      </c>
      <c r="F135" s="1">
        <v>1331.6</v>
      </c>
      <c r="G135" s="1">
        <v>1298.3499999999999</v>
      </c>
      <c r="H135" s="1">
        <v>1323</v>
      </c>
      <c r="I135" s="1">
        <v>1317.4</v>
      </c>
      <c r="J135" s="1">
        <v>1315.39</v>
      </c>
      <c r="K135" s="1">
        <v>9748079</v>
      </c>
      <c r="L135" s="1">
        <v>12822503746.049999</v>
      </c>
      <c r="M135" s="1">
        <v>205562</v>
      </c>
      <c r="N135" s="2">
        <f>IF(ISERR(LN(Infosys[[#This Row],[Close Price]]/I134)),"-",LN(Infosys[[#This Row],[Close Price]]/I134))</f>
        <v>1.765145858416654E-2</v>
      </c>
    </row>
    <row r="136" spans="1:14" x14ac:dyDescent="0.3">
      <c r="A136" s="1" t="s">
        <v>18</v>
      </c>
      <c r="B136" s="1" t="s">
        <v>15</v>
      </c>
      <c r="C136" s="3">
        <v>43297</v>
      </c>
      <c r="D136" s="1">
        <v>1317.4</v>
      </c>
      <c r="E136" s="1">
        <v>1317.4</v>
      </c>
      <c r="F136" s="1">
        <v>1384.4</v>
      </c>
      <c r="G136" s="1">
        <v>1287.7</v>
      </c>
      <c r="H136" s="1">
        <v>1336</v>
      </c>
      <c r="I136" s="1">
        <v>1332.85</v>
      </c>
      <c r="J136" s="1">
        <v>1345.93</v>
      </c>
      <c r="K136" s="1">
        <v>17672340</v>
      </c>
      <c r="L136" s="1">
        <v>23785647475.950001</v>
      </c>
      <c r="M136" s="1">
        <v>357607</v>
      </c>
      <c r="N136" s="2">
        <f>IF(ISERR(LN(Infosys[[#This Row],[Close Price]]/I135)),"-",LN(Infosys[[#This Row],[Close Price]]/I135))</f>
        <v>1.1659409508317734E-2</v>
      </c>
    </row>
    <row r="137" spans="1:14" x14ac:dyDescent="0.3">
      <c r="A137" s="1" t="s">
        <v>18</v>
      </c>
      <c r="B137" s="1" t="s">
        <v>15</v>
      </c>
      <c r="C137" s="3">
        <v>43298</v>
      </c>
      <c r="D137" s="1">
        <v>1332.85</v>
      </c>
      <c r="E137" s="1">
        <v>1329.7</v>
      </c>
      <c r="F137" s="1">
        <v>1349.5</v>
      </c>
      <c r="G137" s="1">
        <v>1312.7</v>
      </c>
      <c r="H137" s="1">
        <v>1327.3</v>
      </c>
      <c r="I137" s="1">
        <v>1327.9</v>
      </c>
      <c r="J137" s="1">
        <v>1333.08</v>
      </c>
      <c r="K137" s="1">
        <v>5580845</v>
      </c>
      <c r="L137" s="1">
        <v>7439721781.8500004</v>
      </c>
      <c r="M137" s="1">
        <v>114793</v>
      </c>
      <c r="N137" s="2">
        <f>IF(ISERR(LN(Infosys[[#This Row],[Close Price]]/I136)),"-",LN(Infosys[[#This Row],[Close Price]]/I136))</f>
        <v>-3.7207597186284819E-3</v>
      </c>
    </row>
    <row r="138" spans="1:14" x14ac:dyDescent="0.3">
      <c r="A138" s="1" t="s">
        <v>18</v>
      </c>
      <c r="B138" s="1" t="s">
        <v>15</v>
      </c>
      <c r="C138" s="3">
        <v>43299</v>
      </c>
      <c r="D138" s="1">
        <v>1327.9</v>
      </c>
      <c r="E138" s="1">
        <v>1339.8</v>
      </c>
      <c r="F138" s="1">
        <v>1343.4</v>
      </c>
      <c r="G138" s="1">
        <v>1314</v>
      </c>
      <c r="H138" s="1">
        <v>1323</v>
      </c>
      <c r="I138" s="1">
        <v>1322.55</v>
      </c>
      <c r="J138" s="1">
        <v>1325.16</v>
      </c>
      <c r="K138" s="1">
        <v>3459508</v>
      </c>
      <c r="L138" s="1">
        <v>4584405276.5</v>
      </c>
      <c r="M138" s="1">
        <v>134074</v>
      </c>
      <c r="N138" s="2">
        <f>IF(ISERR(LN(Infosys[[#This Row],[Close Price]]/I137)),"-",LN(Infosys[[#This Row],[Close Price]]/I137))</f>
        <v>-4.03705579513615E-3</v>
      </c>
    </row>
    <row r="139" spans="1:14" x14ac:dyDescent="0.3">
      <c r="A139" s="1" t="s">
        <v>18</v>
      </c>
      <c r="B139" s="1" t="s">
        <v>15</v>
      </c>
      <c r="C139" s="3">
        <v>43300</v>
      </c>
      <c r="D139" s="1">
        <v>1322.55</v>
      </c>
      <c r="E139" s="1">
        <v>1323</v>
      </c>
      <c r="F139" s="1">
        <v>1331.9</v>
      </c>
      <c r="G139" s="1">
        <v>1309.0999999999999</v>
      </c>
      <c r="H139" s="1">
        <v>1315.95</v>
      </c>
      <c r="I139" s="1">
        <v>1316.7</v>
      </c>
      <c r="J139" s="1">
        <v>1318.01</v>
      </c>
      <c r="K139" s="1">
        <v>2559432</v>
      </c>
      <c r="L139" s="1">
        <v>3373347800.6999998</v>
      </c>
      <c r="M139" s="1">
        <v>133339</v>
      </c>
      <c r="N139" s="2">
        <f>IF(ISERR(LN(Infosys[[#This Row],[Close Price]]/I138)),"-",LN(Infosys[[#This Row],[Close Price]]/I138))</f>
        <v>-4.4330848388477052E-3</v>
      </c>
    </row>
    <row r="140" spans="1:14" x14ac:dyDescent="0.3">
      <c r="A140" s="1" t="s">
        <v>18</v>
      </c>
      <c r="B140" s="1" t="s">
        <v>15</v>
      </c>
      <c r="C140" s="3">
        <v>43301</v>
      </c>
      <c r="D140" s="1">
        <v>1316.7</v>
      </c>
      <c r="E140" s="1">
        <v>1326</v>
      </c>
      <c r="F140" s="1">
        <v>1367.15</v>
      </c>
      <c r="G140" s="1">
        <v>1321.3</v>
      </c>
      <c r="H140" s="1">
        <v>1352</v>
      </c>
      <c r="I140" s="1">
        <v>1348.1</v>
      </c>
      <c r="J140" s="1">
        <v>1352.12</v>
      </c>
      <c r="K140" s="1">
        <v>5852869</v>
      </c>
      <c r="L140" s="1">
        <v>7913782036.8500004</v>
      </c>
      <c r="M140" s="1">
        <v>149871</v>
      </c>
      <c r="N140" s="2">
        <f>IF(ISERR(LN(Infosys[[#This Row],[Close Price]]/I139)),"-",LN(Infosys[[#This Row],[Close Price]]/I139))</f>
        <v>2.3567587334720322E-2</v>
      </c>
    </row>
    <row r="141" spans="1:14" x14ac:dyDescent="0.3">
      <c r="A141" s="1" t="s">
        <v>18</v>
      </c>
      <c r="B141" s="1" t="s">
        <v>15</v>
      </c>
      <c r="C141" s="3">
        <v>43304</v>
      </c>
      <c r="D141" s="1">
        <v>1348.1</v>
      </c>
      <c r="E141" s="1">
        <v>1352.15</v>
      </c>
      <c r="F141" s="1">
        <v>1368</v>
      </c>
      <c r="G141" s="1">
        <v>1336.25</v>
      </c>
      <c r="H141" s="1">
        <v>1351.9</v>
      </c>
      <c r="I141" s="1">
        <v>1355.95</v>
      </c>
      <c r="J141" s="1">
        <v>1350.21</v>
      </c>
      <c r="K141" s="1">
        <v>3837851</v>
      </c>
      <c r="L141" s="1">
        <v>5181886478.25</v>
      </c>
      <c r="M141" s="1">
        <v>104002</v>
      </c>
      <c r="N141" s="2">
        <f>IF(ISERR(LN(Infosys[[#This Row],[Close Price]]/I140)),"-",LN(Infosys[[#This Row],[Close Price]]/I140))</f>
        <v>5.8061219671489304E-3</v>
      </c>
    </row>
    <row r="142" spans="1:14" x14ac:dyDescent="0.3">
      <c r="A142" s="1" t="s">
        <v>18</v>
      </c>
      <c r="B142" s="1" t="s">
        <v>15</v>
      </c>
      <c r="C142" s="3">
        <v>43305</v>
      </c>
      <c r="D142" s="1">
        <v>1355.95</v>
      </c>
      <c r="E142" s="1">
        <v>1374.4</v>
      </c>
      <c r="F142" s="1">
        <v>1382.4</v>
      </c>
      <c r="G142" s="1">
        <v>1356</v>
      </c>
      <c r="H142" s="1">
        <v>1375.35</v>
      </c>
      <c r="I142" s="1">
        <v>1377.15</v>
      </c>
      <c r="J142" s="1">
        <v>1368.92</v>
      </c>
      <c r="K142" s="1">
        <v>3086123</v>
      </c>
      <c r="L142" s="1">
        <v>4224648378.8000002</v>
      </c>
      <c r="M142" s="1">
        <v>104916</v>
      </c>
      <c r="N142" s="2">
        <f>IF(ISERR(LN(Infosys[[#This Row],[Close Price]]/I141)),"-",LN(Infosys[[#This Row],[Close Price]]/I141))</f>
        <v>1.5513830593651624E-2</v>
      </c>
    </row>
    <row r="143" spans="1:14" x14ac:dyDescent="0.3">
      <c r="A143" s="1" t="s">
        <v>18</v>
      </c>
      <c r="B143" s="1" t="s">
        <v>15</v>
      </c>
      <c r="C143" s="3">
        <v>43306</v>
      </c>
      <c r="D143" s="1">
        <v>1377.15</v>
      </c>
      <c r="E143" s="1">
        <v>1379</v>
      </c>
      <c r="F143" s="1">
        <v>1393.8</v>
      </c>
      <c r="G143" s="1">
        <v>1365.45</v>
      </c>
      <c r="H143" s="1">
        <v>1381.15</v>
      </c>
      <c r="I143" s="1">
        <v>1383.75</v>
      </c>
      <c r="J143" s="1">
        <v>1383.06</v>
      </c>
      <c r="K143" s="1">
        <v>3468461</v>
      </c>
      <c r="L143" s="1">
        <v>4797085713.9499998</v>
      </c>
      <c r="M143" s="1">
        <v>110230</v>
      </c>
      <c r="N143" s="2">
        <f>IF(ISERR(LN(Infosys[[#This Row],[Close Price]]/I142)),"-",LN(Infosys[[#This Row],[Close Price]]/I142))</f>
        <v>4.7810587650277637E-3</v>
      </c>
    </row>
    <row r="144" spans="1:14" x14ac:dyDescent="0.3">
      <c r="A144" s="1" t="s">
        <v>18</v>
      </c>
      <c r="B144" s="1" t="s">
        <v>15</v>
      </c>
      <c r="C144" s="3">
        <v>43307</v>
      </c>
      <c r="D144" s="1">
        <v>1383.75</v>
      </c>
      <c r="E144" s="1">
        <v>1378.55</v>
      </c>
      <c r="F144" s="1">
        <v>1390.4</v>
      </c>
      <c r="G144" s="1">
        <v>1369.2</v>
      </c>
      <c r="H144" s="1">
        <v>1373.7</v>
      </c>
      <c r="I144" s="1">
        <v>1373.25</v>
      </c>
      <c r="J144" s="1">
        <v>1377.36</v>
      </c>
      <c r="K144" s="1">
        <v>3681109</v>
      </c>
      <c r="L144" s="1">
        <v>5070228477.1999998</v>
      </c>
      <c r="M144" s="1">
        <v>139712</v>
      </c>
      <c r="N144" s="2">
        <f>IF(ISERR(LN(Infosys[[#This Row],[Close Price]]/I143)),"-",LN(Infosys[[#This Row],[Close Price]]/I143))</f>
        <v>-7.6170118001168694E-3</v>
      </c>
    </row>
    <row r="145" spans="1:14" x14ac:dyDescent="0.3">
      <c r="A145" s="1" t="s">
        <v>18</v>
      </c>
      <c r="B145" s="1" t="s">
        <v>15</v>
      </c>
      <c r="C145" s="3">
        <v>43308</v>
      </c>
      <c r="D145" s="1">
        <v>1373.25</v>
      </c>
      <c r="E145" s="1">
        <v>1373.2</v>
      </c>
      <c r="F145" s="1">
        <v>1389</v>
      </c>
      <c r="G145" s="1">
        <v>1368.3</v>
      </c>
      <c r="H145" s="1">
        <v>1371.2</v>
      </c>
      <c r="I145" s="1">
        <v>1373.45</v>
      </c>
      <c r="J145" s="1">
        <v>1377.08</v>
      </c>
      <c r="K145" s="1">
        <v>3246616</v>
      </c>
      <c r="L145" s="1">
        <v>4470848815</v>
      </c>
      <c r="M145" s="1">
        <v>101649</v>
      </c>
      <c r="N145" s="2">
        <f>IF(ISERR(LN(Infosys[[#This Row],[Close Price]]/I144)),"-",LN(Infosys[[#This Row],[Close Price]]/I144))</f>
        <v>1.4562930087271266E-4</v>
      </c>
    </row>
    <row r="146" spans="1:14" x14ac:dyDescent="0.3">
      <c r="A146" s="1" t="s">
        <v>18</v>
      </c>
      <c r="B146" s="1" t="s">
        <v>15</v>
      </c>
      <c r="C146" s="3">
        <v>43311</v>
      </c>
      <c r="D146" s="1">
        <v>1373.45</v>
      </c>
      <c r="E146" s="1">
        <v>1370</v>
      </c>
      <c r="F146" s="1">
        <v>1373</v>
      </c>
      <c r="G146" s="1">
        <v>1348</v>
      </c>
      <c r="H146" s="1">
        <v>1351</v>
      </c>
      <c r="I146" s="1">
        <v>1351</v>
      </c>
      <c r="J146" s="1">
        <v>1356.75</v>
      </c>
      <c r="K146" s="1">
        <v>3204985</v>
      </c>
      <c r="L146" s="1">
        <v>4348358645</v>
      </c>
      <c r="M146" s="1">
        <v>193055</v>
      </c>
      <c r="N146" s="2">
        <f>IF(ISERR(LN(Infosys[[#This Row],[Close Price]]/I145)),"-",LN(Infosys[[#This Row],[Close Price]]/I145))</f>
        <v>-1.6480763563403649E-2</v>
      </c>
    </row>
    <row r="147" spans="1:14" x14ac:dyDescent="0.3">
      <c r="A147" s="1" t="s">
        <v>18</v>
      </c>
      <c r="B147" s="1" t="s">
        <v>15</v>
      </c>
      <c r="C147" s="3">
        <v>43312</v>
      </c>
      <c r="D147" s="1">
        <v>1351</v>
      </c>
      <c r="E147" s="1">
        <v>1348.55</v>
      </c>
      <c r="F147" s="1">
        <v>1370</v>
      </c>
      <c r="G147" s="1">
        <v>1335.55</v>
      </c>
      <c r="H147" s="1">
        <v>1368</v>
      </c>
      <c r="I147" s="1">
        <v>1365.1</v>
      </c>
      <c r="J147" s="1">
        <v>1351.3</v>
      </c>
      <c r="K147" s="1">
        <v>3971998</v>
      </c>
      <c r="L147" s="1">
        <v>5367357704.5</v>
      </c>
      <c r="M147" s="1">
        <v>122270</v>
      </c>
      <c r="N147" s="2">
        <f>IF(ISERR(LN(Infosys[[#This Row],[Close Price]]/I146)),"-",LN(Infosys[[#This Row],[Close Price]]/I146))</f>
        <v>1.0382627048733049E-2</v>
      </c>
    </row>
    <row r="148" spans="1:14" x14ac:dyDescent="0.3">
      <c r="A148" s="1" t="s">
        <v>18</v>
      </c>
      <c r="B148" s="1" t="s">
        <v>15</v>
      </c>
      <c r="C148" s="3">
        <v>43313</v>
      </c>
      <c r="D148" s="1">
        <v>1365.1</v>
      </c>
      <c r="E148" s="1">
        <v>1363.8</v>
      </c>
      <c r="F148" s="1">
        <v>1368.45</v>
      </c>
      <c r="G148" s="1">
        <v>1351</v>
      </c>
      <c r="H148" s="1">
        <v>1352</v>
      </c>
      <c r="I148" s="1">
        <v>1354.05</v>
      </c>
      <c r="J148" s="1">
        <v>1355.85</v>
      </c>
      <c r="K148" s="1">
        <v>2337853</v>
      </c>
      <c r="L148" s="1">
        <v>3169781272.9000001</v>
      </c>
      <c r="M148" s="1">
        <v>106719</v>
      </c>
      <c r="N148" s="2">
        <f>IF(ISERR(LN(Infosys[[#This Row],[Close Price]]/I147)),"-",LN(Infosys[[#This Row],[Close Price]]/I147))</f>
        <v>-8.1275845966583792E-3</v>
      </c>
    </row>
    <row r="149" spans="1:14" x14ac:dyDescent="0.3">
      <c r="A149" s="1" t="s">
        <v>18</v>
      </c>
      <c r="B149" s="1" t="s">
        <v>15</v>
      </c>
      <c r="C149" s="3">
        <v>43314</v>
      </c>
      <c r="D149" s="1">
        <v>1354.05</v>
      </c>
      <c r="E149" s="1">
        <v>1359.6</v>
      </c>
      <c r="F149" s="1">
        <v>1366.75</v>
      </c>
      <c r="G149" s="1">
        <v>1350.15</v>
      </c>
      <c r="H149" s="1">
        <v>1353.4</v>
      </c>
      <c r="I149" s="1">
        <v>1353.65</v>
      </c>
      <c r="J149" s="1">
        <v>1357.31</v>
      </c>
      <c r="K149" s="1">
        <v>2970371</v>
      </c>
      <c r="L149" s="1">
        <v>4031719296.6999998</v>
      </c>
      <c r="M149" s="1">
        <v>87744</v>
      </c>
      <c r="N149" s="2">
        <f>IF(ISERR(LN(Infosys[[#This Row],[Close Price]]/I148)),"-",LN(Infosys[[#This Row],[Close Price]]/I148))</f>
        <v>-2.9545370824657515E-4</v>
      </c>
    </row>
    <row r="150" spans="1:14" x14ac:dyDescent="0.3">
      <c r="A150" s="1" t="s">
        <v>18</v>
      </c>
      <c r="B150" s="1" t="s">
        <v>15</v>
      </c>
      <c r="C150" s="3">
        <v>43315</v>
      </c>
      <c r="D150" s="1">
        <v>1353.65</v>
      </c>
      <c r="E150" s="1">
        <v>1366.2</v>
      </c>
      <c r="F150" s="1">
        <v>1366.2</v>
      </c>
      <c r="G150" s="1">
        <v>1356</v>
      </c>
      <c r="H150" s="1">
        <v>1365.75</v>
      </c>
      <c r="I150" s="1">
        <v>1364.1</v>
      </c>
      <c r="J150" s="1">
        <v>1361.34</v>
      </c>
      <c r="K150" s="1">
        <v>1985195</v>
      </c>
      <c r="L150" s="1">
        <v>2702515816.1500001</v>
      </c>
      <c r="M150" s="1">
        <v>70696</v>
      </c>
      <c r="N150" s="2">
        <f>IF(ISERR(LN(Infosys[[#This Row],[Close Price]]/I149)),"-",LN(Infosys[[#This Row],[Close Price]]/I149))</f>
        <v>7.6902227950473951E-3</v>
      </c>
    </row>
    <row r="151" spans="1:14" x14ac:dyDescent="0.3">
      <c r="A151" s="1" t="s">
        <v>18</v>
      </c>
      <c r="B151" s="1" t="s">
        <v>15</v>
      </c>
      <c r="C151" s="3">
        <v>43318</v>
      </c>
      <c r="D151" s="1">
        <v>1364.1</v>
      </c>
      <c r="E151" s="1">
        <v>1366.05</v>
      </c>
      <c r="F151" s="1">
        <v>1375</v>
      </c>
      <c r="G151" s="1">
        <v>1347.5</v>
      </c>
      <c r="H151" s="1">
        <v>1364</v>
      </c>
      <c r="I151" s="1">
        <v>1360.65</v>
      </c>
      <c r="J151" s="1">
        <v>1358.6</v>
      </c>
      <c r="K151" s="1">
        <v>3089465</v>
      </c>
      <c r="L151" s="1">
        <v>4197345187.1999998</v>
      </c>
      <c r="M151" s="1">
        <v>68270</v>
      </c>
      <c r="N151" s="2">
        <f>IF(ISERR(LN(Infosys[[#This Row],[Close Price]]/I150)),"-",LN(Infosys[[#This Row],[Close Price]]/I150))</f>
        <v>-2.5323437700116229E-3</v>
      </c>
    </row>
    <row r="152" spans="1:14" x14ac:dyDescent="0.3">
      <c r="A152" s="1" t="s">
        <v>18</v>
      </c>
      <c r="B152" s="1" t="s">
        <v>15</v>
      </c>
      <c r="C152" s="3">
        <v>43319</v>
      </c>
      <c r="D152" s="1">
        <v>1360.65</v>
      </c>
      <c r="E152" s="1">
        <v>1374</v>
      </c>
      <c r="F152" s="1">
        <v>1379.95</v>
      </c>
      <c r="G152" s="1">
        <v>1360.65</v>
      </c>
      <c r="H152" s="1">
        <v>1367</v>
      </c>
      <c r="I152" s="1">
        <v>1367.95</v>
      </c>
      <c r="J152" s="1">
        <v>1366.36</v>
      </c>
      <c r="K152" s="1">
        <v>3675764</v>
      </c>
      <c r="L152" s="1">
        <v>5022426260.8999996</v>
      </c>
      <c r="M152" s="1">
        <v>100730</v>
      </c>
      <c r="N152" s="2">
        <f>IF(ISERR(LN(Infosys[[#This Row],[Close Price]]/I151)),"-",LN(Infosys[[#This Row],[Close Price]]/I151))</f>
        <v>5.3507420778737972E-3</v>
      </c>
    </row>
    <row r="153" spans="1:14" x14ac:dyDescent="0.3">
      <c r="A153" s="1" t="s">
        <v>18</v>
      </c>
      <c r="B153" s="1" t="s">
        <v>15</v>
      </c>
      <c r="C153" s="3">
        <v>43320</v>
      </c>
      <c r="D153" s="1">
        <v>1367.95</v>
      </c>
      <c r="E153" s="1">
        <v>1371.8</v>
      </c>
      <c r="F153" s="1">
        <v>1372.5</v>
      </c>
      <c r="G153" s="1">
        <v>1353.3</v>
      </c>
      <c r="H153" s="1">
        <v>1362</v>
      </c>
      <c r="I153" s="1">
        <v>1362.75</v>
      </c>
      <c r="J153" s="1">
        <v>1362.16</v>
      </c>
      <c r="K153" s="1">
        <v>1996179</v>
      </c>
      <c r="L153" s="1">
        <v>2719109392.5</v>
      </c>
      <c r="M153" s="1">
        <v>80731</v>
      </c>
      <c r="N153" s="2">
        <f>IF(ISERR(LN(Infosys[[#This Row],[Close Price]]/I152)),"-",LN(Infosys[[#This Row],[Close Price]]/I152))</f>
        <v>-3.8085518625463732E-3</v>
      </c>
    </row>
    <row r="154" spans="1:14" x14ac:dyDescent="0.3">
      <c r="A154" s="1" t="s">
        <v>18</v>
      </c>
      <c r="B154" s="1" t="s">
        <v>15</v>
      </c>
      <c r="C154" s="3">
        <v>43321</v>
      </c>
      <c r="D154" s="1">
        <v>1362.75</v>
      </c>
      <c r="E154" s="1">
        <v>1373.65</v>
      </c>
      <c r="F154" s="1">
        <v>1389.45</v>
      </c>
      <c r="G154" s="1">
        <v>1373.65</v>
      </c>
      <c r="H154" s="1">
        <v>1379.2</v>
      </c>
      <c r="I154" s="1">
        <v>1379.95</v>
      </c>
      <c r="J154" s="1">
        <v>1381.59</v>
      </c>
      <c r="K154" s="1">
        <v>3204762</v>
      </c>
      <c r="L154" s="1">
        <v>4427681632.6999998</v>
      </c>
      <c r="M154" s="1">
        <v>134300</v>
      </c>
      <c r="N154" s="2">
        <f>IF(ISERR(LN(Infosys[[#This Row],[Close Price]]/I153)),"-",LN(Infosys[[#This Row],[Close Price]]/I153))</f>
        <v>1.2542549666411577E-2</v>
      </c>
    </row>
    <row r="155" spans="1:14" x14ac:dyDescent="0.3">
      <c r="A155" s="1" t="s">
        <v>18</v>
      </c>
      <c r="B155" s="1" t="s">
        <v>15</v>
      </c>
      <c r="C155" s="3">
        <v>43322</v>
      </c>
      <c r="D155" s="1">
        <v>1379.95</v>
      </c>
      <c r="E155" s="1">
        <v>1385.8</v>
      </c>
      <c r="F155" s="1">
        <v>1389</v>
      </c>
      <c r="G155" s="1">
        <v>1373.05</v>
      </c>
      <c r="H155" s="1">
        <v>1382.25</v>
      </c>
      <c r="I155" s="1">
        <v>1385.45</v>
      </c>
      <c r="J155" s="1">
        <v>1380.64</v>
      </c>
      <c r="K155" s="1">
        <v>2389760</v>
      </c>
      <c r="L155" s="1">
        <v>3299401064.3000002</v>
      </c>
      <c r="M155" s="1">
        <v>82581</v>
      </c>
      <c r="N155" s="2">
        <f>IF(ISERR(LN(Infosys[[#This Row],[Close Price]]/I154)),"-",LN(Infosys[[#This Row],[Close Price]]/I154))</f>
        <v>3.9777299861879865E-3</v>
      </c>
    </row>
    <row r="156" spans="1:14" x14ac:dyDescent="0.3">
      <c r="A156" s="1" t="s">
        <v>18</v>
      </c>
      <c r="B156" s="1" t="s">
        <v>15</v>
      </c>
      <c r="C156" s="3">
        <v>43325</v>
      </c>
      <c r="D156" s="1">
        <v>1385.45</v>
      </c>
      <c r="E156" s="1">
        <v>1390</v>
      </c>
      <c r="F156" s="1">
        <v>1409.85</v>
      </c>
      <c r="G156" s="1">
        <v>1378.7</v>
      </c>
      <c r="H156" s="1">
        <v>1408</v>
      </c>
      <c r="I156" s="1">
        <v>1408.75</v>
      </c>
      <c r="J156" s="1">
        <v>1401.07</v>
      </c>
      <c r="K156" s="1">
        <v>4989873</v>
      </c>
      <c r="L156" s="1">
        <v>6991140982</v>
      </c>
      <c r="M156" s="1">
        <v>138356</v>
      </c>
      <c r="N156" s="2">
        <f>IF(ISERR(LN(Infosys[[#This Row],[Close Price]]/I155)),"-",LN(Infosys[[#This Row],[Close Price]]/I155))</f>
        <v>1.6677789756996304E-2</v>
      </c>
    </row>
    <row r="157" spans="1:14" x14ac:dyDescent="0.3">
      <c r="A157" s="1" t="s">
        <v>18</v>
      </c>
      <c r="B157" s="1" t="s">
        <v>15</v>
      </c>
      <c r="C157" s="3">
        <v>43326</v>
      </c>
      <c r="D157" s="1">
        <v>1408.75</v>
      </c>
      <c r="E157" s="1">
        <v>1413.95</v>
      </c>
      <c r="F157" s="1">
        <v>1424.55</v>
      </c>
      <c r="G157" s="1">
        <v>1404</v>
      </c>
      <c r="H157" s="1">
        <v>1407.45</v>
      </c>
      <c r="I157" s="1">
        <v>1408.3</v>
      </c>
      <c r="J157" s="1">
        <v>1414.34</v>
      </c>
      <c r="K157" s="1">
        <v>3075660</v>
      </c>
      <c r="L157" s="1">
        <v>4350014452.6499996</v>
      </c>
      <c r="M157" s="1">
        <v>102688</v>
      </c>
      <c r="N157" s="2">
        <f>IF(ISERR(LN(Infosys[[#This Row],[Close Price]]/I156)),"-",LN(Infosys[[#This Row],[Close Price]]/I156))</f>
        <v>-3.1948314998150504E-4</v>
      </c>
    </row>
    <row r="158" spans="1:14" x14ac:dyDescent="0.3">
      <c r="A158" s="1" t="s">
        <v>18</v>
      </c>
      <c r="B158" s="1" t="s">
        <v>15</v>
      </c>
      <c r="C158" s="3">
        <v>43328</v>
      </c>
      <c r="D158" s="1">
        <v>1408.3</v>
      </c>
      <c r="E158" s="1">
        <v>1414.95</v>
      </c>
      <c r="F158" s="1">
        <v>1434.9</v>
      </c>
      <c r="G158" s="1">
        <v>1411.25</v>
      </c>
      <c r="H158" s="1">
        <v>1429</v>
      </c>
      <c r="I158" s="1">
        <v>1429.55</v>
      </c>
      <c r="J158" s="1">
        <v>1426.82</v>
      </c>
      <c r="K158" s="1">
        <v>3313387</v>
      </c>
      <c r="L158" s="1">
        <v>4727597210.3500004</v>
      </c>
      <c r="M158" s="1">
        <v>115380</v>
      </c>
      <c r="N158" s="2">
        <f>IF(ISERR(LN(Infosys[[#This Row],[Close Price]]/I157)),"-",LN(Infosys[[#This Row],[Close Price]]/I157))</f>
        <v>1.4976406211449425E-2</v>
      </c>
    </row>
    <row r="159" spans="1:14" x14ac:dyDescent="0.3">
      <c r="A159" s="1" t="s">
        <v>18</v>
      </c>
      <c r="B159" s="1" t="s">
        <v>15</v>
      </c>
      <c r="C159" s="3">
        <v>43329</v>
      </c>
      <c r="D159" s="1">
        <v>1429.55</v>
      </c>
      <c r="E159" s="1">
        <v>1430.9</v>
      </c>
      <c r="F159" s="1">
        <v>1437.65</v>
      </c>
      <c r="G159" s="1">
        <v>1423</v>
      </c>
      <c r="H159" s="1">
        <v>1426.55</v>
      </c>
      <c r="I159" s="1">
        <v>1430.35</v>
      </c>
      <c r="J159" s="1">
        <v>1430.85</v>
      </c>
      <c r="K159" s="1">
        <v>3195204</v>
      </c>
      <c r="L159" s="1">
        <v>4571856691.3999996</v>
      </c>
      <c r="M159" s="1">
        <v>122779</v>
      </c>
      <c r="N159" s="2">
        <f>IF(ISERR(LN(Infosys[[#This Row],[Close Price]]/I158)),"-",LN(Infosys[[#This Row],[Close Price]]/I158))</f>
        <v>5.5946013557558647E-4</v>
      </c>
    </row>
    <row r="160" spans="1:14" x14ac:dyDescent="0.3">
      <c r="A160" s="1" t="s">
        <v>18</v>
      </c>
      <c r="B160" s="1" t="s">
        <v>15</v>
      </c>
      <c r="C160" s="3">
        <v>43332</v>
      </c>
      <c r="D160" s="1">
        <v>1430.35</v>
      </c>
      <c r="E160" s="1">
        <v>1388</v>
      </c>
      <c r="F160" s="1">
        <v>1407.95</v>
      </c>
      <c r="G160" s="1">
        <v>1373.5</v>
      </c>
      <c r="H160" s="1">
        <v>1388.2</v>
      </c>
      <c r="I160" s="1">
        <v>1384.25</v>
      </c>
      <c r="J160" s="1">
        <v>1389.04</v>
      </c>
      <c r="K160" s="1">
        <v>8050938</v>
      </c>
      <c r="L160" s="1">
        <v>11183093868.299999</v>
      </c>
      <c r="M160" s="1">
        <v>249766</v>
      </c>
      <c r="N160" s="2">
        <f>IF(ISERR(LN(Infosys[[#This Row],[Close Price]]/I159)),"-",LN(Infosys[[#This Row],[Close Price]]/I159))</f>
        <v>-3.2760692847953111E-2</v>
      </c>
    </row>
    <row r="161" spans="1:14" x14ac:dyDescent="0.3">
      <c r="A161" s="1" t="s">
        <v>18</v>
      </c>
      <c r="B161" s="1" t="s">
        <v>15</v>
      </c>
      <c r="C161" s="3">
        <v>43333</v>
      </c>
      <c r="D161" s="1">
        <v>1384.25</v>
      </c>
      <c r="E161" s="1">
        <v>1390</v>
      </c>
      <c r="F161" s="1">
        <v>1396</v>
      </c>
      <c r="G161" s="1">
        <v>1373.75</v>
      </c>
      <c r="H161" s="1">
        <v>1386</v>
      </c>
      <c r="I161" s="1">
        <v>1383.95</v>
      </c>
      <c r="J161" s="1">
        <v>1381.18</v>
      </c>
      <c r="K161" s="1">
        <v>4180741</v>
      </c>
      <c r="L161" s="1">
        <v>5774338649.8999996</v>
      </c>
      <c r="M161" s="1">
        <v>126003</v>
      </c>
      <c r="N161" s="2">
        <f>IF(ISERR(LN(Infosys[[#This Row],[Close Price]]/I160)),"-",LN(Infosys[[#This Row],[Close Price]]/I160))</f>
        <v>-2.1674734569358939E-4</v>
      </c>
    </row>
    <row r="162" spans="1:14" x14ac:dyDescent="0.3">
      <c r="A162" s="1" t="s">
        <v>18</v>
      </c>
      <c r="B162" s="1" t="s">
        <v>15</v>
      </c>
      <c r="C162" s="3">
        <v>43335</v>
      </c>
      <c r="D162" s="1">
        <v>1383.95</v>
      </c>
      <c r="E162" s="1">
        <v>1393</v>
      </c>
      <c r="F162" s="1">
        <v>1401.5</v>
      </c>
      <c r="G162" s="1">
        <v>1385.35</v>
      </c>
      <c r="H162" s="1">
        <v>1400</v>
      </c>
      <c r="I162" s="1">
        <v>1397.4</v>
      </c>
      <c r="J162" s="1">
        <v>1392.99</v>
      </c>
      <c r="K162" s="1">
        <v>3858591</v>
      </c>
      <c r="L162" s="1">
        <v>5374993200.8999996</v>
      </c>
      <c r="M162" s="1">
        <v>180710</v>
      </c>
      <c r="N162" s="2">
        <f>IF(ISERR(LN(Infosys[[#This Row],[Close Price]]/I161)),"-",LN(Infosys[[#This Row],[Close Price]]/I161))</f>
        <v>9.6716377609673432E-3</v>
      </c>
    </row>
    <row r="163" spans="1:14" x14ac:dyDescent="0.3">
      <c r="A163" s="1" t="s">
        <v>18</v>
      </c>
      <c r="B163" s="1" t="s">
        <v>15</v>
      </c>
      <c r="C163" s="3">
        <v>43336</v>
      </c>
      <c r="D163" s="1">
        <v>1397.4</v>
      </c>
      <c r="E163" s="1">
        <v>1396.5</v>
      </c>
      <c r="F163" s="1">
        <v>1401.9</v>
      </c>
      <c r="G163" s="1">
        <v>1376.1</v>
      </c>
      <c r="H163" s="1">
        <v>1379.35</v>
      </c>
      <c r="I163" s="1">
        <v>1378.3</v>
      </c>
      <c r="J163" s="1">
        <v>1386.47</v>
      </c>
      <c r="K163" s="1">
        <v>3526500</v>
      </c>
      <c r="L163" s="1">
        <v>4889394601</v>
      </c>
      <c r="M163" s="1">
        <v>109805</v>
      </c>
      <c r="N163" s="2">
        <f>IF(ISERR(LN(Infosys[[#This Row],[Close Price]]/I162)),"-",LN(Infosys[[#This Row],[Close Price]]/I162))</f>
        <v>-1.376251141795721E-2</v>
      </c>
    </row>
    <row r="164" spans="1:14" x14ac:dyDescent="0.3">
      <c r="A164" s="1" t="s">
        <v>18</v>
      </c>
      <c r="B164" s="1" t="s">
        <v>15</v>
      </c>
      <c r="C164" s="3">
        <v>43339</v>
      </c>
      <c r="D164" s="1">
        <v>1378.3</v>
      </c>
      <c r="E164" s="1">
        <v>1383</v>
      </c>
      <c r="F164" s="1">
        <v>1419.95</v>
      </c>
      <c r="G164" s="1">
        <v>1381.4</v>
      </c>
      <c r="H164" s="1">
        <v>1416</v>
      </c>
      <c r="I164" s="1">
        <v>1415.4</v>
      </c>
      <c r="J164" s="1">
        <v>1406</v>
      </c>
      <c r="K164" s="1">
        <v>3506475</v>
      </c>
      <c r="L164" s="1">
        <v>4930091750.6000004</v>
      </c>
      <c r="M164" s="1">
        <v>132478</v>
      </c>
      <c r="N164" s="2">
        <f>IF(ISERR(LN(Infosys[[#This Row],[Close Price]]/I163)),"-",LN(Infosys[[#This Row],[Close Price]]/I163))</f>
        <v>2.6561320941291201E-2</v>
      </c>
    </row>
    <row r="165" spans="1:14" x14ac:dyDescent="0.3">
      <c r="A165" s="1" t="s">
        <v>18</v>
      </c>
      <c r="B165" s="1" t="s">
        <v>15</v>
      </c>
      <c r="C165" s="3">
        <v>43340</v>
      </c>
      <c r="D165" s="1">
        <v>1415.4</v>
      </c>
      <c r="E165" s="1">
        <v>1417.2</v>
      </c>
      <c r="F165" s="1">
        <v>1438.4</v>
      </c>
      <c r="G165" s="1">
        <v>1411.5</v>
      </c>
      <c r="H165" s="1">
        <v>1425</v>
      </c>
      <c r="I165" s="1">
        <v>1424.7</v>
      </c>
      <c r="J165" s="1">
        <v>1427.92</v>
      </c>
      <c r="K165" s="1">
        <v>3248445</v>
      </c>
      <c r="L165" s="1">
        <v>4638524929.1000004</v>
      </c>
      <c r="M165" s="1">
        <v>100357</v>
      </c>
      <c r="N165" s="2">
        <f>IF(ISERR(LN(Infosys[[#This Row],[Close Price]]/I164)),"-",LN(Infosys[[#This Row],[Close Price]]/I164))</f>
        <v>6.5490885815015602E-3</v>
      </c>
    </row>
    <row r="166" spans="1:14" x14ac:dyDescent="0.3">
      <c r="A166" s="1" t="s">
        <v>18</v>
      </c>
      <c r="B166" s="1" t="s">
        <v>15</v>
      </c>
      <c r="C166" s="3">
        <v>43341</v>
      </c>
      <c r="D166" s="1">
        <v>1424.7</v>
      </c>
      <c r="E166" s="1">
        <v>1433.6</v>
      </c>
      <c r="F166" s="1">
        <v>1433.6</v>
      </c>
      <c r="G166" s="1">
        <v>1405.15</v>
      </c>
      <c r="H166" s="1">
        <v>1411</v>
      </c>
      <c r="I166" s="1">
        <v>1410.1</v>
      </c>
      <c r="J166" s="1">
        <v>1412.92</v>
      </c>
      <c r="K166" s="1">
        <v>2823248</v>
      </c>
      <c r="L166" s="1">
        <v>3989010655.3499999</v>
      </c>
      <c r="M166" s="1">
        <v>89895</v>
      </c>
      <c r="N166" s="2">
        <f>IF(ISERR(LN(Infosys[[#This Row],[Close Price]]/I165)),"-",LN(Infosys[[#This Row],[Close Price]]/I165))</f>
        <v>-1.0300641380001503E-2</v>
      </c>
    </row>
    <row r="167" spans="1:14" x14ac:dyDescent="0.3">
      <c r="A167" s="1" t="s">
        <v>18</v>
      </c>
      <c r="B167" s="1" t="s">
        <v>15</v>
      </c>
      <c r="C167" s="3">
        <v>43342</v>
      </c>
      <c r="D167" s="1">
        <v>1410.1</v>
      </c>
      <c r="E167" s="1">
        <v>1412.8</v>
      </c>
      <c r="F167" s="1">
        <v>1421.55</v>
      </c>
      <c r="G167" s="1">
        <v>1396.15</v>
      </c>
      <c r="H167" s="1">
        <v>1418.1</v>
      </c>
      <c r="I167" s="1">
        <v>1416.2</v>
      </c>
      <c r="J167" s="1">
        <v>1411.92</v>
      </c>
      <c r="K167" s="1">
        <v>5753981</v>
      </c>
      <c r="L167" s="1">
        <v>8124160894.0500002</v>
      </c>
      <c r="M167" s="1">
        <v>96074</v>
      </c>
      <c r="N167" s="2">
        <f>IF(ISERR(LN(Infosys[[#This Row],[Close Price]]/I166)),"-",LN(Infosys[[#This Row],[Close Price]]/I166))</f>
        <v>4.316604374489187E-3</v>
      </c>
    </row>
    <row r="168" spans="1:14" x14ac:dyDescent="0.3">
      <c r="A168" s="1" t="s">
        <v>18</v>
      </c>
      <c r="B168" s="1" t="s">
        <v>15</v>
      </c>
      <c r="C168" s="3">
        <v>43343</v>
      </c>
      <c r="D168" s="1">
        <v>1416.2</v>
      </c>
      <c r="E168" s="1">
        <v>1425.1</v>
      </c>
      <c r="F168" s="1">
        <v>1454.3</v>
      </c>
      <c r="G168" s="1">
        <v>1421.1</v>
      </c>
      <c r="H168" s="1">
        <v>1440</v>
      </c>
      <c r="I168" s="1">
        <v>1441.1</v>
      </c>
      <c r="J168" s="1">
        <v>1439.05</v>
      </c>
      <c r="K168" s="1">
        <v>5437932</v>
      </c>
      <c r="L168" s="1">
        <v>7825437137.8500004</v>
      </c>
      <c r="M168" s="1">
        <v>124025</v>
      </c>
      <c r="N168" s="2">
        <f>IF(ISERR(LN(Infosys[[#This Row],[Close Price]]/I167)),"-",LN(Infosys[[#This Row],[Close Price]]/I167))</f>
        <v>1.7429482626642276E-2</v>
      </c>
    </row>
    <row r="169" spans="1:14" x14ac:dyDescent="0.3">
      <c r="A169" s="1" t="s">
        <v>18</v>
      </c>
      <c r="B169" s="1" t="s">
        <v>15</v>
      </c>
      <c r="C169" s="3">
        <v>43346</v>
      </c>
      <c r="D169" s="1">
        <v>1441.1</v>
      </c>
      <c r="E169" s="1">
        <v>1449</v>
      </c>
      <c r="F169" s="1">
        <v>1467.9</v>
      </c>
      <c r="G169" s="1">
        <v>1430</v>
      </c>
      <c r="H169" s="1">
        <v>1436.2</v>
      </c>
      <c r="I169" s="1">
        <v>1434.25</v>
      </c>
      <c r="J169" s="1">
        <v>1451.3</v>
      </c>
      <c r="K169" s="1">
        <v>5488164</v>
      </c>
      <c r="L169" s="1">
        <v>7964966272.6999998</v>
      </c>
      <c r="M169" s="1">
        <v>134643</v>
      </c>
      <c r="N169" s="2">
        <f>IF(ISERR(LN(Infosys[[#This Row],[Close Price]]/I168)),"-",LN(Infosys[[#This Row],[Close Price]]/I168))</f>
        <v>-4.764646362335383E-3</v>
      </c>
    </row>
    <row r="170" spans="1:14" x14ac:dyDescent="0.3">
      <c r="A170" s="1" t="s">
        <v>18</v>
      </c>
      <c r="B170" s="1" t="s">
        <v>15</v>
      </c>
      <c r="C170" s="3">
        <v>43347</v>
      </c>
      <c r="D170" s="1">
        <v>1434.25</v>
      </c>
      <c r="E170" s="1">
        <v>722</v>
      </c>
      <c r="F170" s="1">
        <v>748.5</v>
      </c>
      <c r="G170" s="1">
        <v>716</v>
      </c>
      <c r="H170" s="1">
        <v>733</v>
      </c>
      <c r="I170" s="1">
        <v>737.15</v>
      </c>
      <c r="J170" s="1">
        <v>739.04</v>
      </c>
      <c r="K170" s="1">
        <v>15370124</v>
      </c>
      <c r="L170" s="1">
        <v>11359156598.75</v>
      </c>
      <c r="M170" s="1">
        <v>258728</v>
      </c>
      <c r="N170" s="2">
        <f>IF(ISERR(LN(Infosys[[#This Row],[Close Price]]/I169)),"-",LN(Infosys[[#This Row],[Close Price]]/I169))</f>
        <v>-0.66560594418615171</v>
      </c>
    </row>
    <row r="171" spans="1:14" x14ac:dyDescent="0.3">
      <c r="A171" s="1" t="s">
        <v>18</v>
      </c>
      <c r="B171" s="1" t="s">
        <v>15</v>
      </c>
      <c r="C171" s="3">
        <v>43348</v>
      </c>
      <c r="D171" s="1">
        <v>737.15</v>
      </c>
      <c r="E171" s="1">
        <v>741.95</v>
      </c>
      <c r="F171" s="1">
        <v>744.05</v>
      </c>
      <c r="G171" s="1">
        <v>725.4</v>
      </c>
      <c r="H171" s="1">
        <v>729</v>
      </c>
      <c r="I171" s="1">
        <v>729.9</v>
      </c>
      <c r="J171" s="1">
        <v>734.79</v>
      </c>
      <c r="K171" s="1">
        <v>8658978</v>
      </c>
      <c r="L171" s="1">
        <v>6362539535.1499996</v>
      </c>
      <c r="M171" s="1">
        <v>202826</v>
      </c>
      <c r="N171" s="2">
        <f>IF(ISERR(LN(Infosys[[#This Row],[Close Price]]/I170)),"-",LN(Infosys[[#This Row],[Close Price]]/I170))</f>
        <v>-9.8838608382420812E-3</v>
      </c>
    </row>
    <row r="172" spans="1:14" x14ac:dyDescent="0.3">
      <c r="A172" s="1" t="s">
        <v>18</v>
      </c>
      <c r="B172" s="1" t="s">
        <v>15</v>
      </c>
      <c r="C172" s="3">
        <v>43349</v>
      </c>
      <c r="D172" s="1">
        <v>729.9</v>
      </c>
      <c r="E172" s="1">
        <v>732.55</v>
      </c>
      <c r="F172" s="1">
        <v>735.5</v>
      </c>
      <c r="G172" s="1">
        <v>724.1</v>
      </c>
      <c r="H172" s="1">
        <v>726</v>
      </c>
      <c r="I172" s="1">
        <v>727.15</v>
      </c>
      <c r="J172" s="1">
        <v>730.17</v>
      </c>
      <c r="K172" s="1">
        <v>5598659</v>
      </c>
      <c r="L172" s="1">
        <v>4087988682.4000001</v>
      </c>
      <c r="M172" s="1">
        <v>134849</v>
      </c>
      <c r="N172" s="2">
        <f>IF(ISERR(LN(Infosys[[#This Row],[Close Price]]/I171)),"-",LN(Infosys[[#This Row],[Close Price]]/I171))</f>
        <v>-3.7747548338674412E-3</v>
      </c>
    </row>
    <row r="173" spans="1:14" x14ac:dyDescent="0.3">
      <c r="A173" s="1" t="s">
        <v>18</v>
      </c>
      <c r="B173" s="1" t="s">
        <v>15</v>
      </c>
      <c r="C173" s="3">
        <v>43350</v>
      </c>
      <c r="D173" s="1">
        <v>727.15</v>
      </c>
      <c r="E173" s="1">
        <v>734.35</v>
      </c>
      <c r="F173" s="1">
        <v>735.15</v>
      </c>
      <c r="G173" s="1">
        <v>723.8</v>
      </c>
      <c r="H173" s="1">
        <v>734</v>
      </c>
      <c r="I173" s="1">
        <v>732.8</v>
      </c>
      <c r="J173" s="1">
        <v>730.95</v>
      </c>
      <c r="K173" s="1">
        <v>6510605</v>
      </c>
      <c r="L173" s="1">
        <v>4758936855.3500004</v>
      </c>
      <c r="M173" s="1">
        <v>190264</v>
      </c>
      <c r="N173" s="2">
        <f>IF(ISERR(LN(Infosys[[#This Row],[Close Price]]/I172)),"-",LN(Infosys[[#This Row],[Close Price]]/I172))</f>
        <v>7.7400297362012847E-3</v>
      </c>
    </row>
    <row r="174" spans="1:14" x14ac:dyDescent="0.3">
      <c r="A174" s="1" t="s">
        <v>18</v>
      </c>
      <c r="B174" s="1" t="s">
        <v>15</v>
      </c>
      <c r="C174" s="3">
        <v>43353</v>
      </c>
      <c r="D174" s="1">
        <v>732.8</v>
      </c>
      <c r="E174" s="1">
        <v>737.75</v>
      </c>
      <c r="F174" s="1">
        <v>747</v>
      </c>
      <c r="G174" s="1">
        <v>729.4</v>
      </c>
      <c r="H174" s="1">
        <v>733.4</v>
      </c>
      <c r="I174" s="1">
        <v>730.85</v>
      </c>
      <c r="J174" s="1">
        <v>736.29</v>
      </c>
      <c r="K174" s="1">
        <v>5629871</v>
      </c>
      <c r="L174" s="1">
        <v>4145245236.4000001</v>
      </c>
      <c r="M174" s="1">
        <v>112735</v>
      </c>
      <c r="N174" s="2">
        <f>IF(ISERR(LN(Infosys[[#This Row],[Close Price]]/I173)),"-",LN(Infosys[[#This Row],[Close Price]]/I173))</f>
        <v>-2.6645730246186946E-3</v>
      </c>
    </row>
    <row r="175" spans="1:14" x14ac:dyDescent="0.3">
      <c r="A175" s="1" t="s">
        <v>18</v>
      </c>
      <c r="B175" s="1" t="s">
        <v>15</v>
      </c>
      <c r="C175" s="3">
        <v>43354</v>
      </c>
      <c r="D175" s="1">
        <v>730.85</v>
      </c>
      <c r="E175" s="1">
        <v>735.9</v>
      </c>
      <c r="F175" s="1">
        <v>744.75</v>
      </c>
      <c r="G175" s="1">
        <v>732</v>
      </c>
      <c r="H175" s="1">
        <v>733.7</v>
      </c>
      <c r="I175" s="1">
        <v>734.3</v>
      </c>
      <c r="J175" s="1">
        <v>738.58</v>
      </c>
      <c r="K175" s="1">
        <v>6963561</v>
      </c>
      <c r="L175" s="1">
        <v>5143145755.5</v>
      </c>
      <c r="M175" s="1">
        <v>137146</v>
      </c>
      <c r="N175" s="2">
        <f>IF(ISERR(LN(Infosys[[#This Row],[Close Price]]/I174)),"-",LN(Infosys[[#This Row],[Close Price]]/I174))</f>
        <v>4.709424122262885E-3</v>
      </c>
    </row>
    <row r="176" spans="1:14" x14ac:dyDescent="0.3">
      <c r="A176" s="1" t="s">
        <v>18</v>
      </c>
      <c r="B176" s="1" t="s">
        <v>15</v>
      </c>
      <c r="C176" s="3">
        <v>43355</v>
      </c>
      <c r="D176" s="1">
        <v>734.3</v>
      </c>
      <c r="E176" s="1">
        <v>744.4</v>
      </c>
      <c r="F176" s="1">
        <v>746.5</v>
      </c>
      <c r="G176" s="1">
        <v>736.25</v>
      </c>
      <c r="H176" s="1">
        <v>740.9</v>
      </c>
      <c r="I176" s="1">
        <v>742.9</v>
      </c>
      <c r="J176" s="1">
        <v>741.14</v>
      </c>
      <c r="K176" s="1">
        <v>4636617</v>
      </c>
      <c r="L176" s="1">
        <v>3436370099.3499999</v>
      </c>
      <c r="M176" s="1">
        <v>144311</v>
      </c>
      <c r="N176" s="2">
        <f>IF(ISERR(LN(Infosys[[#This Row],[Close Price]]/I175)),"-",LN(Infosys[[#This Row],[Close Price]]/I175))</f>
        <v>1.1643781700195836E-2</v>
      </c>
    </row>
    <row r="177" spans="1:14" x14ac:dyDescent="0.3">
      <c r="A177" s="1" t="s">
        <v>18</v>
      </c>
      <c r="B177" s="1" t="s">
        <v>15</v>
      </c>
      <c r="C177" s="3">
        <v>43357</v>
      </c>
      <c r="D177" s="1">
        <v>742.9</v>
      </c>
      <c r="E177" s="1">
        <v>741.9</v>
      </c>
      <c r="F177" s="1">
        <v>745</v>
      </c>
      <c r="G177" s="1">
        <v>729.05</v>
      </c>
      <c r="H177" s="1">
        <v>735</v>
      </c>
      <c r="I177" s="1">
        <v>733.7</v>
      </c>
      <c r="J177" s="1">
        <v>735.78</v>
      </c>
      <c r="K177" s="1">
        <v>7896514</v>
      </c>
      <c r="L177" s="1">
        <v>5810118483.3500004</v>
      </c>
      <c r="M177" s="1">
        <v>191430</v>
      </c>
      <c r="N177" s="2">
        <f>IF(ISERR(LN(Infosys[[#This Row],[Close Price]]/I176)),"-",LN(Infosys[[#This Row],[Close Price]]/I176))</f>
        <v>-1.2461220437811889E-2</v>
      </c>
    </row>
    <row r="178" spans="1:14" x14ac:dyDescent="0.3">
      <c r="A178" s="1" t="s">
        <v>18</v>
      </c>
      <c r="B178" s="1" t="s">
        <v>15</v>
      </c>
      <c r="C178" s="3">
        <v>43360</v>
      </c>
      <c r="D178" s="1">
        <v>733.7</v>
      </c>
      <c r="E178" s="1">
        <v>735</v>
      </c>
      <c r="F178" s="1">
        <v>740</v>
      </c>
      <c r="G178" s="1">
        <v>724.6</v>
      </c>
      <c r="H178" s="1">
        <v>726.9</v>
      </c>
      <c r="I178" s="1">
        <v>725.95</v>
      </c>
      <c r="J178" s="1">
        <v>730.79</v>
      </c>
      <c r="K178" s="1">
        <v>5427054</v>
      </c>
      <c r="L178" s="1">
        <v>3966013456.1500001</v>
      </c>
      <c r="M178" s="1">
        <v>124216</v>
      </c>
      <c r="N178" s="2">
        <f>IF(ISERR(LN(Infosys[[#This Row],[Close Price]]/I177)),"-",LN(Infosys[[#This Row],[Close Price]]/I177))</f>
        <v>-1.0619083790251824E-2</v>
      </c>
    </row>
    <row r="179" spans="1:14" x14ac:dyDescent="0.3">
      <c r="A179" s="1" t="s">
        <v>18</v>
      </c>
      <c r="B179" s="1" t="s">
        <v>15</v>
      </c>
      <c r="C179" s="3">
        <v>43361</v>
      </c>
      <c r="D179" s="1">
        <v>725.95</v>
      </c>
      <c r="E179" s="1">
        <v>730</v>
      </c>
      <c r="F179" s="1">
        <v>730</v>
      </c>
      <c r="G179" s="1">
        <v>717</v>
      </c>
      <c r="H179" s="1">
        <v>720</v>
      </c>
      <c r="I179" s="1">
        <v>719.1</v>
      </c>
      <c r="J179" s="1">
        <v>720.33</v>
      </c>
      <c r="K179" s="1">
        <v>7729732</v>
      </c>
      <c r="L179" s="1">
        <v>5567951788.6499996</v>
      </c>
      <c r="M179" s="1">
        <v>116715</v>
      </c>
      <c r="N179" s="2">
        <f>IF(ISERR(LN(Infosys[[#This Row],[Close Price]]/I178)),"-",LN(Infosys[[#This Row],[Close Price]]/I178))</f>
        <v>-9.480711821248395E-3</v>
      </c>
    </row>
    <row r="180" spans="1:14" x14ac:dyDescent="0.3">
      <c r="A180" s="1" t="s">
        <v>18</v>
      </c>
      <c r="B180" s="1" t="s">
        <v>15</v>
      </c>
      <c r="C180" s="3">
        <v>43362</v>
      </c>
      <c r="D180" s="1">
        <v>719.1</v>
      </c>
      <c r="E180" s="1">
        <v>727</v>
      </c>
      <c r="F180" s="1">
        <v>727</v>
      </c>
      <c r="G180" s="1">
        <v>713.2</v>
      </c>
      <c r="H180" s="1">
        <v>719.6</v>
      </c>
      <c r="I180" s="1">
        <v>719.75</v>
      </c>
      <c r="J180" s="1">
        <v>719.4</v>
      </c>
      <c r="K180" s="1">
        <v>4849498</v>
      </c>
      <c r="L180" s="1">
        <v>3488751299.1500001</v>
      </c>
      <c r="M180" s="1">
        <v>142071</v>
      </c>
      <c r="N180" s="2">
        <f>IF(ISERR(LN(Infosys[[#This Row],[Close Price]]/I179)),"-",LN(Infosys[[#This Row],[Close Price]]/I179))</f>
        <v>9.034993838367613E-4</v>
      </c>
    </row>
    <row r="181" spans="1:14" x14ac:dyDescent="0.3">
      <c r="A181" s="1" t="s">
        <v>18</v>
      </c>
      <c r="B181" s="1" t="s">
        <v>15</v>
      </c>
      <c r="C181" s="3">
        <v>43364</v>
      </c>
      <c r="D181" s="1">
        <v>719.75</v>
      </c>
      <c r="E181" s="1">
        <v>713.85</v>
      </c>
      <c r="F181" s="1">
        <v>717.4</v>
      </c>
      <c r="G181" s="1">
        <v>692</v>
      </c>
      <c r="H181" s="1">
        <v>710</v>
      </c>
      <c r="I181" s="1">
        <v>705.3</v>
      </c>
      <c r="J181" s="1">
        <v>706.4</v>
      </c>
      <c r="K181" s="1">
        <v>14350769</v>
      </c>
      <c r="L181" s="1">
        <v>10137378693.65</v>
      </c>
      <c r="M181" s="1">
        <v>238115</v>
      </c>
      <c r="N181" s="2">
        <f>IF(ISERR(LN(Infosys[[#This Row],[Close Price]]/I180)),"-",LN(Infosys[[#This Row],[Close Price]]/I180))</f>
        <v>-2.0280685278151744E-2</v>
      </c>
    </row>
    <row r="182" spans="1:14" x14ac:dyDescent="0.3">
      <c r="A182" s="1" t="s">
        <v>18</v>
      </c>
      <c r="B182" s="1" t="s">
        <v>15</v>
      </c>
      <c r="C182" s="3">
        <v>43367</v>
      </c>
      <c r="D182" s="1">
        <v>705.3</v>
      </c>
      <c r="E182" s="1">
        <v>706.5</v>
      </c>
      <c r="F182" s="1">
        <v>729.95</v>
      </c>
      <c r="G182" s="1">
        <v>706.5</v>
      </c>
      <c r="H182" s="1">
        <v>719.95</v>
      </c>
      <c r="I182" s="1">
        <v>718.25</v>
      </c>
      <c r="J182" s="1">
        <v>721.56</v>
      </c>
      <c r="K182" s="1">
        <v>8637881</v>
      </c>
      <c r="L182" s="1">
        <v>6232738762.9499998</v>
      </c>
      <c r="M182" s="1">
        <v>183918</v>
      </c>
      <c r="N182" s="2">
        <f>IF(ISERR(LN(Infosys[[#This Row],[Close Price]]/I181)),"-",LN(Infosys[[#This Row],[Close Price]]/I181))</f>
        <v>1.819445364526558E-2</v>
      </c>
    </row>
    <row r="183" spans="1:14" x14ac:dyDescent="0.3">
      <c r="A183" s="1" t="s">
        <v>18</v>
      </c>
      <c r="B183" s="1" t="s">
        <v>15</v>
      </c>
      <c r="C183" s="3">
        <v>43368</v>
      </c>
      <c r="D183" s="1">
        <v>718.25</v>
      </c>
      <c r="E183" s="1">
        <v>718.25</v>
      </c>
      <c r="F183" s="1">
        <v>736</v>
      </c>
      <c r="G183" s="1">
        <v>717</v>
      </c>
      <c r="H183" s="1">
        <v>726</v>
      </c>
      <c r="I183" s="1">
        <v>726.2</v>
      </c>
      <c r="J183" s="1">
        <v>727.76</v>
      </c>
      <c r="K183" s="1">
        <v>9602273</v>
      </c>
      <c r="L183" s="1">
        <v>6988194861.3999996</v>
      </c>
      <c r="M183" s="1">
        <v>223780</v>
      </c>
      <c r="N183" s="2">
        <f>IF(ISERR(LN(Infosys[[#This Row],[Close Price]]/I182)),"-",LN(Infosys[[#This Row],[Close Price]]/I182))</f>
        <v>1.1007761120836523E-2</v>
      </c>
    </row>
    <row r="184" spans="1:14" x14ac:dyDescent="0.3">
      <c r="A184" s="1" t="s">
        <v>18</v>
      </c>
      <c r="B184" s="1" t="s">
        <v>15</v>
      </c>
      <c r="C184" s="3">
        <v>43369</v>
      </c>
      <c r="D184" s="1">
        <v>726.2</v>
      </c>
      <c r="E184" s="1">
        <v>731.2</v>
      </c>
      <c r="F184" s="1">
        <v>731.85</v>
      </c>
      <c r="G184" s="1">
        <v>712</v>
      </c>
      <c r="H184" s="1">
        <v>719.9</v>
      </c>
      <c r="I184" s="1">
        <v>717.85</v>
      </c>
      <c r="J184" s="1">
        <v>720.78</v>
      </c>
      <c r="K184" s="1">
        <v>6599606</v>
      </c>
      <c r="L184" s="1">
        <v>4756877824.1499996</v>
      </c>
      <c r="M184" s="1">
        <v>110456</v>
      </c>
      <c r="N184" s="2">
        <f>IF(ISERR(LN(Infosys[[#This Row],[Close Price]]/I183)),"-",LN(Infosys[[#This Row],[Close Price]]/I183))</f>
        <v>-1.1564825406532525E-2</v>
      </c>
    </row>
    <row r="185" spans="1:14" x14ac:dyDescent="0.3">
      <c r="A185" s="1" t="s">
        <v>18</v>
      </c>
      <c r="B185" s="1" t="s">
        <v>15</v>
      </c>
      <c r="C185" s="3">
        <v>43370</v>
      </c>
      <c r="D185" s="1">
        <v>717.85</v>
      </c>
      <c r="E185" s="1">
        <v>722</v>
      </c>
      <c r="F185" s="1">
        <v>730.8</v>
      </c>
      <c r="G185" s="1">
        <v>717.45</v>
      </c>
      <c r="H185" s="1">
        <v>724.3</v>
      </c>
      <c r="I185" s="1">
        <v>724.8</v>
      </c>
      <c r="J185" s="1">
        <v>724.8</v>
      </c>
      <c r="K185" s="1">
        <v>14592616</v>
      </c>
      <c r="L185" s="1">
        <v>10576733251.700001</v>
      </c>
      <c r="M185" s="1">
        <v>147797</v>
      </c>
      <c r="N185" s="2">
        <f>IF(ISERR(LN(Infosys[[#This Row],[Close Price]]/I184)),"-",LN(Infosys[[#This Row],[Close Price]]/I184))</f>
        <v>9.6351211550665464E-3</v>
      </c>
    </row>
    <row r="186" spans="1:14" x14ac:dyDescent="0.3">
      <c r="A186" s="1" t="s">
        <v>18</v>
      </c>
      <c r="B186" s="1" t="s">
        <v>15</v>
      </c>
      <c r="C186" s="3">
        <v>43371</v>
      </c>
      <c r="D186" s="1">
        <v>724.8</v>
      </c>
      <c r="E186" s="1">
        <v>721</v>
      </c>
      <c r="F186" s="1">
        <v>734.55</v>
      </c>
      <c r="G186" s="1">
        <v>715.2</v>
      </c>
      <c r="H186" s="1">
        <v>731.7</v>
      </c>
      <c r="I186" s="1">
        <v>730.05</v>
      </c>
      <c r="J186" s="1">
        <v>727.98</v>
      </c>
      <c r="K186" s="1">
        <v>7490031</v>
      </c>
      <c r="L186" s="1">
        <v>5452629799.5</v>
      </c>
      <c r="M186" s="1">
        <v>166682</v>
      </c>
      <c r="N186" s="2">
        <f>IF(ISERR(LN(Infosys[[#This Row],[Close Price]]/I185)),"-",LN(Infosys[[#This Row],[Close Price]]/I185))</f>
        <v>7.2172702188034437E-3</v>
      </c>
    </row>
    <row r="187" spans="1:14" x14ac:dyDescent="0.3">
      <c r="A187" s="1" t="s">
        <v>18</v>
      </c>
      <c r="B187" s="1" t="s">
        <v>15</v>
      </c>
      <c r="C187" s="3">
        <v>43374</v>
      </c>
      <c r="D187" s="1">
        <v>730.05</v>
      </c>
      <c r="E187" s="1">
        <v>737.5</v>
      </c>
      <c r="F187" s="1">
        <v>754.9</v>
      </c>
      <c r="G187" s="1">
        <v>733</v>
      </c>
      <c r="H187" s="1">
        <v>742.95</v>
      </c>
      <c r="I187" s="1">
        <v>746.65</v>
      </c>
      <c r="J187" s="1">
        <v>745.05</v>
      </c>
      <c r="K187" s="1">
        <v>8252398</v>
      </c>
      <c r="L187" s="1">
        <v>6148484239.1000004</v>
      </c>
      <c r="M187" s="1">
        <v>160489</v>
      </c>
      <c r="N187" s="2">
        <f>IF(ISERR(LN(Infosys[[#This Row],[Close Price]]/I186)),"-",LN(Infosys[[#This Row],[Close Price]]/I186))</f>
        <v>2.2483509555704755E-2</v>
      </c>
    </row>
    <row r="188" spans="1:14" x14ac:dyDescent="0.3">
      <c r="A188" s="1" t="s">
        <v>18</v>
      </c>
      <c r="B188" s="1" t="s">
        <v>15</v>
      </c>
      <c r="C188" s="3">
        <v>43376</v>
      </c>
      <c r="D188" s="1">
        <v>746.65</v>
      </c>
      <c r="E188" s="1">
        <v>743.8</v>
      </c>
      <c r="F188" s="1">
        <v>751.95</v>
      </c>
      <c r="G188" s="1">
        <v>726.3</v>
      </c>
      <c r="H188" s="1">
        <v>728.55</v>
      </c>
      <c r="I188" s="1">
        <v>728.5</v>
      </c>
      <c r="J188" s="1">
        <v>738.21</v>
      </c>
      <c r="K188" s="1">
        <v>7792464</v>
      </c>
      <c r="L188" s="1">
        <v>5752480100.25</v>
      </c>
      <c r="M188" s="1">
        <v>184479</v>
      </c>
      <c r="N188" s="2">
        <f>IF(ISERR(LN(Infosys[[#This Row],[Close Price]]/I187)),"-",LN(Infosys[[#This Row],[Close Price]]/I187))</f>
        <v>-2.4608908868018076E-2</v>
      </c>
    </row>
    <row r="189" spans="1:14" x14ac:dyDescent="0.3">
      <c r="A189" s="1" t="s">
        <v>18</v>
      </c>
      <c r="B189" s="1" t="s">
        <v>15</v>
      </c>
      <c r="C189" s="3">
        <v>43377</v>
      </c>
      <c r="D189" s="1">
        <v>728.5</v>
      </c>
      <c r="E189" s="1">
        <v>728.5</v>
      </c>
      <c r="F189" s="1">
        <v>729.75</v>
      </c>
      <c r="G189" s="1">
        <v>702.5</v>
      </c>
      <c r="H189" s="1">
        <v>711</v>
      </c>
      <c r="I189" s="1">
        <v>707.2</v>
      </c>
      <c r="J189" s="1">
        <v>711.02</v>
      </c>
      <c r="K189" s="1">
        <v>6173037</v>
      </c>
      <c r="L189" s="1">
        <v>4389159560.8999996</v>
      </c>
      <c r="M189" s="1">
        <v>150299</v>
      </c>
      <c r="N189" s="2">
        <f>IF(ISERR(LN(Infosys[[#This Row],[Close Price]]/I188)),"-",LN(Infosys[[#This Row],[Close Price]]/I188))</f>
        <v>-2.9674114311825827E-2</v>
      </c>
    </row>
    <row r="190" spans="1:14" x14ac:dyDescent="0.3">
      <c r="A190" s="1" t="s">
        <v>18</v>
      </c>
      <c r="B190" s="1" t="s">
        <v>15</v>
      </c>
      <c r="C190" s="3">
        <v>43378</v>
      </c>
      <c r="D190" s="1">
        <v>707.2</v>
      </c>
      <c r="E190" s="1">
        <v>713</v>
      </c>
      <c r="F190" s="1">
        <v>731.5</v>
      </c>
      <c r="G190" s="1">
        <v>709.3</v>
      </c>
      <c r="H190" s="1">
        <v>722.5</v>
      </c>
      <c r="I190" s="1">
        <v>724.6</v>
      </c>
      <c r="J190" s="1">
        <v>717.57</v>
      </c>
      <c r="K190" s="1">
        <v>8543578</v>
      </c>
      <c r="L190" s="1">
        <v>6130589981.25</v>
      </c>
      <c r="M190" s="1">
        <v>141622</v>
      </c>
      <c r="N190" s="2">
        <f>IF(ISERR(LN(Infosys[[#This Row],[Close Price]]/I189)),"-",LN(Infosys[[#This Row],[Close Price]]/I189))</f>
        <v>2.4306267137543091E-2</v>
      </c>
    </row>
    <row r="191" spans="1:14" x14ac:dyDescent="0.3">
      <c r="A191" s="1" t="s">
        <v>18</v>
      </c>
      <c r="B191" s="1" t="s">
        <v>15</v>
      </c>
      <c r="C191" s="3">
        <v>43381</v>
      </c>
      <c r="D191" s="1">
        <v>724.6</v>
      </c>
      <c r="E191" s="1">
        <v>725.05</v>
      </c>
      <c r="F191" s="1">
        <v>728.7</v>
      </c>
      <c r="G191" s="1">
        <v>709.25</v>
      </c>
      <c r="H191" s="1">
        <v>714.65</v>
      </c>
      <c r="I191" s="1">
        <v>714.45</v>
      </c>
      <c r="J191" s="1">
        <v>717.09</v>
      </c>
      <c r="K191" s="1">
        <v>7259306</v>
      </c>
      <c r="L191" s="1">
        <v>5205581861.8999996</v>
      </c>
      <c r="M191" s="1">
        <v>244347</v>
      </c>
      <c r="N191" s="2">
        <f>IF(ISERR(LN(Infosys[[#This Row],[Close Price]]/I190)),"-",LN(Infosys[[#This Row],[Close Price]]/I190))</f>
        <v>-1.4106762545997789E-2</v>
      </c>
    </row>
    <row r="192" spans="1:14" x14ac:dyDescent="0.3">
      <c r="A192" s="1" t="s">
        <v>18</v>
      </c>
      <c r="B192" s="1" t="s">
        <v>15</v>
      </c>
      <c r="C192" s="3">
        <v>43382</v>
      </c>
      <c r="D192" s="1">
        <v>714.45</v>
      </c>
      <c r="E192" s="1">
        <v>717.1</v>
      </c>
      <c r="F192" s="1">
        <v>722.4</v>
      </c>
      <c r="G192" s="1">
        <v>702.65</v>
      </c>
      <c r="H192" s="1">
        <v>721</v>
      </c>
      <c r="I192" s="1">
        <v>717.75</v>
      </c>
      <c r="J192" s="1">
        <v>711.05</v>
      </c>
      <c r="K192" s="1">
        <v>6777212</v>
      </c>
      <c r="L192" s="1">
        <v>4818903576.8000002</v>
      </c>
      <c r="M192" s="1">
        <v>116349</v>
      </c>
      <c r="N192" s="2">
        <f>IF(ISERR(LN(Infosys[[#This Row],[Close Price]]/I191)),"-",LN(Infosys[[#This Row],[Close Price]]/I191))</f>
        <v>4.6083030861941814E-3</v>
      </c>
    </row>
    <row r="193" spans="1:14" x14ac:dyDescent="0.3">
      <c r="A193" s="1" t="s">
        <v>18</v>
      </c>
      <c r="B193" s="1" t="s">
        <v>15</v>
      </c>
      <c r="C193" s="3">
        <v>43383</v>
      </c>
      <c r="D193" s="1">
        <v>717.75</v>
      </c>
      <c r="E193" s="1">
        <v>719.9</v>
      </c>
      <c r="F193" s="1">
        <v>719.9</v>
      </c>
      <c r="G193" s="1">
        <v>695.4</v>
      </c>
      <c r="H193" s="1">
        <v>700.35</v>
      </c>
      <c r="I193" s="1">
        <v>700.45</v>
      </c>
      <c r="J193" s="1">
        <v>703.19</v>
      </c>
      <c r="K193" s="1">
        <v>8866251</v>
      </c>
      <c r="L193" s="1">
        <v>6234700032.75</v>
      </c>
      <c r="M193" s="1">
        <v>219744</v>
      </c>
      <c r="N193" s="2">
        <f>IF(ISERR(LN(Infosys[[#This Row],[Close Price]]/I192)),"-",LN(Infosys[[#This Row],[Close Price]]/I192))</f>
        <v>-2.4398333359050377E-2</v>
      </c>
    </row>
    <row r="194" spans="1:14" x14ac:dyDescent="0.3">
      <c r="A194" s="1" t="s">
        <v>18</v>
      </c>
      <c r="B194" s="1" t="s">
        <v>15</v>
      </c>
      <c r="C194" s="3">
        <v>43384</v>
      </c>
      <c r="D194" s="1">
        <v>700.45</v>
      </c>
      <c r="E194" s="1">
        <v>685</v>
      </c>
      <c r="F194" s="1">
        <v>692.9</v>
      </c>
      <c r="G194" s="1">
        <v>663.3</v>
      </c>
      <c r="H194" s="1">
        <v>675.4</v>
      </c>
      <c r="I194" s="1">
        <v>673.35</v>
      </c>
      <c r="J194" s="1">
        <v>676.06</v>
      </c>
      <c r="K194" s="1">
        <v>10985897</v>
      </c>
      <c r="L194" s="1">
        <v>7427150380.0500002</v>
      </c>
      <c r="M194" s="1">
        <v>285534</v>
      </c>
      <c r="N194" s="2">
        <f>IF(ISERR(LN(Infosys[[#This Row],[Close Price]]/I193)),"-",LN(Infosys[[#This Row],[Close Price]]/I193))</f>
        <v>-3.9457731746072096E-2</v>
      </c>
    </row>
    <row r="195" spans="1:14" x14ac:dyDescent="0.3">
      <c r="A195" s="1" t="s">
        <v>18</v>
      </c>
      <c r="B195" s="1" t="s">
        <v>15</v>
      </c>
      <c r="C195" s="3">
        <v>43385</v>
      </c>
      <c r="D195" s="1">
        <v>673.35</v>
      </c>
      <c r="E195" s="1">
        <v>676.4</v>
      </c>
      <c r="F195" s="1">
        <v>684.05</v>
      </c>
      <c r="G195" s="1">
        <v>661.5</v>
      </c>
      <c r="H195" s="1">
        <v>678.15</v>
      </c>
      <c r="I195" s="1">
        <v>678.8</v>
      </c>
      <c r="J195" s="1">
        <v>673.71</v>
      </c>
      <c r="K195" s="1">
        <v>8909221</v>
      </c>
      <c r="L195" s="1">
        <v>6002268066.8000002</v>
      </c>
      <c r="M195" s="1">
        <v>214848</v>
      </c>
      <c r="N195" s="2">
        <f>IF(ISERR(LN(Infosys[[#This Row],[Close Price]]/I194)),"-",LN(Infosys[[#This Row],[Close Price]]/I194))</f>
        <v>8.061279464020233E-3</v>
      </c>
    </row>
    <row r="196" spans="1:14" x14ac:dyDescent="0.3">
      <c r="A196" s="1" t="s">
        <v>18</v>
      </c>
      <c r="B196" s="1" t="s">
        <v>15</v>
      </c>
      <c r="C196" s="3">
        <v>43388</v>
      </c>
      <c r="D196" s="1">
        <v>678.8</v>
      </c>
      <c r="E196" s="1">
        <v>688.6</v>
      </c>
      <c r="F196" s="1">
        <v>705</v>
      </c>
      <c r="G196" s="1">
        <v>681.5</v>
      </c>
      <c r="H196" s="1">
        <v>703.5</v>
      </c>
      <c r="I196" s="1">
        <v>698.8</v>
      </c>
      <c r="J196" s="1">
        <v>691.39</v>
      </c>
      <c r="K196" s="1">
        <v>6222176</v>
      </c>
      <c r="L196" s="1">
        <v>4301952210.6499996</v>
      </c>
      <c r="M196" s="1">
        <v>121763</v>
      </c>
      <c r="N196" s="2">
        <f>IF(ISERR(LN(Infosys[[#This Row],[Close Price]]/I195)),"-",LN(Infosys[[#This Row],[Close Price]]/I195))</f>
        <v>2.9038044899830279E-2</v>
      </c>
    </row>
    <row r="197" spans="1:14" x14ac:dyDescent="0.3">
      <c r="A197" s="1" t="s">
        <v>18</v>
      </c>
      <c r="B197" s="1" t="s">
        <v>15</v>
      </c>
      <c r="C197" s="3">
        <v>43389</v>
      </c>
      <c r="D197" s="1">
        <v>698.8</v>
      </c>
      <c r="E197" s="1">
        <v>710</v>
      </c>
      <c r="F197" s="1">
        <v>713.9</v>
      </c>
      <c r="G197" s="1">
        <v>689.4</v>
      </c>
      <c r="H197" s="1">
        <v>692</v>
      </c>
      <c r="I197" s="1">
        <v>695.25</v>
      </c>
      <c r="J197" s="1">
        <v>702.32</v>
      </c>
      <c r="K197" s="1">
        <v>11588963</v>
      </c>
      <c r="L197" s="1">
        <v>8139197320.6999998</v>
      </c>
      <c r="M197" s="1">
        <v>266266</v>
      </c>
      <c r="N197" s="2">
        <f>IF(ISERR(LN(Infosys[[#This Row],[Close Price]]/I196)),"-",LN(Infosys[[#This Row],[Close Price]]/I196))</f>
        <v>-5.0930851458272468E-3</v>
      </c>
    </row>
    <row r="198" spans="1:14" x14ac:dyDescent="0.3">
      <c r="A198" s="1" t="s">
        <v>18</v>
      </c>
      <c r="B198" s="1" t="s">
        <v>15</v>
      </c>
      <c r="C198" s="3">
        <v>43390</v>
      </c>
      <c r="D198" s="1">
        <v>695.25</v>
      </c>
      <c r="E198" s="1">
        <v>710</v>
      </c>
      <c r="F198" s="1">
        <v>721.8</v>
      </c>
      <c r="G198" s="1">
        <v>701.35</v>
      </c>
      <c r="H198" s="1">
        <v>705.5</v>
      </c>
      <c r="I198" s="1">
        <v>705.35</v>
      </c>
      <c r="J198" s="1">
        <v>711.55</v>
      </c>
      <c r="K198" s="1">
        <v>20360697</v>
      </c>
      <c r="L198" s="1">
        <v>14487628785.049999</v>
      </c>
      <c r="M198" s="1">
        <v>280701</v>
      </c>
      <c r="N198" s="2">
        <f>IF(ISERR(LN(Infosys[[#This Row],[Close Price]]/I197)),"-",LN(Infosys[[#This Row],[Close Price]]/I197))</f>
        <v>1.4422640406437042E-2</v>
      </c>
    </row>
    <row r="199" spans="1:14" x14ac:dyDescent="0.3">
      <c r="A199" s="1" t="s">
        <v>18</v>
      </c>
      <c r="B199" s="1" t="s">
        <v>15</v>
      </c>
      <c r="C199" s="3">
        <v>43392</v>
      </c>
      <c r="D199" s="1">
        <v>705.35</v>
      </c>
      <c r="E199" s="1">
        <v>687</v>
      </c>
      <c r="F199" s="1">
        <v>687.7</v>
      </c>
      <c r="G199" s="1">
        <v>678</v>
      </c>
      <c r="H199" s="1">
        <v>683.5</v>
      </c>
      <c r="I199" s="1">
        <v>683.55</v>
      </c>
      <c r="J199" s="1">
        <v>682.35</v>
      </c>
      <c r="K199" s="1">
        <v>10421001</v>
      </c>
      <c r="L199" s="1">
        <v>7110757250.6499996</v>
      </c>
      <c r="M199" s="1">
        <v>245258</v>
      </c>
      <c r="N199" s="2">
        <f>IF(ISERR(LN(Infosys[[#This Row],[Close Price]]/I198)),"-",LN(Infosys[[#This Row],[Close Price]]/I198))</f>
        <v>-3.1394327142510149E-2</v>
      </c>
    </row>
    <row r="200" spans="1:14" x14ac:dyDescent="0.3">
      <c r="A200" s="1" t="s">
        <v>18</v>
      </c>
      <c r="B200" s="1" t="s">
        <v>15</v>
      </c>
      <c r="C200" s="3">
        <v>43395</v>
      </c>
      <c r="D200" s="1">
        <v>683.55</v>
      </c>
      <c r="E200" s="1">
        <v>688.7</v>
      </c>
      <c r="F200" s="1">
        <v>695.05</v>
      </c>
      <c r="G200" s="1">
        <v>673.8</v>
      </c>
      <c r="H200" s="1">
        <v>680.5</v>
      </c>
      <c r="I200" s="1">
        <v>679.95</v>
      </c>
      <c r="J200" s="1">
        <v>679.08</v>
      </c>
      <c r="K200" s="1">
        <v>6672840</v>
      </c>
      <c r="L200" s="1">
        <v>4531381462.3000002</v>
      </c>
      <c r="M200" s="1">
        <v>118989</v>
      </c>
      <c r="N200" s="2">
        <f>IF(ISERR(LN(Infosys[[#This Row],[Close Price]]/I199)),"-",LN(Infosys[[#This Row],[Close Price]]/I199))</f>
        <v>-5.2805403230331525E-3</v>
      </c>
    </row>
    <row r="201" spans="1:14" x14ac:dyDescent="0.3">
      <c r="A201" s="1" t="s">
        <v>18</v>
      </c>
      <c r="B201" s="1" t="s">
        <v>15</v>
      </c>
      <c r="C201" s="3">
        <v>43396</v>
      </c>
      <c r="D201" s="1">
        <v>679.95</v>
      </c>
      <c r="E201" s="1">
        <v>675.95</v>
      </c>
      <c r="F201" s="1">
        <v>682</v>
      </c>
      <c r="G201" s="1">
        <v>653.29999999999995</v>
      </c>
      <c r="H201" s="1">
        <v>663.05</v>
      </c>
      <c r="I201" s="1">
        <v>657.6</v>
      </c>
      <c r="J201" s="1">
        <v>663.77</v>
      </c>
      <c r="K201" s="1">
        <v>9041701</v>
      </c>
      <c r="L201" s="1">
        <v>6001591447.5500002</v>
      </c>
      <c r="M201" s="1">
        <v>206699</v>
      </c>
      <c r="N201" s="2">
        <f>IF(ISERR(LN(Infosys[[#This Row],[Close Price]]/I200)),"-",LN(Infosys[[#This Row],[Close Price]]/I200))</f>
        <v>-3.342242231299785E-2</v>
      </c>
    </row>
    <row r="202" spans="1:14" x14ac:dyDescent="0.3">
      <c r="A202" s="1" t="s">
        <v>18</v>
      </c>
      <c r="B202" s="1" t="s">
        <v>15</v>
      </c>
      <c r="C202" s="3">
        <v>43397</v>
      </c>
      <c r="D202" s="1">
        <v>657.6</v>
      </c>
      <c r="E202" s="1">
        <v>663</v>
      </c>
      <c r="F202" s="1">
        <v>666.5</v>
      </c>
      <c r="G202" s="1">
        <v>647.15</v>
      </c>
      <c r="H202" s="1">
        <v>650</v>
      </c>
      <c r="I202" s="1">
        <v>649.79999999999995</v>
      </c>
      <c r="J202" s="1">
        <v>653.45000000000005</v>
      </c>
      <c r="K202" s="1">
        <v>7058164</v>
      </c>
      <c r="L202" s="1">
        <v>4612127164.25</v>
      </c>
      <c r="M202" s="1">
        <v>151398</v>
      </c>
      <c r="N202" s="2">
        <f>IF(ISERR(LN(Infosys[[#This Row],[Close Price]]/I201)),"-",LN(Infosys[[#This Row],[Close Price]]/I201))</f>
        <v>-1.1932220506970315E-2</v>
      </c>
    </row>
    <row r="203" spans="1:14" x14ac:dyDescent="0.3">
      <c r="A203" s="1" t="s">
        <v>18</v>
      </c>
      <c r="B203" s="1" t="s">
        <v>15</v>
      </c>
      <c r="C203" s="3">
        <v>43398</v>
      </c>
      <c r="D203" s="1">
        <v>649.79999999999995</v>
      </c>
      <c r="E203" s="1">
        <v>643</v>
      </c>
      <c r="F203" s="1">
        <v>656.35</v>
      </c>
      <c r="G203" s="1">
        <v>636.25</v>
      </c>
      <c r="H203" s="1">
        <v>647.29999999999995</v>
      </c>
      <c r="I203" s="1">
        <v>648.75</v>
      </c>
      <c r="J203" s="1">
        <v>647.53</v>
      </c>
      <c r="K203" s="1">
        <v>8270469</v>
      </c>
      <c r="L203" s="1">
        <v>5355339309.3500004</v>
      </c>
      <c r="M203" s="1">
        <v>196622</v>
      </c>
      <c r="N203" s="2">
        <f>IF(ISERR(LN(Infosys[[#This Row],[Close Price]]/I202)),"-",LN(Infosys[[#This Row],[Close Price]]/I202))</f>
        <v>-1.617188754901463E-3</v>
      </c>
    </row>
    <row r="204" spans="1:14" x14ac:dyDescent="0.3">
      <c r="A204" s="1" t="s">
        <v>18</v>
      </c>
      <c r="B204" s="1" t="s">
        <v>15</v>
      </c>
      <c r="C204" s="3">
        <v>43399</v>
      </c>
      <c r="D204" s="1">
        <v>648.75</v>
      </c>
      <c r="E204" s="1">
        <v>645.29999999999995</v>
      </c>
      <c r="F204" s="1">
        <v>648.70000000000005</v>
      </c>
      <c r="G204" s="1">
        <v>629.9</v>
      </c>
      <c r="H204" s="1">
        <v>634.04999999999995</v>
      </c>
      <c r="I204" s="1">
        <v>633.6</v>
      </c>
      <c r="J204" s="1">
        <v>636.49</v>
      </c>
      <c r="K204" s="1">
        <v>5464141</v>
      </c>
      <c r="L204" s="1">
        <v>3477864472.1500001</v>
      </c>
      <c r="M204" s="1">
        <v>111447</v>
      </c>
      <c r="N204" s="2">
        <f>IF(ISERR(LN(Infosys[[#This Row],[Close Price]]/I203)),"-",LN(Infosys[[#This Row],[Close Price]]/I203))</f>
        <v>-2.3629593979882225E-2</v>
      </c>
    </row>
    <row r="205" spans="1:14" x14ac:dyDescent="0.3">
      <c r="A205" s="1" t="s">
        <v>18</v>
      </c>
      <c r="B205" s="1" t="s">
        <v>15</v>
      </c>
      <c r="C205" s="3">
        <v>43402</v>
      </c>
      <c r="D205" s="1">
        <v>633.6</v>
      </c>
      <c r="E205" s="1">
        <v>633.70000000000005</v>
      </c>
      <c r="F205" s="1">
        <v>650.54999999999995</v>
      </c>
      <c r="G205" s="1">
        <v>631.5</v>
      </c>
      <c r="H205" s="1">
        <v>646.1</v>
      </c>
      <c r="I205" s="1">
        <v>644.75</v>
      </c>
      <c r="J205" s="1">
        <v>637.82000000000005</v>
      </c>
      <c r="K205" s="1">
        <v>7137446</v>
      </c>
      <c r="L205" s="1">
        <v>4552389117.6000004</v>
      </c>
      <c r="M205" s="1">
        <v>123494</v>
      </c>
      <c r="N205" s="2">
        <f>IF(ISERR(LN(Infosys[[#This Row],[Close Price]]/I204)),"-",LN(Infosys[[#This Row],[Close Price]]/I204))</f>
        <v>1.7444804261238116E-2</v>
      </c>
    </row>
    <row r="206" spans="1:14" x14ac:dyDescent="0.3">
      <c r="A206" s="1" t="s">
        <v>18</v>
      </c>
      <c r="B206" s="1" t="s">
        <v>15</v>
      </c>
      <c r="C206" s="3">
        <v>43403</v>
      </c>
      <c r="D206" s="1">
        <v>644.75</v>
      </c>
      <c r="E206" s="1">
        <v>641.1</v>
      </c>
      <c r="F206" s="1">
        <v>663.8</v>
      </c>
      <c r="G206" s="1">
        <v>637.45000000000005</v>
      </c>
      <c r="H206" s="1">
        <v>658.9</v>
      </c>
      <c r="I206" s="1">
        <v>659.6</v>
      </c>
      <c r="J206" s="1">
        <v>657.39</v>
      </c>
      <c r="K206" s="1">
        <v>8793411</v>
      </c>
      <c r="L206" s="1">
        <v>5780678040.3500004</v>
      </c>
      <c r="M206" s="1">
        <v>148842</v>
      </c>
      <c r="N206" s="2">
        <f>IF(ISERR(LN(Infosys[[#This Row],[Close Price]]/I205)),"-",LN(Infosys[[#This Row],[Close Price]]/I205))</f>
        <v>2.2770945923989643E-2</v>
      </c>
    </row>
    <row r="207" spans="1:14" x14ac:dyDescent="0.3">
      <c r="A207" s="1" t="s">
        <v>18</v>
      </c>
      <c r="B207" s="1" t="s">
        <v>15</v>
      </c>
      <c r="C207" s="3">
        <v>43404</v>
      </c>
      <c r="D207" s="1">
        <v>659.6</v>
      </c>
      <c r="E207" s="1">
        <v>663.9</v>
      </c>
      <c r="F207" s="1">
        <v>692.95</v>
      </c>
      <c r="G207" s="1">
        <v>663.05</v>
      </c>
      <c r="H207" s="1">
        <v>685.95</v>
      </c>
      <c r="I207" s="1">
        <v>686.4</v>
      </c>
      <c r="J207" s="1">
        <v>681.52</v>
      </c>
      <c r="K207" s="1">
        <v>11947995</v>
      </c>
      <c r="L207" s="1">
        <v>8142844240.1999998</v>
      </c>
      <c r="M207" s="1">
        <v>223319</v>
      </c>
      <c r="N207" s="2">
        <f>IF(ISERR(LN(Infosys[[#This Row],[Close Price]]/I206)),"-",LN(Infosys[[#This Row],[Close Price]]/I206))</f>
        <v>3.9826957488308549E-2</v>
      </c>
    </row>
    <row r="208" spans="1:14" x14ac:dyDescent="0.3">
      <c r="A208" s="1" t="s">
        <v>18</v>
      </c>
      <c r="B208" s="1" t="s">
        <v>15</v>
      </c>
      <c r="C208" s="3">
        <v>43405</v>
      </c>
      <c r="D208" s="1">
        <v>686.4</v>
      </c>
      <c r="E208" s="1">
        <v>689.7</v>
      </c>
      <c r="F208" s="1">
        <v>689.7</v>
      </c>
      <c r="G208" s="1">
        <v>659.6</v>
      </c>
      <c r="H208" s="1">
        <v>667</v>
      </c>
      <c r="I208" s="1">
        <v>666.7</v>
      </c>
      <c r="J208" s="1">
        <v>671.01</v>
      </c>
      <c r="K208" s="1">
        <v>5860244</v>
      </c>
      <c r="L208" s="1">
        <v>3932276784.1999998</v>
      </c>
      <c r="M208" s="1">
        <v>125725</v>
      </c>
      <c r="N208" s="2">
        <f>IF(ISERR(LN(Infosys[[#This Row],[Close Price]]/I207)),"-",LN(Infosys[[#This Row],[Close Price]]/I207))</f>
        <v>-2.9120378549738053E-2</v>
      </c>
    </row>
    <row r="209" spans="1:14" x14ac:dyDescent="0.3">
      <c r="A209" s="1" t="s">
        <v>18</v>
      </c>
      <c r="B209" s="1" t="s">
        <v>15</v>
      </c>
      <c r="C209" s="3">
        <v>43406</v>
      </c>
      <c r="D209" s="1">
        <v>666.7</v>
      </c>
      <c r="E209" s="1">
        <v>665.95</v>
      </c>
      <c r="F209" s="1">
        <v>675.8</v>
      </c>
      <c r="G209" s="1">
        <v>660.1</v>
      </c>
      <c r="H209" s="1">
        <v>663.2</v>
      </c>
      <c r="I209" s="1">
        <v>662.25</v>
      </c>
      <c r="J209" s="1">
        <v>665.4</v>
      </c>
      <c r="K209" s="1">
        <v>6654067</v>
      </c>
      <c r="L209" s="1">
        <v>4427642405.4499998</v>
      </c>
      <c r="M209" s="1">
        <v>148487</v>
      </c>
      <c r="N209" s="2">
        <f>IF(ISERR(LN(Infosys[[#This Row],[Close Price]]/I208)),"-",LN(Infosys[[#This Row],[Close Price]]/I208))</f>
        <v>-6.6970414718353641E-3</v>
      </c>
    </row>
    <row r="210" spans="1:14" x14ac:dyDescent="0.3">
      <c r="A210" s="1" t="s">
        <v>18</v>
      </c>
      <c r="B210" s="1" t="s">
        <v>15</v>
      </c>
      <c r="C210" s="3">
        <v>43409</v>
      </c>
      <c r="D210" s="1">
        <v>662.25</v>
      </c>
      <c r="E210" s="1">
        <v>663.5</v>
      </c>
      <c r="F210" s="1">
        <v>668.6</v>
      </c>
      <c r="G210" s="1">
        <v>657</v>
      </c>
      <c r="H210" s="1">
        <v>663.7</v>
      </c>
      <c r="I210" s="1">
        <v>666</v>
      </c>
      <c r="J210" s="1">
        <v>662.36</v>
      </c>
      <c r="K210" s="1">
        <v>5799426</v>
      </c>
      <c r="L210" s="1">
        <v>3841307500.5500002</v>
      </c>
      <c r="M210" s="1">
        <v>140183</v>
      </c>
      <c r="N210" s="2">
        <f>IF(ISERR(LN(Infosys[[#This Row],[Close Price]]/I209)),"-",LN(Infosys[[#This Row],[Close Price]]/I209))</f>
        <v>5.6465423882100406E-3</v>
      </c>
    </row>
    <row r="211" spans="1:14" x14ac:dyDescent="0.3">
      <c r="A211" s="1" t="s">
        <v>18</v>
      </c>
      <c r="B211" s="1" t="s">
        <v>15</v>
      </c>
      <c r="C211" s="3">
        <v>43410</v>
      </c>
      <c r="D211" s="1">
        <v>666</v>
      </c>
      <c r="E211" s="1">
        <v>667.9</v>
      </c>
      <c r="F211" s="1">
        <v>675</v>
      </c>
      <c r="G211" s="1">
        <v>660.65</v>
      </c>
      <c r="H211" s="1">
        <v>667.1</v>
      </c>
      <c r="I211" s="1">
        <v>666.45</v>
      </c>
      <c r="J211" s="1">
        <v>668.4</v>
      </c>
      <c r="K211" s="1">
        <v>6975525</v>
      </c>
      <c r="L211" s="1">
        <v>4662445093.8000002</v>
      </c>
      <c r="M211" s="1">
        <v>240509</v>
      </c>
      <c r="N211" s="2">
        <f>IF(ISERR(LN(Infosys[[#This Row],[Close Price]]/I210)),"-",LN(Infosys[[#This Row],[Close Price]]/I210))</f>
        <v>6.7544750963819484E-4</v>
      </c>
    </row>
    <row r="212" spans="1:14" x14ac:dyDescent="0.3">
      <c r="A212" s="1" t="s">
        <v>18</v>
      </c>
      <c r="B212" s="1" t="s">
        <v>15</v>
      </c>
      <c r="C212" s="3">
        <v>43411</v>
      </c>
      <c r="D212" s="1">
        <v>666.45</v>
      </c>
      <c r="E212" s="1">
        <v>673</v>
      </c>
      <c r="F212" s="1">
        <v>677.5</v>
      </c>
      <c r="G212" s="1">
        <v>672</v>
      </c>
      <c r="H212" s="1">
        <v>677.45</v>
      </c>
      <c r="I212" s="1">
        <v>675.5</v>
      </c>
      <c r="J212" s="1">
        <v>674.86</v>
      </c>
      <c r="K212" s="1">
        <v>758956</v>
      </c>
      <c r="L212" s="1">
        <v>512188500.69999999</v>
      </c>
      <c r="M212" s="1">
        <v>31522</v>
      </c>
      <c r="N212" s="2">
        <f>IF(ISERR(LN(Infosys[[#This Row],[Close Price]]/I211)),"-",LN(Infosys[[#This Row],[Close Price]]/I211))</f>
        <v>1.3488039350226286E-2</v>
      </c>
    </row>
    <row r="213" spans="1:14" x14ac:dyDescent="0.3">
      <c r="A213" s="1" t="s">
        <v>18</v>
      </c>
      <c r="B213" s="1" t="s">
        <v>15</v>
      </c>
      <c r="C213" s="3">
        <v>43413</v>
      </c>
      <c r="D213" s="1">
        <v>675.5</v>
      </c>
      <c r="E213" s="1">
        <v>679</v>
      </c>
      <c r="F213" s="1">
        <v>679</v>
      </c>
      <c r="G213" s="1">
        <v>655.5</v>
      </c>
      <c r="H213" s="1">
        <v>658.7</v>
      </c>
      <c r="I213" s="1">
        <v>659.5</v>
      </c>
      <c r="J213" s="1">
        <v>661.4</v>
      </c>
      <c r="K213" s="1">
        <v>9694143</v>
      </c>
      <c r="L213" s="1">
        <v>6411724146.3000002</v>
      </c>
      <c r="M213" s="1">
        <v>244092</v>
      </c>
      <c r="N213" s="2">
        <f>IF(ISERR(LN(Infosys[[#This Row],[Close Price]]/I212)),"-",LN(Infosys[[#This Row],[Close Price]]/I212))</f>
        <v>-2.3971185242884215E-2</v>
      </c>
    </row>
    <row r="214" spans="1:14" x14ac:dyDescent="0.3">
      <c r="A214" s="1" t="s">
        <v>18</v>
      </c>
      <c r="B214" s="1" t="s">
        <v>15</v>
      </c>
      <c r="C214" s="3">
        <v>43416</v>
      </c>
      <c r="D214" s="1">
        <v>659.5</v>
      </c>
      <c r="E214" s="1">
        <v>666</v>
      </c>
      <c r="F214" s="1">
        <v>676.4</v>
      </c>
      <c r="G214" s="1">
        <v>662.3</v>
      </c>
      <c r="H214" s="1">
        <v>665.05</v>
      </c>
      <c r="I214" s="1">
        <v>664.2</v>
      </c>
      <c r="J214" s="1">
        <v>669.82</v>
      </c>
      <c r="K214" s="1">
        <v>7118080</v>
      </c>
      <c r="L214" s="1">
        <v>4767832301.8999996</v>
      </c>
      <c r="M214" s="1">
        <v>120785</v>
      </c>
      <c r="N214" s="2">
        <f>IF(ISERR(LN(Infosys[[#This Row],[Close Price]]/I213)),"-",LN(Infosys[[#This Row],[Close Price]]/I213))</f>
        <v>7.101336785277061E-3</v>
      </c>
    </row>
    <row r="215" spans="1:14" x14ac:dyDescent="0.3">
      <c r="A215" s="1" t="s">
        <v>18</v>
      </c>
      <c r="B215" s="1" t="s">
        <v>15</v>
      </c>
      <c r="C215" s="3">
        <v>43417</v>
      </c>
      <c r="D215" s="1">
        <v>664.2</v>
      </c>
      <c r="E215" s="1">
        <v>663.5</v>
      </c>
      <c r="F215" s="1">
        <v>667.75</v>
      </c>
      <c r="G215" s="1">
        <v>656.3</v>
      </c>
      <c r="H215" s="1">
        <v>664.45</v>
      </c>
      <c r="I215" s="1">
        <v>665.7</v>
      </c>
      <c r="J215" s="1">
        <v>663.83</v>
      </c>
      <c r="K215" s="1">
        <v>4137808</v>
      </c>
      <c r="L215" s="1">
        <v>2746782460.75</v>
      </c>
      <c r="M215" s="1">
        <v>129103</v>
      </c>
      <c r="N215" s="2">
        <f>IF(ISERR(LN(Infosys[[#This Row],[Close Price]]/I214)),"-",LN(Infosys[[#This Row],[Close Price]]/I214))</f>
        <v>2.2558096640117255E-3</v>
      </c>
    </row>
    <row r="216" spans="1:14" x14ac:dyDescent="0.3">
      <c r="A216" s="1" t="s">
        <v>18</v>
      </c>
      <c r="B216" s="1" t="s">
        <v>15</v>
      </c>
      <c r="C216" s="3">
        <v>43418</v>
      </c>
      <c r="D216" s="1">
        <v>665.7</v>
      </c>
      <c r="E216" s="1">
        <v>665.7</v>
      </c>
      <c r="F216" s="1">
        <v>665.7</v>
      </c>
      <c r="G216" s="1">
        <v>640.5</v>
      </c>
      <c r="H216" s="1">
        <v>652.4</v>
      </c>
      <c r="I216" s="1">
        <v>653.20000000000005</v>
      </c>
      <c r="J216" s="1">
        <v>648.72</v>
      </c>
      <c r="K216" s="1">
        <v>7323026</v>
      </c>
      <c r="L216" s="1">
        <v>4750599516.3500004</v>
      </c>
      <c r="M216" s="1">
        <v>174358</v>
      </c>
      <c r="N216" s="2">
        <f>IF(ISERR(LN(Infosys[[#This Row],[Close Price]]/I215)),"-",LN(Infosys[[#This Row],[Close Price]]/I215))</f>
        <v>-1.8955757510347924E-2</v>
      </c>
    </row>
    <row r="217" spans="1:14" x14ac:dyDescent="0.3">
      <c r="A217" s="1" t="s">
        <v>18</v>
      </c>
      <c r="B217" s="1" t="s">
        <v>15</v>
      </c>
      <c r="C217" s="3">
        <v>43419</v>
      </c>
      <c r="D217" s="1">
        <v>653.20000000000005</v>
      </c>
      <c r="E217" s="1">
        <v>654</v>
      </c>
      <c r="F217" s="1">
        <v>666</v>
      </c>
      <c r="G217" s="1">
        <v>646.70000000000005</v>
      </c>
      <c r="H217" s="1">
        <v>655.65</v>
      </c>
      <c r="I217" s="1">
        <v>656.4</v>
      </c>
      <c r="J217" s="1">
        <v>660.71</v>
      </c>
      <c r="K217" s="1">
        <v>5513390</v>
      </c>
      <c r="L217" s="1">
        <v>3642738196.1999998</v>
      </c>
      <c r="M217" s="1">
        <v>130605</v>
      </c>
      <c r="N217" s="2">
        <f>IF(ISERR(LN(Infosys[[#This Row],[Close Price]]/I216)),"-",LN(Infosys[[#This Row],[Close Price]]/I216))</f>
        <v>4.8869981196256731E-3</v>
      </c>
    </row>
    <row r="218" spans="1:14" x14ac:dyDescent="0.3">
      <c r="A218" s="1" t="s">
        <v>18</v>
      </c>
      <c r="B218" s="1" t="s">
        <v>15</v>
      </c>
      <c r="C218" s="3">
        <v>43420</v>
      </c>
      <c r="D218" s="1">
        <v>656.4</v>
      </c>
      <c r="E218" s="1">
        <v>659.9</v>
      </c>
      <c r="F218" s="1">
        <v>662.5</v>
      </c>
      <c r="G218" s="1">
        <v>644.20000000000005</v>
      </c>
      <c r="H218" s="1">
        <v>652</v>
      </c>
      <c r="I218" s="1">
        <v>650.85</v>
      </c>
      <c r="J218" s="1">
        <v>649.95000000000005</v>
      </c>
      <c r="K218" s="1">
        <v>8583785</v>
      </c>
      <c r="L218" s="1">
        <v>5579053175.1499996</v>
      </c>
      <c r="M218" s="1">
        <v>153414</v>
      </c>
      <c r="N218" s="2">
        <f>IF(ISERR(LN(Infosys[[#This Row],[Close Price]]/I217)),"-",LN(Infosys[[#This Row],[Close Price]]/I217))</f>
        <v>-8.4911583034664069E-3</v>
      </c>
    </row>
    <row r="219" spans="1:14" x14ac:dyDescent="0.3">
      <c r="A219" s="1" t="s">
        <v>18</v>
      </c>
      <c r="B219" s="1" t="s">
        <v>15</v>
      </c>
      <c r="C219" s="3">
        <v>43423</v>
      </c>
      <c r="D219" s="1">
        <v>650.85</v>
      </c>
      <c r="E219" s="1">
        <v>659</v>
      </c>
      <c r="F219" s="1">
        <v>662</v>
      </c>
      <c r="G219" s="1">
        <v>649.25</v>
      </c>
      <c r="H219" s="1">
        <v>651.95000000000005</v>
      </c>
      <c r="I219" s="1">
        <v>651.70000000000005</v>
      </c>
      <c r="J219" s="1">
        <v>652.75</v>
      </c>
      <c r="K219" s="1">
        <v>6018930</v>
      </c>
      <c r="L219" s="1">
        <v>3928880482.1500001</v>
      </c>
      <c r="M219" s="1">
        <v>96075</v>
      </c>
      <c r="N219" s="2">
        <f>IF(ISERR(LN(Infosys[[#This Row],[Close Price]]/I218)),"-",LN(Infosys[[#This Row],[Close Price]]/I218))</f>
        <v>1.3051324258653413E-3</v>
      </c>
    </row>
    <row r="220" spans="1:14" x14ac:dyDescent="0.3">
      <c r="A220" s="1" t="s">
        <v>18</v>
      </c>
      <c r="B220" s="1" t="s">
        <v>15</v>
      </c>
      <c r="C220" s="3">
        <v>43424</v>
      </c>
      <c r="D220" s="1">
        <v>651.70000000000005</v>
      </c>
      <c r="E220" s="1">
        <v>651.70000000000005</v>
      </c>
      <c r="F220" s="1">
        <v>656</v>
      </c>
      <c r="G220" s="1">
        <v>640.1</v>
      </c>
      <c r="H220" s="1">
        <v>640.6</v>
      </c>
      <c r="I220" s="1">
        <v>641.4</v>
      </c>
      <c r="J220" s="1">
        <v>645.30999999999995</v>
      </c>
      <c r="K220" s="1">
        <v>5384830</v>
      </c>
      <c r="L220" s="1">
        <v>3474899740.3499999</v>
      </c>
      <c r="M220" s="1">
        <v>105300</v>
      </c>
      <c r="N220" s="2">
        <f>IF(ISERR(LN(Infosys[[#This Row],[Close Price]]/I219)),"-",LN(Infosys[[#This Row],[Close Price]]/I219))</f>
        <v>-1.5931046079280215E-2</v>
      </c>
    </row>
    <row r="221" spans="1:14" x14ac:dyDescent="0.3">
      <c r="A221" s="1" t="s">
        <v>18</v>
      </c>
      <c r="B221" s="1" t="s">
        <v>15</v>
      </c>
      <c r="C221" s="3">
        <v>43425</v>
      </c>
      <c r="D221" s="1">
        <v>641.4</v>
      </c>
      <c r="E221" s="1">
        <v>640</v>
      </c>
      <c r="F221" s="1">
        <v>640.04999999999995</v>
      </c>
      <c r="G221" s="1">
        <v>612.1</v>
      </c>
      <c r="H221" s="1">
        <v>619.5</v>
      </c>
      <c r="I221" s="1">
        <v>619.1</v>
      </c>
      <c r="J221" s="1">
        <v>618.73</v>
      </c>
      <c r="K221" s="1">
        <v>14359086</v>
      </c>
      <c r="L221" s="1">
        <v>8884401044.3999996</v>
      </c>
      <c r="M221" s="1">
        <v>306110</v>
      </c>
      <c r="N221" s="2">
        <f>IF(ISERR(LN(Infosys[[#This Row],[Close Price]]/I220)),"-",LN(Infosys[[#This Row],[Close Price]]/I220))</f>
        <v>-3.5386476733868001E-2</v>
      </c>
    </row>
    <row r="222" spans="1:14" x14ac:dyDescent="0.3">
      <c r="A222" s="1" t="s">
        <v>18</v>
      </c>
      <c r="B222" s="1" t="s">
        <v>15</v>
      </c>
      <c r="C222" s="3">
        <v>43426</v>
      </c>
      <c r="D222" s="1">
        <v>619.1</v>
      </c>
      <c r="E222" s="1">
        <v>622.25</v>
      </c>
      <c r="F222" s="1">
        <v>628.15</v>
      </c>
      <c r="G222" s="1">
        <v>616.75</v>
      </c>
      <c r="H222" s="1">
        <v>620.85</v>
      </c>
      <c r="I222" s="1">
        <v>620.75</v>
      </c>
      <c r="J222" s="1">
        <v>623.11</v>
      </c>
      <c r="K222" s="1">
        <v>6632975</v>
      </c>
      <c r="L222" s="1">
        <v>4133099492</v>
      </c>
      <c r="M222" s="1">
        <v>120189</v>
      </c>
      <c r="N222" s="2">
        <f>IF(ISERR(LN(Infosys[[#This Row],[Close Price]]/I221)),"-",LN(Infosys[[#This Row],[Close Price]]/I221))</f>
        <v>2.6616138630893957E-3</v>
      </c>
    </row>
    <row r="223" spans="1:14" x14ac:dyDescent="0.3">
      <c r="A223" s="1" t="s">
        <v>18</v>
      </c>
      <c r="B223" s="1" t="s">
        <v>15</v>
      </c>
      <c r="C223" s="3">
        <v>43430</v>
      </c>
      <c r="D223" s="1">
        <v>620.75</v>
      </c>
      <c r="E223" s="1">
        <v>621</v>
      </c>
      <c r="F223" s="1">
        <v>628</v>
      </c>
      <c r="G223" s="1">
        <v>599.85</v>
      </c>
      <c r="H223" s="1">
        <v>621.20000000000005</v>
      </c>
      <c r="I223" s="1">
        <v>621.45000000000005</v>
      </c>
      <c r="J223" s="1">
        <v>613.78</v>
      </c>
      <c r="K223" s="1">
        <v>15075209</v>
      </c>
      <c r="L223" s="1">
        <v>9252894700.6000004</v>
      </c>
      <c r="M223" s="1">
        <v>263089</v>
      </c>
      <c r="N223" s="2">
        <f>IF(ISERR(LN(Infosys[[#This Row],[Close Price]]/I222)),"-",LN(Infosys[[#This Row],[Close Price]]/I222))</f>
        <v>1.1270328032445172E-3</v>
      </c>
    </row>
    <row r="224" spans="1:14" x14ac:dyDescent="0.3">
      <c r="A224" s="1" t="s">
        <v>18</v>
      </c>
      <c r="B224" s="1" t="s">
        <v>15</v>
      </c>
      <c r="C224" s="3">
        <v>43431</v>
      </c>
      <c r="D224" s="1">
        <v>621.45000000000005</v>
      </c>
      <c r="E224" s="1">
        <v>625.5</v>
      </c>
      <c r="F224" s="1">
        <v>641</v>
      </c>
      <c r="G224" s="1">
        <v>625.29999999999995</v>
      </c>
      <c r="H224" s="1">
        <v>641</v>
      </c>
      <c r="I224" s="1">
        <v>638.9</v>
      </c>
      <c r="J224" s="1">
        <v>634.88</v>
      </c>
      <c r="K224" s="1">
        <v>12285851</v>
      </c>
      <c r="L224" s="1">
        <v>7800040730.9499998</v>
      </c>
      <c r="M224" s="1">
        <v>200385</v>
      </c>
      <c r="N224" s="2">
        <f>IF(ISERR(LN(Infosys[[#This Row],[Close Price]]/I223)),"-",LN(Infosys[[#This Row],[Close Price]]/I223))</f>
        <v>2.7692490416776926E-2</v>
      </c>
    </row>
    <row r="225" spans="1:14" x14ac:dyDescent="0.3">
      <c r="A225" s="1" t="s">
        <v>18</v>
      </c>
      <c r="B225" s="1" t="s">
        <v>15</v>
      </c>
      <c r="C225" s="3">
        <v>43432</v>
      </c>
      <c r="D225" s="1">
        <v>638.9</v>
      </c>
      <c r="E225" s="1">
        <v>640.95000000000005</v>
      </c>
      <c r="F225" s="1">
        <v>668.7</v>
      </c>
      <c r="G225" s="1">
        <v>640</v>
      </c>
      <c r="H225" s="1">
        <v>664.5</v>
      </c>
      <c r="I225" s="1">
        <v>666.4</v>
      </c>
      <c r="J225" s="1">
        <v>659.36</v>
      </c>
      <c r="K225" s="1">
        <v>17719890</v>
      </c>
      <c r="L225" s="1">
        <v>11683706177.25</v>
      </c>
      <c r="M225" s="1">
        <v>310146</v>
      </c>
      <c r="N225" s="2">
        <f>IF(ISERR(LN(Infosys[[#This Row],[Close Price]]/I224)),"-",LN(Infosys[[#This Row],[Close Price]]/I224))</f>
        <v>4.2142143244335378E-2</v>
      </c>
    </row>
    <row r="226" spans="1:14" x14ac:dyDescent="0.3">
      <c r="A226" s="1" t="s">
        <v>18</v>
      </c>
      <c r="B226" s="1" t="s">
        <v>15</v>
      </c>
      <c r="C226" s="3">
        <v>43433</v>
      </c>
      <c r="D226" s="1">
        <v>666.4</v>
      </c>
      <c r="E226" s="1">
        <v>671</v>
      </c>
      <c r="F226" s="1">
        <v>674.9</v>
      </c>
      <c r="G226" s="1">
        <v>658.8</v>
      </c>
      <c r="H226" s="1">
        <v>665</v>
      </c>
      <c r="I226" s="1">
        <v>661.05</v>
      </c>
      <c r="J226" s="1">
        <v>667.03</v>
      </c>
      <c r="K226" s="1">
        <v>13399070</v>
      </c>
      <c r="L226" s="1">
        <v>8937609219.3999996</v>
      </c>
      <c r="M226" s="1">
        <v>170549</v>
      </c>
      <c r="N226" s="2">
        <f>IF(ISERR(LN(Infosys[[#This Row],[Close Price]]/I225)),"-",LN(Infosys[[#This Row],[Close Price]]/I225))</f>
        <v>-8.0606108965272441E-3</v>
      </c>
    </row>
    <row r="227" spans="1:14" x14ac:dyDescent="0.3">
      <c r="A227" s="1" t="s">
        <v>18</v>
      </c>
      <c r="B227" s="1" t="s">
        <v>15</v>
      </c>
      <c r="C227" s="3">
        <v>43434</v>
      </c>
      <c r="D227" s="1">
        <v>661.05</v>
      </c>
      <c r="E227" s="1">
        <v>661</v>
      </c>
      <c r="F227" s="1">
        <v>672</v>
      </c>
      <c r="G227" s="1">
        <v>660.95</v>
      </c>
      <c r="H227" s="1">
        <v>670</v>
      </c>
      <c r="I227" s="1">
        <v>667.45</v>
      </c>
      <c r="J227" s="1">
        <v>667.52</v>
      </c>
      <c r="K227" s="1">
        <v>10445773</v>
      </c>
      <c r="L227" s="1">
        <v>6972740710.3000002</v>
      </c>
      <c r="M227" s="1">
        <v>118396</v>
      </c>
      <c r="N227" s="2">
        <f>IF(ISERR(LN(Infosys[[#This Row],[Close Price]]/I226)),"-",LN(Infosys[[#This Row],[Close Price]]/I226))</f>
        <v>9.6350011456357628E-3</v>
      </c>
    </row>
    <row r="228" spans="1:14" x14ac:dyDescent="0.3">
      <c r="A228" s="1" t="s">
        <v>18</v>
      </c>
      <c r="B228" s="1" t="s">
        <v>15</v>
      </c>
      <c r="C228" s="3">
        <v>43437</v>
      </c>
      <c r="D228" s="1">
        <v>667.45</v>
      </c>
      <c r="E228" s="1">
        <v>673.15</v>
      </c>
      <c r="F228" s="1">
        <v>679</v>
      </c>
      <c r="G228" s="1">
        <v>665.95</v>
      </c>
      <c r="H228" s="1">
        <v>672.45</v>
      </c>
      <c r="I228" s="1">
        <v>670.35</v>
      </c>
      <c r="J228" s="1">
        <v>670.58</v>
      </c>
      <c r="K228" s="1">
        <v>8260890</v>
      </c>
      <c r="L228" s="1">
        <v>5539597359</v>
      </c>
      <c r="M228" s="1">
        <v>103845</v>
      </c>
      <c r="N228" s="2">
        <f>IF(ISERR(LN(Infosys[[#This Row],[Close Price]]/I227)),"-",LN(Infosys[[#This Row],[Close Price]]/I227))</f>
        <v>4.3354829458286817E-3</v>
      </c>
    </row>
    <row r="229" spans="1:14" x14ac:dyDescent="0.3">
      <c r="A229" s="1" t="s">
        <v>18</v>
      </c>
      <c r="B229" s="1" t="s">
        <v>15</v>
      </c>
      <c r="C229" s="3">
        <v>43438</v>
      </c>
      <c r="D229" s="1">
        <v>670.35</v>
      </c>
      <c r="E229" s="1">
        <v>672.55</v>
      </c>
      <c r="F229" s="1">
        <v>688.25</v>
      </c>
      <c r="G229" s="1">
        <v>671.3</v>
      </c>
      <c r="H229" s="1">
        <v>683</v>
      </c>
      <c r="I229" s="1">
        <v>685.25</v>
      </c>
      <c r="J229" s="1">
        <v>682.83</v>
      </c>
      <c r="K229" s="1">
        <v>7827923</v>
      </c>
      <c r="L229" s="1">
        <v>5345133353.5</v>
      </c>
      <c r="M229" s="1">
        <v>129170</v>
      </c>
      <c r="N229" s="2">
        <f>IF(ISERR(LN(Infosys[[#This Row],[Close Price]]/I228)),"-",LN(Infosys[[#This Row],[Close Price]]/I228))</f>
        <v>2.1983771135324844E-2</v>
      </c>
    </row>
    <row r="230" spans="1:14" x14ac:dyDescent="0.3">
      <c r="A230" s="1" t="s">
        <v>18</v>
      </c>
      <c r="B230" s="1" t="s">
        <v>15</v>
      </c>
      <c r="C230" s="3">
        <v>43439</v>
      </c>
      <c r="D230" s="1">
        <v>685.25</v>
      </c>
      <c r="E230" s="1">
        <v>683</v>
      </c>
      <c r="F230" s="1">
        <v>683.65</v>
      </c>
      <c r="G230" s="1">
        <v>672.5</v>
      </c>
      <c r="H230" s="1">
        <v>682.05</v>
      </c>
      <c r="I230" s="1">
        <v>681.4</v>
      </c>
      <c r="J230" s="1">
        <v>678.97</v>
      </c>
      <c r="K230" s="1">
        <v>5177288</v>
      </c>
      <c r="L230" s="1">
        <v>3515206693.5</v>
      </c>
      <c r="M230" s="1">
        <v>96257</v>
      </c>
      <c r="N230" s="2">
        <f>IF(ISERR(LN(Infosys[[#This Row],[Close Price]]/I229)),"-",LN(Infosys[[#This Row],[Close Price]]/I229))</f>
        <v>-5.6342299560290495E-3</v>
      </c>
    </row>
    <row r="231" spans="1:14" x14ac:dyDescent="0.3">
      <c r="A231" s="1" t="s">
        <v>18</v>
      </c>
      <c r="B231" s="1" t="s">
        <v>15</v>
      </c>
      <c r="C231" s="3">
        <v>43440</v>
      </c>
      <c r="D231" s="1">
        <v>681.4</v>
      </c>
      <c r="E231" s="1">
        <v>676.1</v>
      </c>
      <c r="F231" s="1">
        <v>685.45</v>
      </c>
      <c r="G231" s="1">
        <v>664.55</v>
      </c>
      <c r="H231" s="1">
        <v>669.7</v>
      </c>
      <c r="I231" s="1">
        <v>668.5</v>
      </c>
      <c r="J231" s="1">
        <v>672.12</v>
      </c>
      <c r="K231" s="1">
        <v>8039771</v>
      </c>
      <c r="L231" s="1">
        <v>5403659737.5</v>
      </c>
      <c r="M231" s="1">
        <v>229269</v>
      </c>
      <c r="N231" s="2">
        <f>IF(ISERR(LN(Infosys[[#This Row],[Close Price]]/I230)),"-",LN(Infosys[[#This Row],[Close Price]]/I230))</f>
        <v>-1.9113108684868266E-2</v>
      </c>
    </row>
    <row r="232" spans="1:14" x14ac:dyDescent="0.3">
      <c r="A232" s="1" t="s">
        <v>18</v>
      </c>
      <c r="B232" s="1" t="s">
        <v>15</v>
      </c>
      <c r="C232" s="3">
        <v>43441</v>
      </c>
      <c r="D232" s="1">
        <v>668.5</v>
      </c>
      <c r="E232" s="1">
        <v>672</v>
      </c>
      <c r="F232" s="1">
        <v>685.75</v>
      </c>
      <c r="G232" s="1">
        <v>665.6</v>
      </c>
      <c r="H232" s="1">
        <v>681</v>
      </c>
      <c r="I232" s="1">
        <v>682.8</v>
      </c>
      <c r="J232" s="1">
        <v>679.07</v>
      </c>
      <c r="K232" s="1">
        <v>5553948</v>
      </c>
      <c r="L232" s="1">
        <v>3771508978.6999998</v>
      </c>
      <c r="M232" s="1">
        <v>125999</v>
      </c>
      <c r="N232" s="2">
        <f>IF(ISERR(LN(Infosys[[#This Row],[Close Price]]/I231)),"-",LN(Infosys[[#This Row],[Close Price]]/I231))</f>
        <v>2.1165594378287578E-2</v>
      </c>
    </row>
    <row r="233" spans="1:14" x14ac:dyDescent="0.3">
      <c r="A233" s="1" t="s">
        <v>18</v>
      </c>
      <c r="B233" s="1" t="s">
        <v>15</v>
      </c>
      <c r="C233" s="3">
        <v>43444</v>
      </c>
      <c r="D233" s="1">
        <v>682.8</v>
      </c>
      <c r="E233" s="1">
        <v>669.9</v>
      </c>
      <c r="F233" s="1">
        <v>683.8</v>
      </c>
      <c r="G233" s="1">
        <v>665.2</v>
      </c>
      <c r="H233" s="1">
        <v>670.3</v>
      </c>
      <c r="I233" s="1">
        <v>669.2</v>
      </c>
      <c r="J233" s="1">
        <v>671.47</v>
      </c>
      <c r="K233" s="1">
        <v>5121196</v>
      </c>
      <c r="L233" s="1">
        <v>3438717512.9499998</v>
      </c>
      <c r="M233" s="1">
        <v>119910</v>
      </c>
      <c r="N233" s="2">
        <f>IF(ISERR(LN(Infosys[[#This Row],[Close Price]]/I232)),"-",LN(Infosys[[#This Row],[Close Price]]/I232))</f>
        <v>-2.0119021807616495E-2</v>
      </c>
    </row>
    <row r="234" spans="1:14" x14ac:dyDescent="0.3">
      <c r="A234" s="1" t="s">
        <v>18</v>
      </c>
      <c r="B234" s="1" t="s">
        <v>15</v>
      </c>
      <c r="C234" s="3">
        <v>43445</v>
      </c>
      <c r="D234" s="1">
        <v>669.2</v>
      </c>
      <c r="E234" s="1">
        <v>669.2</v>
      </c>
      <c r="F234" s="1">
        <v>681.9</v>
      </c>
      <c r="G234" s="1">
        <v>660.6</v>
      </c>
      <c r="H234" s="1">
        <v>673.25</v>
      </c>
      <c r="I234" s="1">
        <v>674.5</v>
      </c>
      <c r="J234" s="1">
        <v>672.27</v>
      </c>
      <c r="K234" s="1">
        <v>7120933</v>
      </c>
      <c r="L234" s="1">
        <v>4787161579.1000004</v>
      </c>
      <c r="M234" s="1">
        <v>204697</v>
      </c>
      <c r="N234" s="2">
        <f>IF(ISERR(LN(Infosys[[#This Row],[Close Price]]/I233)),"-",LN(Infosys[[#This Row],[Close Price]]/I233))</f>
        <v>7.8887065351417075E-3</v>
      </c>
    </row>
    <row r="235" spans="1:14" x14ac:dyDescent="0.3">
      <c r="A235" s="1" t="s">
        <v>18</v>
      </c>
      <c r="B235" s="1" t="s">
        <v>15</v>
      </c>
      <c r="C235" s="3">
        <v>43446</v>
      </c>
      <c r="D235" s="1">
        <v>674.5</v>
      </c>
      <c r="E235" s="1">
        <v>677.1</v>
      </c>
      <c r="F235" s="1">
        <v>680.65</v>
      </c>
      <c r="G235" s="1">
        <v>670.6</v>
      </c>
      <c r="H235" s="1">
        <v>678.1</v>
      </c>
      <c r="I235" s="1">
        <v>678.5</v>
      </c>
      <c r="J235" s="1">
        <v>675.12</v>
      </c>
      <c r="K235" s="1">
        <v>6926183</v>
      </c>
      <c r="L235" s="1">
        <v>4675985775.8500004</v>
      </c>
      <c r="M235" s="1">
        <v>92411</v>
      </c>
      <c r="N235" s="2">
        <f>IF(ISERR(LN(Infosys[[#This Row],[Close Price]]/I234)),"-",LN(Infosys[[#This Row],[Close Price]]/I234))</f>
        <v>5.9128036271133217E-3</v>
      </c>
    </row>
    <row r="236" spans="1:14" x14ac:dyDescent="0.3">
      <c r="A236" s="1" t="s">
        <v>18</v>
      </c>
      <c r="B236" s="1" t="s">
        <v>15</v>
      </c>
      <c r="C236" s="3">
        <v>43447</v>
      </c>
      <c r="D236" s="1">
        <v>678.5</v>
      </c>
      <c r="E236" s="1">
        <v>682</v>
      </c>
      <c r="F236" s="1">
        <v>700</v>
      </c>
      <c r="G236" s="1">
        <v>680</v>
      </c>
      <c r="H236" s="1">
        <v>695.35</v>
      </c>
      <c r="I236" s="1">
        <v>697.75</v>
      </c>
      <c r="J236" s="1">
        <v>690.27</v>
      </c>
      <c r="K236" s="1">
        <v>7521474</v>
      </c>
      <c r="L236" s="1">
        <v>5191853566</v>
      </c>
      <c r="M236" s="1">
        <v>187302</v>
      </c>
      <c r="N236" s="2">
        <f>IF(ISERR(LN(Infosys[[#This Row],[Close Price]]/I235)),"-",LN(Infosys[[#This Row],[Close Price]]/I235))</f>
        <v>2.7976393141507655E-2</v>
      </c>
    </row>
    <row r="237" spans="1:14" x14ac:dyDescent="0.3">
      <c r="A237" s="1" t="s">
        <v>18</v>
      </c>
      <c r="B237" s="1" t="s">
        <v>15</v>
      </c>
      <c r="C237" s="3">
        <v>43448</v>
      </c>
      <c r="D237" s="1">
        <v>697.75</v>
      </c>
      <c r="E237" s="1">
        <v>697.45</v>
      </c>
      <c r="F237" s="1">
        <v>713.7</v>
      </c>
      <c r="G237" s="1">
        <v>694.4</v>
      </c>
      <c r="H237" s="1">
        <v>706.15</v>
      </c>
      <c r="I237" s="1">
        <v>706.05</v>
      </c>
      <c r="J237" s="1">
        <v>705.93</v>
      </c>
      <c r="K237" s="1">
        <v>9560576</v>
      </c>
      <c r="L237" s="1">
        <v>6749101214.8500004</v>
      </c>
      <c r="M237" s="1">
        <v>158039</v>
      </c>
      <c r="N237" s="2">
        <f>IF(ISERR(LN(Infosys[[#This Row],[Close Price]]/I236)),"-",LN(Infosys[[#This Row],[Close Price]]/I236))</f>
        <v>1.1825184098829336E-2</v>
      </c>
    </row>
    <row r="238" spans="1:14" x14ac:dyDescent="0.3">
      <c r="A238" s="1" t="s">
        <v>18</v>
      </c>
      <c r="B238" s="1" t="s">
        <v>15</v>
      </c>
      <c r="C238" s="3">
        <v>43451</v>
      </c>
      <c r="D238" s="1">
        <v>706.05</v>
      </c>
      <c r="E238" s="1">
        <v>711.85</v>
      </c>
      <c r="F238" s="1">
        <v>711.85</v>
      </c>
      <c r="G238" s="1">
        <v>692.75</v>
      </c>
      <c r="H238" s="1">
        <v>692.75</v>
      </c>
      <c r="I238" s="1">
        <v>694.4</v>
      </c>
      <c r="J238" s="1">
        <v>697.79</v>
      </c>
      <c r="K238" s="1">
        <v>4778465</v>
      </c>
      <c r="L238" s="1">
        <v>3334376899.0999999</v>
      </c>
      <c r="M238" s="1">
        <v>95026</v>
      </c>
      <c r="N238" s="2">
        <f>IF(ISERR(LN(Infosys[[#This Row],[Close Price]]/I237)),"-",LN(Infosys[[#This Row],[Close Price]]/I237))</f>
        <v>-1.6637893169120482E-2</v>
      </c>
    </row>
    <row r="239" spans="1:14" x14ac:dyDescent="0.3">
      <c r="A239" s="1" t="s">
        <v>18</v>
      </c>
      <c r="B239" s="1" t="s">
        <v>15</v>
      </c>
      <c r="C239" s="3">
        <v>43452</v>
      </c>
      <c r="D239" s="1">
        <v>694.4</v>
      </c>
      <c r="E239" s="1">
        <v>686.5</v>
      </c>
      <c r="F239" s="1">
        <v>686.5</v>
      </c>
      <c r="G239" s="1">
        <v>674.55</v>
      </c>
      <c r="H239" s="1">
        <v>677</v>
      </c>
      <c r="I239" s="1">
        <v>676.6</v>
      </c>
      <c r="J239" s="1">
        <v>679.65</v>
      </c>
      <c r="K239" s="1">
        <v>8021298</v>
      </c>
      <c r="L239" s="1">
        <v>5451686819.0500002</v>
      </c>
      <c r="M239" s="1">
        <v>191277</v>
      </c>
      <c r="N239" s="2">
        <f>IF(ISERR(LN(Infosys[[#This Row],[Close Price]]/I238)),"-",LN(Infosys[[#This Row],[Close Price]]/I238))</f>
        <v>-2.5967906999532248E-2</v>
      </c>
    </row>
    <row r="240" spans="1:14" x14ac:dyDescent="0.3">
      <c r="A240" s="1" t="s">
        <v>18</v>
      </c>
      <c r="B240" s="1" t="s">
        <v>15</v>
      </c>
      <c r="C240" s="3">
        <v>43453</v>
      </c>
      <c r="D240" s="1">
        <v>676.6</v>
      </c>
      <c r="E240" s="1">
        <v>671.55</v>
      </c>
      <c r="F240" s="1">
        <v>671.55</v>
      </c>
      <c r="G240" s="1">
        <v>661.1</v>
      </c>
      <c r="H240" s="1">
        <v>664.6</v>
      </c>
      <c r="I240" s="1">
        <v>664.85</v>
      </c>
      <c r="J240" s="1">
        <v>665.07</v>
      </c>
      <c r="K240" s="1">
        <v>8295459</v>
      </c>
      <c r="L240" s="1">
        <v>5517046524.6000004</v>
      </c>
      <c r="M240" s="1">
        <v>263253</v>
      </c>
      <c r="N240" s="2">
        <f>IF(ISERR(LN(Infosys[[#This Row],[Close Price]]/I239)),"-",LN(Infosys[[#This Row],[Close Price]]/I239))</f>
        <v>-1.7518805043893207E-2</v>
      </c>
    </row>
    <row r="241" spans="1:14" x14ac:dyDescent="0.3">
      <c r="A241" s="1" t="s">
        <v>18</v>
      </c>
      <c r="B241" s="1" t="s">
        <v>15</v>
      </c>
      <c r="C241" s="3">
        <v>43454</v>
      </c>
      <c r="D241" s="1">
        <v>664.85</v>
      </c>
      <c r="E241" s="1">
        <v>660</v>
      </c>
      <c r="F241" s="1">
        <v>671.55</v>
      </c>
      <c r="G241" s="1">
        <v>656.4</v>
      </c>
      <c r="H241" s="1">
        <v>666.9</v>
      </c>
      <c r="I241" s="1">
        <v>667.05</v>
      </c>
      <c r="J241" s="1">
        <v>664.34</v>
      </c>
      <c r="K241" s="1">
        <v>11705260</v>
      </c>
      <c r="L241" s="1">
        <v>7776239037.1499996</v>
      </c>
      <c r="M241" s="1">
        <v>237519</v>
      </c>
      <c r="N241" s="2">
        <f>IF(ISERR(LN(Infosys[[#This Row],[Close Price]]/I240)),"-",LN(Infosys[[#This Row],[Close Price]]/I240))</f>
        <v>3.3035543221001493E-3</v>
      </c>
    </row>
    <row r="242" spans="1:14" x14ac:dyDescent="0.3">
      <c r="A242" s="1" t="s">
        <v>18</v>
      </c>
      <c r="B242" s="1" t="s">
        <v>15</v>
      </c>
      <c r="C242" s="3">
        <v>43455</v>
      </c>
      <c r="D242" s="1">
        <v>667.05</v>
      </c>
      <c r="E242" s="1">
        <v>659.5</v>
      </c>
      <c r="F242" s="1">
        <v>659.5</v>
      </c>
      <c r="G242" s="1">
        <v>643.45000000000005</v>
      </c>
      <c r="H242" s="1">
        <v>646.54999999999995</v>
      </c>
      <c r="I242" s="1">
        <v>646.20000000000005</v>
      </c>
      <c r="J242" s="1">
        <v>651.1</v>
      </c>
      <c r="K242" s="1">
        <v>12802132</v>
      </c>
      <c r="L242" s="1">
        <v>8335493758.1000004</v>
      </c>
      <c r="M242" s="1">
        <v>228130</v>
      </c>
      <c r="N242" s="2">
        <f>IF(ISERR(LN(Infosys[[#This Row],[Close Price]]/I241)),"-",LN(Infosys[[#This Row],[Close Price]]/I241))</f>
        <v>-3.175595223441717E-2</v>
      </c>
    </row>
    <row r="243" spans="1:14" x14ac:dyDescent="0.3">
      <c r="A243" s="1" t="s">
        <v>18</v>
      </c>
      <c r="B243" s="1" t="s">
        <v>15</v>
      </c>
      <c r="C243" s="3">
        <v>43458</v>
      </c>
      <c r="D243" s="1">
        <v>646.20000000000005</v>
      </c>
      <c r="E243" s="1">
        <v>657</v>
      </c>
      <c r="F243" s="1">
        <v>658.8</v>
      </c>
      <c r="G243" s="1">
        <v>647.6</v>
      </c>
      <c r="H243" s="1">
        <v>648.5</v>
      </c>
      <c r="I243" s="1">
        <v>649</v>
      </c>
      <c r="J243" s="1">
        <v>652.59</v>
      </c>
      <c r="K243" s="1">
        <v>8379825</v>
      </c>
      <c r="L243" s="1">
        <v>5468562526</v>
      </c>
      <c r="M243" s="1">
        <v>140084</v>
      </c>
      <c r="N243" s="2">
        <f>IF(ISERR(LN(Infosys[[#This Row],[Close Price]]/I242)),"-",LN(Infosys[[#This Row],[Close Price]]/I242))</f>
        <v>4.3236633136920725E-3</v>
      </c>
    </row>
    <row r="244" spans="1:14" x14ac:dyDescent="0.3">
      <c r="A244" s="1" t="s">
        <v>18</v>
      </c>
      <c r="B244" s="1" t="s">
        <v>15</v>
      </c>
      <c r="C244" s="3">
        <v>43460</v>
      </c>
      <c r="D244" s="1">
        <v>649</v>
      </c>
      <c r="E244" s="1">
        <v>647</v>
      </c>
      <c r="F244" s="1">
        <v>647</v>
      </c>
      <c r="G244" s="1">
        <v>637.35</v>
      </c>
      <c r="H244" s="1">
        <v>643.9</v>
      </c>
      <c r="I244" s="1">
        <v>644.04999999999995</v>
      </c>
      <c r="J244" s="1">
        <v>641.76</v>
      </c>
      <c r="K244" s="1">
        <v>6178552</v>
      </c>
      <c r="L244" s="1">
        <v>3965160751.6500001</v>
      </c>
      <c r="M244" s="1">
        <v>129003</v>
      </c>
      <c r="N244" s="2">
        <f>IF(ISERR(LN(Infosys[[#This Row],[Close Price]]/I243)),"-",LN(Infosys[[#This Row],[Close Price]]/I243))</f>
        <v>-7.656353861993149E-3</v>
      </c>
    </row>
    <row r="245" spans="1:14" x14ac:dyDescent="0.3">
      <c r="A245" s="1" t="s">
        <v>18</v>
      </c>
      <c r="B245" s="1" t="s">
        <v>15</v>
      </c>
      <c r="C245" s="3">
        <v>43461</v>
      </c>
      <c r="D245" s="1">
        <v>644.04999999999995</v>
      </c>
      <c r="E245" s="1">
        <v>652.75</v>
      </c>
      <c r="F245" s="1">
        <v>663.25</v>
      </c>
      <c r="G245" s="1">
        <v>649</v>
      </c>
      <c r="H245" s="1">
        <v>656.35</v>
      </c>
      <c r="I245" s="1">
        <v>656.8</v>
      </c>
      <c r="J245" s="1">
        <v>658.16</v>
      </c>
      <c r="K245" s="1">
        <v>15333902</v>
      </c>
      <c r="L245" s="1">
        <v>10092126950.950001</v>
      </c>
      <c r="M245" s="1">
        <v>182988</v>
      </c>
      <c r="N245" s="2">
        <f>IF(ISERR(LN(Infosys[[#This Row],[Close Price]]/I244)),"-",LN(Infosys[[#This Row],[Close Price]]/I244))</f>
        <v>1.960319529612153E-2</v>
      </c>
    </row>
    <row r="246" spans="1:14" x14ac:dyDescent="0.3">
      <c r="A246" s="1" t="s">
        <v>18</v>
      </c>
      <c r="B246" s="1" t="s">
        <v>15</v>
      </c>
      <c r="C246" s="3">
        <v>43462</v>
      </c>
      <c r="D246" s="1">
        <v>656.8</v>
      </c>
      <c r="E246" s="1">
        <v>663.35</v>
      </c>
      <c r="F246" s="1">
        <v>663.5</v>
      </c>
      <c r="G246" s="1">
        <v>653.29999999999995</v>
      </c>
      <c r="H246" s="1">
        <v>656.1</v>
      </c>
      <c r="I246" s="1">
        <v>656.95</v>
      </c>
      <c r="J246" s="1">
        <v>658.29</v>
      </c>
      <c r="K246" s="1">
        <v>4736598</v>
      </c>
      <c r="L246" s="1">
        <v>3118076701.9499998</v>
      </c>
      <c r="M246" s="1">
        <v>105527</v>
      </c>
      <c r="N246" s="2">
        <f>IF(ISERR(LN(Infosys[[#This Row],[Close Price]]/I245)),"-",LN(Infosys[[#This Row],[Close Price]]/I245))</f>
        <v>2.2835394961289229E-4</v>
      </c>
    </row>
    <row r="247" spans="1:14" x14ac:dyDescent="0.3">
      <c r="A247" s="1" t="s">
        <v>18</v>
      </c>
      <c r="B247" s="1" t="s">
        <v>15</v>
      </c>
      <c r="C247" s="3">
        <v>43465</v>
      </c>
      <c r="D247" s="1">
        <v>656.95</v>
      </c>
      <c r="E247" s="1">
        <v>660</v>
      </c>
      <c r="F247" s="1">
        <v>662</v>
      </c>
      <c r="G247" s="1">
        <v>655.8</v>
      </c>
      <c r="H247" s="1">
        <v>659.6</v>
      </c>
      <c r="I247" s="1">
        <v>658.95</v>
      </c>
      <c r="J247" s="1">
        <v>659.27</v>
      </c>
      <c r="K247" s="1">
        <v>3373319</v>
      </c>
      <c r="L247" s="1">
        <v>2223919550.25</v>
      </c>
      <c r="M247" s="1">
        <v>65442</v>
      </c>
      <c r="N247" s="2">
        <f>IF(ISERR(LN(Infosys[[#This Row],[Close Price]]/I246)),"-",LN(Infosys[[#This Row],[Close Price]]/I246))</f>
        <v>3.0397470020672094E-3</v>
      </c>
    </row>
    <row r="248" spans="1:14" x14ac:dyDescent="0.3">
      <c r="A248" s="1" t="s">
        <v>18</v>
      </c>
      <c r="B248" s="1" t="s">
        <v>15</v>
      </c>
      <c r="C248" s="3">
        <v>43466</v>
      </c>
      <c r="D248" s="1">
        <v>658.95</v>
      </c>
      <c r="E248" s="1">
        <v>660.95</v>
      </c>
      <c r="F248" s="1">
        <v>666.3</v>
      </c>
      <c r="G248" s="1">
        <v>654.15</v>
      </c>
      <c r="H248" s="1">
        <v>665.95</v>
      </c>
      <c r="I248" s="1">
        <v>665.05</v>
      </c>
      <c r="J248" s="1">
        <v>660.66</v>
      </c>
      <c r="K248" s="1">
        <v>2943390</v>
      </c>
      <c r="L248" s="1">
        <v>1944579422.55</v>
      </c>
      <c r="M248" s="1">
        <v>45422</v>
      </c>
      <c r="N248" s="2">
        <f>IF(ISERR(LN(Infosys[[#This Row],[Close Price]]/I247)),"-",LN(Infosys[[#This Row],[Close Price]]/I247))</f>
        <v>9.2145667094068497E-3</v>
      </c>
    </row>
    <row r="249" spans="1:14" x14ac:dyDescent="0.3">
      <c r="A249" s="1" t="s">
        <v>18</v>
      </c>
      <c r="B249" s="1" t="s">
        <v>15</v>
      </c>
      <c r="C249" s="3">
        <v>43467</v>
      </c>
      <c r="D249" s="1">
        <v>665.05</v>
      </c>
      <c r="E249" s="1">
        <v>666</v>
      </c>
      <c r="F249" s="1">
        <v>674</v>
      </c>
      <c r="G249" s="1">
        <v>662.05</v>
      </c>
      <c r="H249" s="1">
        <v>668</v>
      </c>
      <c r="I249" s="1">
        <v>669.05</v>
      </c>
      <c r="J249" s="1">
        <v>669.97</v>
      </c>
      <c r="K249" s="1">
        <v>7416655</v>
      </c>
      <c r="L249" s="1">
        <v>4968962632.6000004</v>
      </c>
      <c r="M249" s="1">
        <v>108094</v>
      </c>
      <c r="N249" s="2">
        <f>IF(ISERR(LN(Infosys[[#This Row],[Close Price]]/I248)),"-",LN(Infosys[[#This Row],[Close Price]]/I248))</f>
        <v>5.9965699516925479E-3</v>
      </c>
    </row>
    <row r="250" spans="1:14" x14ac:dyDescent="0.3">
      <c r="A250" s="1" t="s">
        <v>18</v>
      </c>
      <c r="B250" s="1" t="s">
        <v>15</v>
      </c>
      <c r="C250" s="3">
        <v>43468</v>
      </c>
      <c r="D250" s="1">
        <v>669.05</v>
      </c>
      <c r="E250" s="1">
        <v>672</v>
      </c>
      <c r="F250" s="1">
        <v>677</v>
      </c>
      <c r="G250" s="1">
        <v>663.1</v>
      </c>
      <c r="H250" s="1">
        <v>668</v>
      </c>
      <c r="I250" s="1">
        <v>669.15</v>
      </c>
      <c r="J250" s="1">
        <v>669.66</v>
      </c>
      <c r="K250" s="1">
        <v>6827249</v>
      </c>
      <c r="L250" s="1">
        <v>4571929258.25</v>
      </c>
      <c r="M250" s="1">
        <v>125781</v>
      </c>
      <c r="N250" s="2">
        <f>IF(ISERR(LN(Infosys[[#This Row],[Close Price]]/I249)),"-",LN(Infosys[[#This Row],[Close Price]]/I249))</f>
        <v>1.4945449138562125E-4</v>
      </c>
    </row>
    <row r="251" spans="1:14" x14ac:dyDescent="0.3">
      <c r="A251" s="1" t="s">
        <v>18</v>
      </c>
      <c r="B251" s="1" t="s">
        <v>15</v>
      </c>
      <c r="C251" s="3">
        <v>43469</v>
      </c>
      <c r="D251" s="1">
        <v>669.15</v>
      </c>
      <c r="E251" s="1">
        <v>671.75</v>
      </c>
      <c r="F251" s="1">
        <v>673.9</v>
      </c>
      <c r="G251" s="1">
        <v>651</v>
      </c>
      <c r="H251" s="1">
        <v>660.25</v>
      </c>
      <c r="I251" s="1">
        <v>661.05</v>
      </c>
      <c r="J251" s="1">
        <v>660.17</v>
      </c>
      <c r="K251" s="1">
        <v>7889310</v>
      </c>
      <c r="L251" s="1">
        <v>5208304588.6999998</v>
      </c>
      <c r="M251" s="1">
        <v>187590</v>
      </c>
      <c r="N251" s="2">
        <f>IF(ISERR(LN(Infosys[[#This Row],[Close Price]]/I250)),"-",LN(Infosys[[#This Row],[Close Price]]/I250))</f>
        <v>-1.2178770286277838E-2</v>
      </c>
    </row>
    <row r="252" spans="1:14" x14ac:dyDescent="0.3">
      <c r="A252" s="1" t="s">
        <v>18</v>
      </c>
      <c r="B252" s="1" t="s">
        <v>15</v>
      </c>
      <c r="C252" s="3">
        <v>43472</v>
      </c>
      <c r="D252" s="1">
        <v>661.05</v>
      </c>
      <c r="E252" s="1">
        <v>665</v>
      </c>
      <c r="F252" s="1">
        <v>673.6</v>
      </c>
      <c r="G252" s="1">
        <v>661.5</v>
      </c>
      <c r="H252" s="1">
        <v>671.7</v>
      </c>
      <c r="I252" s="1">
        <v>671.7</v>
      </c>
      <c r="J252" s="1">
        <v>667.51</v>
      </c>
      <c r="K252" s="1">
        <v>8046340</v>
      </c>
      <c r="L252" s="1">
        <v>5370973786.6000004</v>
      </c>
      <c r="M252" s="1">
        <v>132736</v>
      </c>
      <c r="N252" s="2">
        <f>IF(ISERR(LN(Infosys[[#This Row],[Close Price]]/I251)),"-",LN(Infosys[[#This Row],[Close Price]]/I251))</f>
        <v>1.5982332316713321E-2</v>
      </c>
    </row>
    <row r="253" spans="1:14" x14ac:dyDescent="0.3">
      <c r="A253" s="1" t="s">
        <v>18</v>
      </c>
      <c r="B253" s="1" t="s">
        <v>15</v>
      </c>
      <c r="C253" s="3">
        <v>43473</v>
      </c>
      <c r="D253" s="1">
        <v>671.7</v>
      </c>
      <c r="E253" s="1">
        <v>674.95</v>
      </c>
      <c r="F253" s="1">
        <v>677.45</v>
      </c>
      <c r="G253" s="1">
        <v>668.55</v>
      </c>
      <c r="H253" s="1">
        <v>670</v>
      </c>
      <c r="I253" s="1">
        <v>670.05</v>
      </c>
      <c r="J253" s="1">
        <v>672.86</v>
      </c>
      <c r="K253" s="1">
        <v>8621545</v>
      </c>
      <c r="L253" s="1">
        <v>5801122719.75</v>
      </c>
      <c r="M253" s="1">
        <v>134369</v>
      </c>
      <c r="N253" s="2">
        <f>IF(ISERR(LN(Infosys[[#This Row],[Close Price]]/I252)),"-",LN(Infosys[[#This Row],[Close Price]]/I252))</f>
        <v>-2.4594758065815919E-3</v>
      </c>
    </row>
    <row r="254" spans="1:14" x14ac:dyDescent="0.3">
      <c r="A254" s="1" t="s">
        <v>18</v>
      </c>
      <c r="B254" s="1" t="s">
        <v>15</v>
      </c>
      <c r="C254" s="3">
        <v>43474</v>
      </c>
      <c r="D254" s="1">
        <v>670.05</v>
      </c>
      <c r="E254" s="1">
        <v>686.2</v>
      </c>
      <c r="F254" s="1">
        <v>689.8</v>
      </c>
      <c r="G254" s="1">
        <v>664</v>
      </c>
      <c r="H254" s="1">
        <v>675.6</v>
      </c>
      <c r="I254" s="1">
        <v>676.1</v>
      </c>
      <c r="J254" s="1">
        <v>678.41</v>
      </c>
      <c r="K254" s="1">
        <v>18130292</v>
      </c>
      <c r="L254" s="1">
        <v>12299738074.799999</v>
      </c>
      <c r="M254" s="1">
        <v>314702</v>
      </c>
      <c r="N254" s="2">
        <f>IF(ISERR(LN(Infosys[[#This Row],[Close Price]]/I253)),"-",LN(Infosys[[#This Row],[Close Price]]/I253))</f>
        <v>8.9886576303949903E-3</v>
      </c>
    </row>
    <row r="255" spans="1:14" x14ac:dyDescent="0.3">
      <c r="A255" s="1" t="s">
        <v>18</v>
      </c>
      <c r="B255" s="1" t="s">
        <v>15</v>
      </c>
      <c r="C255" s="3">
        <v>43475</v>
      </c>
      <c r="D255" s="1">
        <v>676.1</v>
      </c>
      <c r="E255" s="1">
        <v>681.6</v>
      </c>
      <c r="F255" s="1">
        <v>682</v>
      </c>
      <c r="G255" s="1">
        <v>672.55</v>
      </c>
      <c r="H255" s="1">
        <v>680.8</v>
      </c>
      <c r="I255" s="1">
        <v>679.7</v>
      </c>
      <c r="J255" s="1">
        <v>677.63</v>
      </c>
      <c r="K255" s="1">
        <v>9572493</v>
      </c>
      <c r="L255" s="1">
        <v>6486610275.8500004</v>
      </c>
      <c r="M255" s="1">
        <v>141449</v>
      </c>
      <c r="N255" s="2">
        <f>IF(ISERR(LN(Infosys[[#This Row],[Close Price]]/I254)),"-",LN(Infosys[[#This Row],[Close Price]]/I254))</f>
        <v>5.3105302559603709E-3</v>
      </c>
    </row>
    <row r="256" spans="1:14" x14ac:dyDescent="0.3">
      <c r="A256" s="1" t="s">
        <v>18</v>
      </c>
      <c r="B256" s="1" t="s">
        <v>15</v>
      </c>
      <c r="C256" s="3">
        <v>43476</v>
      </c>
      <c r="D256" s="1">
        <v>679.7</v>
      </c>
      <c r="E256" s="1">
        <v>680.2</v>
      </c>
      <c r="F256" s="1">
        <v>685.5</v>
      </c>
      <c r="G256" s="1">
        <v>672.5</v>
      </c>
      <c r="H256" s="1">
        <v>684.35</v>
      </c>
      <c r="I256" s="1">
        <v>683.5</v>
      </c>
      <c r="J256" s="1">
        <v>679.18</v>
      </c>
      <c r="K256" s="1">
        <v>12281903</v>
      </c>
      <c r="L256" s="1">
        <v>8341603861.1000004</v>
      </c>
      <c r="M256" s="1">
        <v>159694</v>
      </c>
      <c r="N256" s="2">
        <f>IF(ISERR(LN(Infosys[[#This Row],[Close Price]]/I255)),"-",LN(Infosys[[#This Row],[Close Price]]/I255))</f>
        <v>5.5751318114116225E-3</v>
      </c>
    </row>
    <row r="257" spans="1:14" x14ac:dyDescent="0.3">
      <c r="A257" s="1" t="s">
        <v>18</v>
      </c>
      <c r="B257" s="1" t="s">
        <v>15</v>
      </c>
      <c r="C257" s="3">
        <v>43479</v>
      </c>
      <c r="D257" s="1">
        <v>683.5</v>
      </c>
      <c r="E257" s="1">
        <v>707</v>
      </c>
      <c r="F257" s="1">
        <v>710.2</v>
      </c>
      <c r="G257" s="1">
        <v>695.95</v>
      </c>
      <c r="H257" s="1">
        <v>701.3</v>
      </c>
      <c r="I257" s="1">
        <v>701.9</v>
      </c>
      <c r="J257" s="1">
        <v>701.27</v>
      </c>
      <c r="K257" s="1">
        <v>19312937</v>
      </c>
      <c r="L257" s="1">
        <v>13543620376.15</v>
      </c>
      <c r="M257" s="1">
        <v>289248</v>
      </c>
      <c r="N257" s="2">
        <f>IF(ISERR(LN(Infosys[[#This Row],[Close Price]]/I256)),"-",LN(Infosys[[#This Row],[Close Price]]/I256))</f>
        <v>2.6564287572371417E-2</v>
      </c>
    </row>
    <row r="258" spans="1:14" x14ac:dyDescent="0.3">
      <c r="A258" s="1" t="s">
        <v>18</v>
      </c>
      <c r="B258" s="1" t="s">
        <v>15</v>
      </c>
      <c r="C258" s="3">
        <v>43480</v>
      </c>
      <c r="D258" s="1">
        <v>701.9</v>
      </c>
      <c r="E258" s="1">
        <v>707.2</v>
      </c>
      <c r="F258" s="1">
        <v>730</v>
      </c>
      <c r="G258" s="1">
        <v>707.2</v>
      </c>
      <c r="H258" s="1">
        <v>728.3</v>
      </c>
      <c r="I258" s="1">
        <v>726.6</v>
      </c>
      <c r="J258" s="1">
        <v>721.52</v>
      </c>
      <c r="K258" s="1">
        <v>19671304</v>
      </c>
      <c r="L258" s="1">
        <v>14193222353.15</v>
      </c>
      <c r="M258" s="1">
        <v>285205</v>
      </c>
      <c r="N258" s="2">
        <f>IF(ISERR(LN(Infosys[[#This Row],[Close Price]]/I257)),"-",LN(Infosys[[#This Row],[Close Price]]/I257))</f>
        <v>3.4585176050725801E-2</v>
      </c>
    </row>
    <row r="259" spans="1:14" x14ac:dyDescent="0.3">
      <c r="A259" s="1" t="s">
        <v>18</v>
      </c>
      <c r="B259" s="1" t="s">
        <v>15</v>
      </c>
      <c r="C259" s="3">
        <v>43481</v>
      </c>
      <c r="D259" s="1">
        <v>726.6</v>
      </c>
      <c r="E259" s="1">
        <v>729.9</v>
      </c>
      <c r="F259" s="1">
        <v>737.8</v>
      </c>
      <c r="G259" s="1">
        <v>728.5</v>
      </c>
      <c r="H259" s="1">
        <v>735.95</v>
      </c>
      <c r="I259" s="1">
        <v>736.8</v>
      </c>
      <c r="J259" s="1">
        <v>734.12</v>
      </c>
      <c r="K259" s="1">
        <v>9658944</v>
      </c>
      <c r="L259" s="1">
        <v>7090838080.1000004</v>
      </c>
      <c r="M259" s="1">
        <v>175301</v>
      </c>
      <c r="N259" s="2">
        <f>IF(ISERR(LN(Infosys[[#This Row],[Close Price]]/I258)),"-",LN(Infosys[[#This Row],[Close Price]]/I258))</f>
        <v>1.3940365153995365E-2</v>
      </c>
    </row>
    <row r="260" spans="1:14" x14ac:dyDescent="0.3">
      <c r="A260" s="1" t="s">
        <v>18</v>
      </c>
      <c r="B260" s="1" t="s">
        <v>15</v>
      </c>
      <c r="C260" s="3">
        <v>43482</v>
      </c>
      <c r="D260" s="1">
        <v>736.8</v>
      </c>
      <c r="E260" s="1">
        <v>735.8</v>
      </c>
      <c r="F260" s="1">
        <v>739</v>
      </c>
      <c r="G260" s="1">
        <v>729.1</v>
      </c>
      <c r="H260" s="1">
        <v>733.2</v>
      </c>
      <c r="I260" s="1">
        <v>733.35</v>
      </c>
      <c r="J260" s="1">
        <v>733.06</v>
      </c>
      <c r="K260" s="1">
        <v>6903771</v>
      </c>
      <c r="L260" s="1">
        <v>5060865130.1499996</v>
      </c>
      <c r="M260" s="1">
        <v>155361</v>
      </c>
      <c r="N260" s="2">
        <f>IF(ISERR(LN(Infosys[[#This Row],[Close Price]]/I259)),"-",LN(Infosys[[#This Row],[Close Price]]/I259))</f>
        <v>-4.6934072483326992E-3</v>
      </c>
    </row>
    <row r="261" spans="1:14" x14ac:dyDescent="0.3">
      <c r="A261" s="1" t="s">
        <v>18</v>
      </c>
      <c r="B261" s="1" t="s">
        <v>15</v>
      </c>
      <c r="C261" s="3">
        <v>43483</v>
      </c>
      <c r="D261" s="1">
        <v>733.35</v>
      </c>
      <c r="E261" s="1">
        <v>730</v>
      </c>
      <c r="F261" s="1">
        <v>736.2</v>
      </c>
      <c r="G261" s="1">
        <v>726.3</v>
      </c>
      <c r="H261" s="1">
        <v>734</v>
      </c>
      <c r="I261" s="1">
        <v>730.95</v>
      </c>
      <c r="J261" s="1">
        <v>730.43</v>
      </c>
      <c r="K261" s="1">
        <v>5902151</v>
      </c>
      <c r="L261" s="1">
        <v>4311101798.25</v>
      </c>
      <c r="M261" s="1">
        <v>117506</v>
      </c>
      <c r="N261" s="2">
        <f>IF(ISERR(LN(Infosys[[#This Row],[Close Price]]/I260)),"-",LN(Infosys[[#This Row],[Close Price]]/I260))</f>
        <v>-3.2780197351393509E-3</v>
      </c>
    </row>
    <row r="262" spans="1:14" x14ac:dyDescent="0.3">
      <c r="A262" s="1" t="s">
        <v>18</v>
      </c>
      <c r="B262" s="1" t="s">
        <v>15</v>
      </c>
      <c r="C262" s="3">
        <v>43486</v>
      </c>
      <c r="D262" s="1">
        <v>730.95</v>
      </c>
      <c r="E262" s="1">
        <v>738.2</v>
      </c>
      <c r="F262" s="1">
        <v>751</v>
      </c>
      <c r="G262" s="1">
        <v>734</v>
      </c>
      <c r="H262" s="1">
        <v>743.25</v>
      </c>
      <c r="I262" s="1">
        <v>745</v>
      </c>
      <c r="J262" s="1">
        <v>744.87</v>
      </c>
      <c r="K262" s="1">
        <v>8129422</v>
      </c>
      <c r="L262" s="1">
        <v>6055327086.3000002</v>
      </c>
      <c r="M262" s="1">
        <v>207759</v>
      </c>
      <c r="N262" s="2">
        <f>IF(ISERR(LN(Infosys[[#This Row],[Close Price]]/I261)),"-",LN(Infosys[[#This Row],[Close Price]]/I261))</f>
        <v>1.9039160421934532E-2</v>
      </c>
    </row>
    <row r="263" spans="1:14" x14ac:dyDescent="0.3">
      <c r="A263" s="1" t="s">
        <v>18</v>
      </c>
      <c r="B263" s="1" t="s">
        <v>15</v>
      </c>
      <c r="C263" s="3">
        <v>43487</v>
      </c>
      <c r="D263" s="1">
        <v>745</v>
      </c>
      <c r="E263" s="1">
        <v>741.25</v>
      </c>
      <c r="F263" s="1">
        <v>749</v>
      </c>
      <c r="G263" s="1">
        <v>734</v>
      </c>
      <c r="H263" s="1">
        <v>747</v>
      </c>
      <c r="I263" s="1">
        <v>745.35</v>
      </c>
      <c r="J263" s="1">
        <v>739.94</v>
      </c>
      <c r="K263" s="1">
        <v>6723375</v>
      </c>
      <c r="L263" s="1">
        <v>4974904338.8999996</v>
      </c>
      <c r="M263" s="1">
        <v>184880</v>
      </c>
      <c r="N263" s="2">
        <f>IF(ISERR(LN(Infosys[[#This Row],[Close Price]]/I262)),"-",LN(Infosys[[#This Row],[Close Price]]/I262))</f>
        <v>4.6968833687987302E-4</v>
      </c>
    </row>
    <row r="264" spans="1:14" x14ac:dyDescent="0.3">
      <c r="A264" s="1" t="s">
        <v>18</v>
      </c>
      <c r="B264" s="1" t="s">
        <v>15</v>
      </c>
      <c r="C264" s="3">
        <v>43488</v>
      </c>
      <c r="D264" s="1">
        <v>745.35</v>
      </c>
      <c r="E264" s="1">
        <v>742.35</v>
      </c>
      <c r="F264" s="1">
        <v>742.6</v>
      </c>
      <c r="G264" s="1">
        <v>729.2</v>
      </c>
      <c r="H264" s="1">
        <v>731.65</v>
      </c>
      <c r="I264" s="1">
        <v>731.65</v>
      </c>
      <c r="J264" s="1">
        <v>735.7</v>
      </c>
      <c r="K264" s="1">
        <v>7212099</v>
      </c>
      <c r="L264" s="1">
        <v>5305910421.6999998</v>
      </c>
      <c r="M264" s="1">
        <v>114457</v>
      </c>
      <c r="N264" s="2">
        <f>IF(ISERR(LN(Infosys[[#This Row],[Close Price]]/I263)),"-",LN(Infosys[[#This Row],[Close Price]]/I263))</f>
        <v>-1.8551649178003837E-2</v>
      </c>
    </row>
    <row r="265" spans="1:14" x14ac:dyDescent="0.3">
      <c r="A265" s="1" t="s">
        <v>18</v>
      </c>
      <c r="B265" s="1" t="s">
        <v>15</v>
      </c>
      <c r="C265" s="3">
        <v>43489</v>
      </c>
      <c r="D265" s="1">
        <v>731.65</v>
      </c>
      <c r="E265" s="1">
        <v>728.1</v>
      </c>
      <c r="F265" s="1">
        <v>736.1</v>
      </c>
      <c r="G265" s="1">
        <v>721</v>
      </c>
      <c r="H265" s="1">
        <v>734</v>
      </c>
      <c r="I265" s="1">
        <v>732</v>
      </c>
      <c r="J265" s="1">
        <v>727.66</v>
      </c>
      <c r="K265" s="1">
        <v>7429783</v>
      </c>
      <c r="L265" s="1">
        <v>5406365017.8999996</v>
      </c>
      <c r="M265" s="1">
        <v>138534</v>
      </c>
      <c r="N265" s="2">
        <f>IF(ISERR(LN(Infosys[[#This Row],[Close Price]]/I264)),"-",LN(Infosys[[#This Row],[Close Price]]/I264))</f>
        <v>4.7825642287616419E-4</v>
      </c>
    </row>
    <row r="266" spans="1:14" x14ac:dyDescent="0.3">
      <c r="A266" s="1" t="s">
        <v>18</v>
      </c>
      <c r="B266" s="1" t="s">
        <v>15</v>
      </c>
      <c r="C266" s="3">
        <v>43490</v>
      </c>
      <c r="D266" s="1">
        <v>732</v>
      </c>
      <c r="E266" s="1">
        <v>728</v>
      </c>
      <c r="F266" s="1">
        <v>737.9</v>
      </c>
      <c r="G266" s="1">
        <v>724.25</v>
      </c>
      <c r="H266" s="1">
        <v>730.3</v>
      </c>
      <c r="I266" s="1">
        <v>730.35</v>
      </c>
      <c r="J266" s="1">
        <v>731.7</v>
      </c>
      <c r="K266" s="1">
        <v>5543112</v>
      </c>
      <c r="L266" s="1">
        <v>4055912046.4499998</v>
      </c>
      <c r="M266" s="1">
        <v>86157</v>
      </c>
      <c r="N266" s="2">
        <f>IF(ISERR(LN(Infosys[[#This Row],[Close Price]]/I265)),"-",LN(Infosys[[#This Row],[Close Price]]/I265))</f>
        <v>-2.2566426644919286E-3</v>
      </c>
    </row>
    <row r="267" spans="1:14" x14ac:dyDescent="0.3">
      <c r="A267" s="1" t="s">
        <v>18</v>
      </c>
      <c r="B267" s="1" t="s">
        <v>15</v>
      </c>
      <c r="C267" s="3">
        <v>43493</v>
      </c>
      <c r="D267" s="1">
        <v>730.35</v>
      </c>
      <c r="E267" s="1">
        <v>731</v>
      </c>
      <c r="F267" s="1">
        <v>732.6</v>
      </c>
      <c r="G267" s="1">
        <v>719</v>
      </c>
      <c r="H267" s="1">
        <v>731</v>
      </c>
      <c r="I267" s="1">
        <v>727.95</v>
      </c>
      <c r="J267" s="1">
        <v>725.12</v>
      </c>
      <c r="K267" s="1">
        <v>7944693</v>
      </c>
      <c r="L267" s="1">
        <v>5760882919</v>
      </c>
      <c r="M267" s="1">
        <v>128705</v>
      </c>
      <c r="N267" s="2">
        <f>IF(ISERR(LN(Infosys[[#This Row],[Close Price]]/I266)),"-",LN(Infosys[[#This Row],[Close Price]]/I266))</f>
        <v>-3.2915067774846977E-3</v>
      </c>
    </row>
    <row r="268" spans="1:14" x14ac:dyDescent="0.3">
      <c r="A268" s="1" t="s">
        <v>18</v>
      </c>
      <c r="B268" s="1" t="s">
        <v>15</v>
      </c>
      <c r="C268" s="3">
        <v>43494</v>
      </c>
      <c r="D268" s="1">
        <v>727.95</v>
      </c>
      <c r="E268" s="1">
        <v>725.5</v>
      </c>
      <c r="F268" s="1">
        <v>732.85</v>
      </c>
      <c r="G268" s="1">
        <v>716.5</v>
      </c>
      <c r="H268" s="1">
        <v>730.05</v>
      </c>
      <c r="I268" s="1">
        <v>727.9</v>
      </c>
      <c r="J268" s="1">
        <v>721.76</v>
      </c>
      <c r="K268" s="1">
        <v>6760819</v>
      </c>
      <c r="L268" s="1">
        <v>4879714902.6000004</v>
      </c>
      <c r="M268" s="1">
        <v>137242</v>
      </c>
      <c r="N268" s="2">
        <f>IF(ISERR(LN(Infosys[[#This Row],[Close Price]]/I267)),"-",LN(Infosys[[#This Row],[Close Price]]/I267))</f>
        <v>-6.8688395122773303E-5</v>
      </c>
    </row>
    <row r="269" spans="1:14" x14ac:dyDescent="0.3">
      <c r="A269" s="1" t="s">
        <v>18</v>
      </c>
      <c r="B269" s="1" t="s">
        <v>15</v>
      </c>
      <c r="C269" s="3">
        <v>43495</v>
      </c>
      <c r="D269" s="1">
        <v>727.9</v>
      </c>
      <c r="E269" s="1">
        <v>727.9</v>
      </c>
      <c r="F269" s="1">
        <v>734.8</v>
      </c>
      <c r="G269" s="1">
        <v>721.1</v>
      </c>
      <c r="H269" s="1">
        <v>724.3</v>
      </c>
      <c r="I269" s="1">
        <v>725.9</v>
      </c>
      <c r="J269" s="1">
        <v>726.45</v>
      </c>
      <c r="K269" s="1">
        <v>5763026</v>
      </c>
      <c r="L269" s="1">
        <v>4186556191.9499998</v>
      </c>
      <c r="M269" s="1">
        <v>125751</v>
      </c>
      <c r="N269" s="2">
        <f>IF(ISERR(LN(Infosys[[#This Row],[Close Price]]/I268)),"-",LN(Infosys[[#This Row],[Close Price]]/I268))</f>
        <v>-2.7514118334173001E-3</v>
      </c>
    </row>
    <row r="270" spans="1:14" x14ac:dyDescent="0.3">
      <c r="A270" s="1" t="s">
        <v>18</v>
      </c>
      <c r="B270" s="1" t="s">
        <v>15</v>
      </c>
      <c r="C270" s="3">
        <v>43496</v>
      </c>
      <c r="D270" s="1">
        <v>725.9</v>
      </c>
      <c r="E270" s="1">
        <v>726</v>
      </c>
      <c r="F270" s="1">
        <v>751.3</v>
      </c>
      <c r="G270" s="1">
        <v>726</v>
      </c>
      <c r="H270" s="1">
        <v>750</v>
      </c>
      <c r="I270" s="1">
        <v>749.55</v>
      </c>
      <c r="J270" s="1">
        <v>744.47</v>
      </c>
      <c r="K270" s="1">
        <v>13825233</v>
      </c>
      <c r="L270" s="1">
        <v>10292423934.85</v>
      </c>
      <c r="M270" s="1">
        <v>265809</v>
      </c>
      <c r="N270" s="2">
        <f>IF(ISERR(LN(Infosys[[#This Row],[Close Price]]/I269)),"-",LN(Infosys[[#This Row],[Close Price]]/I269))</f>
        <v>3.2060762167528727E-2</v>
      </c>
    </row>
    <row r="271" spans="1:14" x14ac:dyDescent="0.3">
      <c r="A271" s="1" t="s">
        <v>18</v>
      </c>
      <c r="B271" s="1" t="s">
        <v>15</v>
      </c>
      <c r="C271" s="3">
        <v>43497</v>
      </c>
      <c r="D271" s="1">
        <v>749.55</v>
      </c>
      <c r="E271" s="1">
        <v>751.35</v>
      </c>
      <c r="F271" s="1">
        <v>762.5</v>
      </c>
      <c r="G271" s="1">
        <v>744.5</v>
      </c>
      <c r="H271" s="1">
        <v>756.7</v>
      </c>
      <c r="I271" s="1">
        <v>757.05</v>
      </c>
      <c r="J271" s="1">
        <v>753.37</v>
      </c>
      <c r="K271" s="1">
        <v>6276585</v>
      </c>
      <c r="L271" s="1">
        <v>4728608322</v>
      </c>
      <c r="M271" s="1">
        <v>119145</v>
      </c>
      <c r="N271" s="2">
        <f>IF(ISERR(LN(Infosys[[#This Row],[Close Price]]/I270)),"-",LN(Infosys[[#This Row],[Close Price]]/I270))</f>
        <v>9.956274996057269E-3</v>
      </c>
    </row>
    <row r="272" spans="1:14" x14ac:dyDescent="0.3">
      <c r="A272" s="1" t="s">
        <v>18</v>
      </c>
      <c r="B272" s="1" t="s">
        <v>15</v>
      </c>
      <c r="C272" s="3">
        <v>43500</v>
      </c>
      <c r="D272" s="1">
        <v>757.05</v>
      </c>
      <c r="E272" s="1">
        <v>757</v>
      </c>
      <c r="F272" s="1">
        <v>762.5</v>
      </c>
      <c r="G272" s="1">
        <v>749.2</v>
      </c>
      <c r="H272" s="1">
        <v>755.9</v>
      </c>
      <c r="I272" s="1">
        <v>755.9</v>
      </c>
      <c r="J272" s="1">
        <v>754.39</v>
      </c>
      <c r="K272" s="1">
        <v>3945391</v>
      </c>
      <c r="L272" s="1">
        <v>2976361896.6500001</v>
      </c>
      <c r="M272" s="1">
        <v>110537</v>
      </c>
      <c r="N272" s="2">
        <f>IF(ISERR(LN(Infosys[[#This Row],[Close Price]]/I271)),"-",LN(Infosys[[#This Row],[Close Price]]/I271))</f>
        <v>-1.5202091562500474E-3</v>
      </c>
    </row>
    <row r="273" spans="1:14" x14ac:dyDescent="0.3">
      <c r="A273" s="1" t="s">
        <v>18</v>
      </c>
      <c r="B273" s="1" t="s">
        <v>15</v>
      </c>
      <c r="C273" s="3">
        <v>43501</v>
      </c>
      <c r="D273" s="1">
        <v>755.9</v>
      </c>
      <c r="E273" s="1">
        <v>747</v>
      </c>
      <c r="F273" s="1">
        <v>759.95</v>
      </c>
      <c r="G273" s="1">
        <v>747</v>
      </c>
      <c r="H273" s="1">
        <v>755</v>
      </c>
      <c r="I273" s="1">
        <v>754.85</v>
      </c>
      <c r="J273" s="1">
        <v>753.48</v>
      </c>
      <c r="K273" s="1">
        <v>4694366</v>
      </c>
      <c r="L273" s="1">
        <v>3537094842.6500001</v>
      </c>
      <c r="M273" s="1">
        <v>98651</v>
      </c>
      <c r="N273" s="2">
        <f>IF(ISERR(LN(Infosys[[#This Row],[Close Price]]/I272)),"-",LN(Infosys[[#This Row],[Close Price]]/I272))</f>
        <v>-1.3900382843859015E-3</v>
      </c>
    </row>
    <row r="274" spans="1:14" x14ac:dyDescent="0.3">
      <c r="A274" s="1" t="s">
        <v>18</v>
      </c>
      <c r="B274" s="1" t="s">
        <v>15</v>
      </c>
      <c r="C274" s="3">
        <v>43502</v>
      </c>
      <c r="D274" s="1">
        <v>754.85</v>
      </c>
      <c r="E274" s="1">
        <v>755.55</v>
      </c>
      <c r="F274" s="1">
        <v>766.95</v>
      </c>
      <c r="G274" s="1">
        <v>754.35</v>
      </c>
      <c r="H274" s="1">
        <v>763.75</v>
      </c>
      <c r="I274" s="1">
        <v>763.3</v>
      </c>
      <c r="J274" s="1">
        <v>762.75</v>
      </c>
      <c r="K274" s="1">
        <v>5880482</v>
      </c>
      <c r="L274" s="1">
        <v>4485360735.1499996</v>
      </c>
      <c r="M274" s="1">
        <v>150791</v>
      </c>
      <c r="N274" s="2">
        <f>IF(ISERR(LN(Infosys[[#This Row],[Close Price]]/I273)),"-",LN(Infosys[[#This Row],[Close Price]]/I273))</f>
        <v>1.1132084790679462E-2</v>
      </c>
    </row>
    <row r="275" spans="1:14" x14ac:dyDescent="0.3">
      <c r="A275" s="1" t="s">
        <v>18</v>
      </c>
      <c r="B275" s="1" t="s">
        <v>15</v>
      </c>
      <c r="C275" s="3">
        <v>43503</v>
      </c>
      <c r="D275" s="1">
        <v>763.3</v>
      </c>
      <c r="E275" s="1">
        <v>763.05</v>
      </c>
      <c r="F275" s="1">
        <v>769.45</v>
      </c>
      <c r="G275" s="1">
        <v>761</v>
      </c>
      <c r="H275" s="1">
        <v>763</v>
      </c>
      <c r="I275" s="1">
        <v>764</v>
      </c>
      <c r="J275" s="1">
        <v>766.2</v>
      </c>
      <c r="K275" s="1">
        <v>3961797</v>
      </c>
      <c r="L275" s="1">
        <v>3035522378.4499998</v>
      </c>
      <c r="M275" s="1">
        <v>102039</v>
      </c>
      <c r="N275" s="2">
        <f>IF(ISERR(LN(Infosys[[#This Row],[Close Price]]/I274)),"-",LN(Infosys[[#This Row],[Close Price]]/I274))</f>
        <v>9.1665036209595552E-4</v>
      </c>
    </row>
    <row r="276" spans="1:14" x14ac:dyDescent="0.3">
      <c r="A276" s="1" t="s">
        <v>18</v>
      </c>
      <c r="B276" s="1" t="s">
        <v>15</v>
      </c>
      <c r="C276" s="3">
        <v>43504</v>
      </c>
      <c r="D276" s="1">
        <v>764</v>
      </c>
      <c r="E276" s="1">
        <v>760</v>
      </c>
      <c r="F276" s="1">
        <v>772.25</v>
      </c>
      <c r="G276" s="1">
        <v>754.9</v>
      </c>
      <c r="H276" s="1">
        <v>760.9</v>
      </c>
      <c r="I276" s="1">
        <v>760.9</v>
      </c>
      <c r="J276" s="1">
        <v>763.4</v>
      </c>
      <c r="K276" s="1">
        <v>5915169</v>
      </c>
      <c r="L276" s="1">
        <v>4515625944.3000002</v>
      </c>
      <c r="M276" s="1">
        <v>92824</v>
      </c>
      <c r="N276" s="2">
        <f>IF(ISERR(LN(Infosys[[#This Row],[Close Price]]/I275)),"-",LN(Infosys[[#This Row],[Close Price]]/I275))</f>
        <v>-4.0658459840434277E-3</v>
      </c>
    </row>
    <row r="277" spans="1:14" x14ac:dyDescent="0.3">
      <c r="A277" s="1" t="s">
        <v>18</v>
      </c>
      <c r="B277" s="1" t="s">
        <v>15</v>
      </c>
      <c r="C277" s="3">
        <v>43507</v>
      </c>
      <c r="D277" s="1">
        <v>760.9</v>
      </c>
      <c r="E277" s="1">
        <v>766.9</v>
      </c>
      <c r="F277" s="1">
        <v>768.75</v>
      </c>
      <c r="G277" s="1">
        <v>759</v>
      </c>
      <c r="H277" s="1">
        <v>760.45</v>
      </c>
      <c r="I277" s="1">
        <v>762.8</v>
      </c>
      <c r="J277" s="1">
        <v>764.82</v>
      </c>
      <c r="K277" s="1">
        <v>5500216</v>
      </c>
      <c r="L277" s="1">
        <v>4206653296</v>
      </c>
      <c r="M277" s="1">
        <v>101154</v>
      </c>
      <c r="N277" s="2">
        <f>IF(ISERR(LN(Infosys[[#This Row],[Close Price]]/I276)),"-",LN(Infosys[[#This Row],[Close Price]]/I276))</f>
        <v>2.4939305437869544E-3</v>
      </c>
    </row>
    <row r="278" spans="1:14" x14ac:dyDescent="0.3">
      <c r="A278" s="1" t="s">
        <v>18</v>
      </c>
      <c r="B278" s="1" t="s">
        <v>15</v>
      </c>
      <c r="C278" s="3">
        <v>43508</v>
      </c>
      <c r="D278" s="1">
        <v>762.8</v>
      </c>
      <c r="E278" s="1">
        <v>760.35</v>
      </c>
      <c r="F278" s="1">
        <v>760.35</v>
      </c>
      <c r="G278" s="1">
        <v>741</v>
      </c>
      <c r="H278" s="1">
        <v>750.4</v>
      </c>
      <c r="I278" s="1">
        <v>750.45</v>
      </c>
      <c r="J278" s="1">
        <v>748.38</v>
      </c>
      <c r="K278" s="1">
        <v>7310690</v>
      </c>
      <c r="L278" s="1">
        <v>5471189240.6000004</v>
      </c>
      <c r="M278" s="1">
        <v>148513</v>
      </c>
      <c r="N278" s="2">
        <f>IF(ISERR(LN(Infosys[[#This Row],[Close Price]]/I277)),"-",LN(Infosys[[#This Row],[Close Price]]/I277))</f>
        <v>-1.6322847123940165E-2</v>
      </c>
    </row>
    <row r="279" spans="1:14" x14ac:dyDescent="0.3">
      <c r="A279" s="1" t="s">
        <v>18</v>
      </c>
      <c r="B279" s="1" t="s">
        <v>15</v>
      </c>
      <c r="C279" s="3">
        <v>43509</v>
      </c>
      <c r="D279" s="1">
        <v>750.45</v>
      </c>
      <c r="E279" s="1">
        <v>750.1</v>
      </c>
      <c r="F279" s="1">
        <v>759.7</v>
      </c>
      <c r="G279" s="1">
        <v>743.65</v>
      </c>
      <c r="H279" s="1">
        <v>754</v>
      </c>
      <c r="I279" s="1">
        <v>754.9</v>
      </c>
      <c r="J279" s="1">
        <v>753.01</v>
      </c>
      <c r="K279" s="1">
        <v>5050182</v>
      </c>
      <c r="L279" s="1">
        <v>3802821367.5500002</v>
      </c>
      <c r="M279" s="1">
        <v>133702</v>
      </c>
      <c r="N279" s="2">
        <f>IF(ISERR(LN(Infosys[[#This Row],[Close Price]]/I278)),"-",LN(Infosys[[#This Row],[Close Price]]/I278))</f>
        <v>5.9122635432554312E-3</v>
      </c>
    </row>
    <row r="280" spans="1:14" x14ac:dyDescent="0.3">
      <c r="A280" s="1" t="s">
        <v>18</v>
      </c>
      <c r="B280" s="1" t="s">
        <v>15</v>
      </c>
      <c r="C280" s="3">
        <v>43510</v>
      </c>
      <c r="D280" s="1">
        <v>754.9</v>
      </c>
      <c r="E280" s="1">
        <v>751</v>
      </c>
      <c r="F280" s="1">
        <v>753</v>
      </c>
      <c r="G280" s="1">
        <v>737.25</v>
      </c>
      <c r="H280" s="1">
        <v>740.35</v>
      </c>
      <c r="I280" s="1">
        <v>740.05</v>
      </c>
      <c r="J280" s="1">
        <v>745.6</v>
      </c>
      <c r="K280" s="1">
        <v>4610535</v>
      </c>
      <c r="L280" s="1">
        <v>3437611369.9499998</v>
      </c>
      <c r="M280" s="1">
        <v>113149</v>
      </c>
      <c r="N280" s="2">
        <f>IF(ISERR(LN(Infosys[[#This Row],[Close Price]]/I279)),"-",LN(Infosys[[#This Row],[Close Price]]/I279))</f>
        <v>-1.9867538662381473E-2</v>
      </c>
    </row>
    <row r="281" spans="1:14" x14ac:dyDescent="0.3">
      <c r="A281" s="1" t="s">
        <v>18</v>
      </c>
      <c r="B281" s="1" t="s">
        <v>15</v>
      </c>
      <c r="C281" s="3">
        <v>43511</v>
      </c>
      <c r="D281" s="1">
        <v>740.05</v>
      </c>
      <c r="E281" s="1">
        <v>742.3</v>
      </c>
      <c r="F281" s="1">
        <v>746.5</v>
      </c>
      <c r="G281" s="1">
        <v>732.6</v>
      </c>
      <c r="H281" s="1">
        <v>742.05</v>
      </c>
      <c r="I281" s="1">
        <v>741.95</v>
      </c>
      <c r="J281" s="1">
        <v>739.44</v>
      </c>
      <c r="K281" s="1">
        <v>5586389</v>
      </c>
      <c r="L281" s="1">
        <v>4130795666.4499998</v>
      </c>
      <c r="M281" s="1">
        <v>93850</v>
      </c>
      <c r="N281" s="2">
        <f>IF(ISERR(LN(Infosys[[#This Row],[Close Price]]/I280)),"-",LN(Infosys[[#This Row],[Close Price]]/I280))</f>
        <v>2.5641039689378552E-3</v>
      </c>
    </row>
    <row r="282" spans="1:14" x14ac:dyDescent="0.3">
      <c r="A282" s="1" t="s">
        <v>18</v>
      </c>
      <c r="B282" s="1" t="s">
        <v>15</v>
      </c>
      <c r="C282" s="3">
        <v>43514</v>
      </c>
      <c r="D282" s="1">
        <v>741.95</v>
      </c>
      <c r="E282" s="1">
        <v>742.35</v>
      </c>
      <c r="F282" s="1">
        <v>747.65</v>
      </c>
      <c r="G282" s="1">
        <v>736</v>
      </c>
      <c r="H282" s="1">
        <v>741</v>
      </c>
      <c r="I282" s="1">
        <v>741.05</v>
      </c>
      <c r="J282" s="1">
        <v>739.9</v>
      </c>
      <c r="K282" s="1">
        <v>5346825</v>
      </c>
      <c r="L282" s="1">
        <v>3956112147.9499998</v>
      </c>
      <c r="M282" s="1">
        <v>105532</v>
      </c>
      <c r="N282" s="2">
        <f>IF(ISERR(LN(Infosys[[#This Row],[Close Price]]/I281)),"-",LN(Infosys[[#This Row],[Close Price]]/I281))</f>
        <v>-1.213756049211578E-3</v>
      </c>
    </row>
    <row r="283" spans="1:14" x14ac:dyDescent="0.3">
      <c r="A283" s="1" t="s">
        <v>18</v>
      </c>
      <c r="B283" s="1" t="s">
        <v>15</v>
      </c>
      <c r="C283" s="3">
        <v>43515</v>
      </c>
      <c r="D283" s="1">
        <v>741.05</v>
      </c>
      <c r="E283" s="1">
        <v>739.1</v>
      </c>
      <c r="F283" s="1">
        <v>740.55</v>
      </c>
      <c r="G283" s="1">
        <v>721.3</v>
      </c>
      <c r="H283" s="1">
        <v>724</v>
      </c>
      <c r="I283" s="1">
        <v>724.3</v>
      </c>
      <c r="J283" s="1">
        <v>726.7</v>
      </c>
      <c r="K283" s="1">
        <v>9401334</v>
      </c>
      <c r="L283" s="1">
        <v>6831940830.8999996</v>
      </c>
      <c r="M283" s="1">
        <v>124664</v>
      </c>
      <c r="N283" s="2">
        <f>IF(ISERR(LN(Infosys[[#This Row],[Close Price]]/I282)),"-",LN(Infosys[[#This Row],[Close Price]]/I282))</f>
        <v>-2.2862428201643609E-2</v>
      </c>
    </row>
    <row r="284" spans="1:14" x14ac:dyDescent="0.3">
      <c r="A284" s="1" t="s">
        <v>18</v>
      </c>
      <c r="B284" s="1" t="s">
        <v>15</v>
      </c>
      <c r="C284" s="3">
        <v>43516</v>
      </c>
      <c r="D284" s="1">
        <v>724.3</v>
      </c>
      <c r="E284" s="1">
        <v>727</v>
      </c>
      <c r="F284" s="1">
        <v>743</v>
      </c>
      <c r="G284" s="1">
        <v>726.05</v>
      </c>
      <c r="H284" s="1">
        <v>740.55</v>
      </c>
      <c r="I284" s="1">
        <v>740.7</v>
      </c>
      <c r="J284" s="1">
        <v>734.78</v>
      </c>
      <c r="K284" s="1">
        <v>5210675</v>
      </c>
      <c r="L284" s="1">
        <v>3828686486.0500002</v>
      </c>
      <c r="M284" s="1">
        <v>130965</v>
      </c>
      <c r="N284" s="2">
        <f>IF(ISERR(LN(Infosys[[#This Row],[Close Price]]/I283)),"-",LN(Infosys[[#This Row],[Close Price]]/I283))</f>
        <v>2.2390013817963333E-2</v>
      </c>
    </row>
    <row r="285" spans="1:14" x14ac:dyDescent="0.3">
      <c r="A285" s="1" t="s">
        <v>18</v>
      </c>
      <c r="B285" s="1" t="s">
        <v>15</v>
      </c>
      <c r="C285" s="3">
        <v>43517</v>
      </c>
      <c r="D285" s="1">
        <v>740.7</v>
      </c>
      <c r="E285" s="1">
        <v>738</v>
      </c>
      <c r="F285" s="1">
        <v>738</v>
      </c>
      <c r="G285" s="1">
        <v>727.1</v>
      </c>
      <c r="H285" s="1">
        <v>734</v>
      </c>
      <c r="I285" s="1">
        <v>733.45</v>
      </c>
      <c r="J285" s="1">
        <v>732.23</v>
      </c>
      <c r="K285" s="1">
        <v>7202786</v>
      </c>
      <c r="L285" s="1">
        <v>5274097398.6000004</v>
      </c>
      <c r="M285" s="1">
        <v>151794</v>
      </c>
      <c r="N285" s="2">
        <f>IF(ISERR(LN(Infosys[[#This Row],[Close Price]]/I284)),"-",LN(Infosys[[#This Row],[Close Price]]/I284))</f>
        <v>-9.8362560854717406E-3</v>
      </c>
    </row>
    <row r="286" spans="1:14" x14ac:dyDescent="0.3">
      <c r="A286" s="1" t="s">
        <v>18</v>
      </c>
      <c r="B286" s="1" t="s">
        <v>15</v>
      </c>
      <c r="C286" s="3">
        <v>43518</v>
      </c>
      <c r="D286" s="1">
        <v>733.45</v>
      </c>
      <c r="E286" s="1">
        <v>732.5</v>
      </c>
      <c r="F286" s="1">
        <v>738.2</v>
      </c>
      <c r="G286" s="1">
        <v>728</v>
      </c>
      <c r="H286" s="1">
        <v>734.9</v>
      </c>
      <c r="I286" s="1">
        <v>734.95</v>
      </c>
      <c r="J286" s="1">
        <v>733.71</v>
      </c>
      <c r="K286" s="1">
        <v>3750833</v>
      </c>
      <c r="L286" s="1">
        <v>2752041713</v>
      </c>
      <c r="M286" s="1">
        <v>99246</v>
      </c>
      <c r="N286" s="2">
        <f>IF(ISERR(LN(Infosys[[#This Row],[Close Price]]/I285)),"-",LN(Infosys[[#This Row],[Close Price]]/I285))</f>
        <v>2.0430407542247758E-3</v>
      </c>
    </row>
    <row r="287" spans="1:14" x14ac:dyDescent="0.3">
      <c r="A287" s="1" t="s">
        <v>18</v>
      </c>
      <c r="B287" s="1" t="s">
        <v>15</v>
      </c>
      <c r="C287" s="3">
        <v>43521</v>
      </c>
      <c r="D287" s="1">
        <v>734.95</v>
      </c>
      <c r="E287" s="1">
        <v>735.55</v>
      </c>
      <c r="F287" s="1">
        <v>758</v>
      </c>
      <c r="G287" s="1">
        <v>735.55</v>
      </c>
      <c r="H287" s="1">
        <v>755</v>
      </c>
      <c r="I287" s="1">
        <v>754.9</v>
      </c>
      <c r="J287" s="1">
        <v>749.2</v>
      </c>
      <c r="K287" s="1">
        <v>6547552</v>
      </c>
      <c r="L287" s="1">
        <v>4905413918.0500002</v>
      </c>
      <c r="M287" s="1">
        <v>155205</v>
      </c>
      <c r="N287" s="2" t="str">
        <f>IF(ISERR(LN(Infosys[[#This Row],[Close Price]]/#REF!)),"-",LN(Infosys[[#This Row],[Close Price]]/#REF!))</f>
        <v>-</v>
      </c>
    </row>
    <row r="288" spans="1:14" x14ac:dyDescent="0.3">
      <c r="A288" s="1" t="s">
        <v>18</v>
      </c>
      <c r="B288" s="1" t="s">
        <v>15</v>
      </c>
      <c r="C288" s="3">
        <v>43522</v>
      </c>
      <c r="D288" s="1">
        <v>754.9</v>
      </c>
      <c r="E288" s="1">
        <v>748.6</v>
      </c>
      <c r="F288" s="1">
        <v>752.6</v>
      </c>
      <c r="G288" s="1">
        <v>740.15</v>
      </c>
      <c r="H288" s="1">
        <v>741.55</v>
      </c>
      <c r="I288" s="1">
        <v>742.5</v>
      </c>
      <c r="J288" s="1">
        <v>745.77</v>
      </c>
      <c r="K288" s="1">
        <v>8319610</v>
      </c>
      <c r="L288" s="1">
        <v>6204521714.0500002</v>
      </c>
      <c r="M288" s="1">
        <v>188778</v>
      </c>
      <c r="N288" s="2">
        <f>IF(ISERR(LN(Infosys[[#This Row],[Close Price]]/I287)),"-",LN(Infosys[[#This Row],[Close Price]]/I287))</f>
        <v>-1.6562419468724485E-2</v>
      </c>
    </row>
    <row r="289" spans="1:14" x14ac:dyDescent="0.3">
      <c r="A289" s="1" t="s">
        <v>18</v>
      </c>
      <c r="B289" s="1" t="s">
        <v>15</v>
      </c>
      <c r="C289" s="3">
        <v>43523</v>
      </c>
      <c r="D289" s="1">
        <v>742.5</v>
      </c>
      <c r="E289" s="1">
        <v>745</v>
      </c>
      <c r="F289" s="1">
        <v>746.4</v>
      </c>
      <c r="G289" s="1">
        <v>732.75</v>
      </c>
      <c r="H289" s="1">
        <v>734.5</v>
      </c>
      <c r="I289" s="1">
        <v>735.25</v>
      </c>
      <c r="J289" s="1">
        <v>738.56</v>
      </c>
      <c r="K289" s="1">
        <v>5936354</v>
      </c>
      <c r="L289" s="1">
        <v>4384324580.1999998</v>
      </c>
      <c r="M289" s="1">
        <v>181469</v>
      </c>
      <c r="N289" s="2">
        <f>IF(ISERR(LN(Infosys[[#This Row],[Close Price]]/I288)),"-",LN(Infosys[[#This Row],[Close Price]]/I288))</f>
        <v>-9.812293242750264E-3</v>
      </c>
    </row>
    <row r="290" spans="1:14" x14ac:dyDescent="0.3">
      <c r="A290" s="1" t="s">
        <v>18</v>
      </c>
      <c r="B290" s="1" t="s">
        <v>15</v>
      </c>
      <c r="C290" s="3">
        <v>43524</v>
      </c>
      <c r="D290" s="1">
        <v>735.25</v>
      </c>
      <c r="E290" s="1">
        <v>738.7</v>
      </c>
      <c r="F290" s="1">
        <v>742.4</v>
      </c>
      <c r="G290" s="1">
        <v>732.3</v>
      </c>
      <c r="H290" s="1">
        <v>734.7</v>
      </c>
      <c r="I290" s="1">
        <v>734.3</v>
      </c>
      <c r="J290" s="1">
        <v>735.59</v>
      </c>
      <c r="K290" s="1">
        <v>8559921</v>
      </c>
      <c r="L290" s="1">
        <v>6296619713.6000004</v>
      </c>
      <c r="M290" s="1">
        <v>142436</v>
      </c>
      <c r="N290" s="2">
        <f>IF(ISERR(LN(Infosys[[#This Row],[Close Price]]/I289)),"-",LN(Infosys[[#This Row],[Close Price]]/I289))</f>
        <v>-1.2929129765396803E-3</v>
      </c>
    </row>
    <row r="291" spans="1:14" x14ac:dyDescent="0.3">
      <c r="A291" s="1" t="s">
        <v>18</v>
      </c>
      <c r="B291" s="1" t="s">
        <v>15</v>
      </c>
      <c r="C291" s="3">
        <v>43525</v>
      </c>
      <c r="D291" s="1">
        <v>734.3</v>
      </c>
      <c r="E291" s="1">
        <v>735.5</v>
      </c>
      <c r="F291" s="1">
        <v>743.4</v>
      </c>
      <c r="G291" s="1">
        <v>735.5</v>
      </c>
      <c r="H291" s="1">
        <v>741.8</v>
      </c>
      <c r="I291" s="1">
        <v>741.9</v>
      </c>
      <c r="J291" s="1">
        <v>740</v>
      </c>
      <c r="K291" s="1">
        <v>3998826</v>
      </c>
      <c r="L291" s="1">
        <v>2959115940.1500001</v>
      </c>
      <c r="M291" s="1">
        <v>86883</v>
      </c>
      <c r="N291" s="2">
        <f>IF(ISERR(LN(Infosys[[#This Row],[Close Price]]/I290)),"-",LN(Infosys[[#This Row],[Close Price]]/I290))</f>
        <v>1.0296798737915456E-2</v>
      </c>
    </row>
    <row r="292" spans="1:14" x14ac:dyDescent="0.3">
      <c r="A292" s="1" t="s">
        <v>18</v>
      </c>
      <c r="B292" s="1" t="s">
        <v>15</v>
      </c>
      <c r="C292" s="3">
        <v>43529</v>
      </c>
      <c r="D292" s="1">
        <v>741.9</v>
      </c>
      <c r="E292" s="1">
        <v>740.5</v>
      </c>
      <c r="F292" s="1">
        <v>742.5</v>
      </c>
      <c r="G292" s="1">
        <v>730.25</v>
      </c>
      <c r="H292" s="1">
        <v>732.75</v>
      </c>
      <c r="I292" s="1">
        <v>732.5</v>
      </c>
      <c r="J292" s="1">
        <v>734.79</v>
      </c>
      <c r="K292" s="1">
        <v>4826505</v>
      </c>
      <c r="L292" s="1">
        <v>3546464354</v>
      </c>
      <c r="M292" s="1">
        <v>187167</v>
      </c>
      <c r="N292" s="2">
        <f>IF(ISERR(LN(Infosys[[#This Row],[Close Price]]/I291)),"-",LN(Infosys[[#This Row],[Close Price]]/I291))</f>
        <v>-1.2751122304257838E-2</v>
      </c>
    </row>
    <row r="293" spans="1:14" x14ac:dyDescent="0.3">
      <c r="A293" s="1" t="s">
        <v>18</v>
      </c>
      <c r="B293" s="1" t="s">
        <v>15</v>
      </c>
      <c r="C293" s="3">
        <v>43530</v>
      </c>
      <c r="D293" s="1">
        <v>732.5</v>
      </c>
      <c r="E293" s="1">
        <v>736.1</v>
      </c>
      <c r="F293" s="1">
        <v>736.1</v>
      </c>
      <c r="G293" s="1">
        <v>727</v>
      </c>
      <c r="H293" s="1">
        <v>732.25</v>
      </c>
      <c r="I293" s="1">
        <v>732.5</v>
      </c>
      <c r="J293" s="1">
        <v>732.02</v>
      </c>
      <c r="K293" s="1">
        <v>6076668</v>
      </c>
      <c r="L293" s="1">
        <v>4448254459.4499998</v>
      </c>
      <c r="M293" s="1">
        <v>201307</v>
      </c>
      <c r="N293" s="2">
        <f>IF(ISERR(LN(Infosys[[#This Row],[Close Price]]/I292)),"-",LN(Infosys[[#This Row],[Close Price]]/I292))</f>
        <v>0</v>
      </c>
    </row>
    <row r="294" spans="1:14" x14ac:dyDescent="0.3">
      <c r="A294" s="1" t="s">
        <v>18</v>
      </c>
      <c r="B294" s="1" t="s">
        <v>15</v>
      </c>
      <c r="C294" s="3">
        <v>43531</v>
      </c>
      <c r="D294" s="1">
        <v>732.5</v>
      </c>
      <c r="E294" s="1">
        <v>734</v>
      </c>
      <c r="F294" s="1">
        <v>734.5</v>
      </c>
      <c r="G294" s="1">
        <v>720.55</v>
      </c>
      <c r="H294" s="1">
        <v>723.3</v>
      </c>
      <c r="I294" s="1">
        <v>722.95</v>
      </c>
      <c r="J294" s="1">
        <v>724.84</v>
      </c>
      <c r="K294" s="1">
        <v>5951551</v>
      </c>
      <c r="L294" s="1">
        <v>4313906549.5</v>
      </c>
      <c r="M294" s="1">
        <v>132988</v>
      </c>
      <c r="N294" s="2">
        <f>IF(ISERR(LN(Infosys[[#This Row],[Close Price]]/I293)),"-",LN(Infosys[[#This Row],[Close Price]]/I293))</f>
        <v>-1.3123277417087013E-2</v>
      </c>
    </row>
    <row r="295" spans="1:14" x14ac:dyDescent="0.3">
      <c r="A295" s="1" t="s">
        <v>18</v>
      </c>
      <c r="B295" s="1" t="s">
        <v>15</v>
      </c>
      <c r="C295" s="3">
        <v>43532</v>
      </c>
      <c r="D295" s="1">
        <v>722.95</v>
      </c>
      <c r="E295" s="1">
        <v>722.95</v>
      </c>
      <c r="F295" s="1">
        <v>722.95</v>
      </c>
      <c r="G295" s="1">
        <v>710.65</v>
      </c>
      <c r="H295" s="1">
        <v>713.2</v>
      </c>
      <c r="I295" s="1">
        <v>712.35</v>
      </c>
      <c r="J295" s="1">
        <v>714.77</v>
      </c>
      <c r="K295" s="1">
        <v>7193994</v>
      </c>
      <c r="L295" s="1">
        <v>5142023171.5500002</v>
      </c>
      <c r="M295" s="1">
        <v>154378</v>
      </c>
      <c r="N295" s="2">
        <f>IF(ISERR(LN(Infosys[[#This Row],[Close Price]]/I294)),"-",LN(Infosys[[#This Row],[Close Price]]/I294))</f>
        <v>-1.4770699810894794E-2</v>
      </c>
    </row>
    <row r="296" spans="1:14" x14ac:dyDescent="0.3">
      <c r="A296" s="1" t="s">
        <v>18</v>
      </c>
      <c r="B296" s="1" t="s">
        <v>15</v>
      </c>
      <c r="C296" s="3">
        <v>43535</v>
      </c>
      <c r="D296" s="1">
        <v>712.35</v>
      </c>
      <c r="E296" s="1">
        <v>713.3</v>
      </c>
      <c r="F296" s="1">
        <v>718.5</v>
      </c>
      <c r="G296" s="1">
        <v>709.4</v>
      </c>
      <c r="H296" s="1">
        <v>711.05</v>
      </c>
      <c r="I296" s="1">
        <v>711.25</v>
      </c>
      <c r="J296" s="1">
        <v>712.07</v>
      </c>
      <c r="K296" s="1">
        <v>9932198</v>
      </c>
      <c r="L296" s="1">
        <v>7072398150.5</v>
      </c>
      <c r="M296" s="1">
        <v>173911</v>
      </c>
      <c r="N296" s="2">
        <f>IF(ISERR(LN(Infosys[[#This Row],[Close Price]]/I295)),"-",LN(Infosys[[#This Row],[Close Price]]/I295))</f>
        <v>-1.5453782226999215E-3</v>
      </c>
    </row>
    <row r="297" spans="1:14" x14ac:dyDescent="0.3">
      <c r="A297" s="1" t="s">
        <v>18</v>
      </c>
      <c r="B297" s="1" t="s">
        <v>15</v>
      </c>
      <c r="C297" s="3">
        <v>43536</v>
      </c>
      <c r="D297" s="1">
        <v>711.25</v>
      </c>
      <c r="E297" s="1">
        <v>709</v>
      </c>
      <c r="F297" s="1">
        <v>714.95</v>
      </c>
      <c r="G297" s="1">
        <v>705.6</v>
      </c>
      <c r="H297" s="1">
        <v>706.75</v>
      </c>
      <c r="I297" s="1">
        <v>706.95</v>
      </c>
      <c r="J297" s="1">
        <v>708.99</v>
      </c>
      <c r="K297" s="1">
        <v>11997387</v>
      </c>
      <c r="L297" s="1">
        <v>8505977966.9499998</v>
      </c>
      <c r="M297" s="1">
        <v>224748</v>
      </c>
      <c r="N297" s="2">
        <f>IF(ISERR(LN(Infosys[[#This Row],[Close Price]]/I296)),"-",LN(Infosys[[#This Row],[Close Price]]/I296))</f>
        <v>-6.064043402691028E-3</v>
      </c>
    </row>
    <row r="298" spans="1:14" x14ac:dyDescent="0.3">
      <c r="A298" s="1" t="s">
        <v>18</v>
      </c>
      <c r="B298" s="1" t="s">
        <v>15</v>
      </c>
      <c r="C298" s="3">
        <v>43537</v>
      </c>
      <c r="D298" s="1">
        <v>706.95</v>
      </c>
      <c r="E298" s="1">
        <v>710</v>
      </c>
      <c r="F298" s="1">
        <v>718.6</v>
      </c>
      <c r="G298" s="1">
        <v>706.3</v>
      </c>
      <c r="H298" s="1">
        <v>709</v>
      </c>
      <c r="I298" s="1">
        <v>708.45</v>
      </c>
      <c r="J298" s="1">
        <v>710.81</v>
      </c>
      <c r="K298" s="1">
        <v>11348867</v>
      </c>
      <c r="L298" s="1">
        <v>8066893616.5</v>
      </c>
      <c r="M298" s="1">
        <v>183506</v>
      </c>
      <c r="N298" s="2">
        <f>IF(ISERR(LN(Infosys[[#This Row],[Close Price]]/I297)),"-",LN(Infosys[[#This Row],[Close Price]]/I297))</f>
        <v>2.1195429723862348E-3</v>
      </c>
    </row>
    <row r="299" spans="1:14" x14ac:dyDescent="0.3">
      <c r="A299" s="1" t="s">
        <v>18</v>
      </c>
      <c r="B299" s="1" t="s">
        <v>15</v>
      </c>
      <c r="C299" s="3">
        <v>43538</v>
      </c>
      <c r="D299" s="1">
        <v>708.45</v>
      </c>
      <c r="E299" s="1">
        <v>714</v>
      </c>
      <c r="F299" s="1">
        <v>714.9</v>
      </c>
      <c r="G299" s="1">
        <v>706.2</v>
      </c>
      <c r="H299" s="1">
        <v>708.45</v>
      </c>
      <c r="I299" s="1">
        <v>708.35</v>
      </c>
      <c r="J299" s="1">
        <v>710.02</v>
      </c>
      <c r="K299" s="1">
        <v>6415187</v>
      </c>
      <c r="L299" s="1">
        <v>4554911140.75</v>
      </c>
      <c r="M299" s="1">
        <v>158840</v>
      </c>
      <c r="N299" s="2">
        <f>IF(ISERR(LN(Infosys[[#This Row],[Close Price]]/I298)),"-",LN(Infosys[[#This Row],[Close Price]]/I298))</f>
        <v>-1.411631848758589E-4</v>
      </c>
    </row>
    <row r="300" spans="1:14" x14ac:dyDescent="0.3">
      <c r="A300" s="1" t="s">
        <v>18</v>
      </c>
      <c r="B300" s="1" t="s">
        <v>15</v>
      </c>
      <c r="C300" s="3">
        <v>43539</v>
      </c>
      <c r="D300" s="1">
        <v>708.35</v>
      </c>
      <c r="E300" s="1">
        <v>712</v>
      </c>
      <c r="F300" s="1">
        <v>723.75</v>
      </c>
      <c r="G300" s="1">
        <v>709.6</v>
      </c>
      <c r="H300" s="1">
        <v>720</v>
      </c>
      <c r="I300" s="1">
        <v>718.55</v>
      </c>
      <c r="J300" s="1">
        <v>717.57</v>
      </c>
      <c r="K300" s="1">
        <v>14638664</v>
      </c>
      <c r="L300" s="1">
        <v>10504207794.75</v>
      </c>
      <c r="M300" s="1">
        <v>174230</v>
      </c>
      <c r="N300" s="2">
        <f>IF(ISERR(LN(Infosys[[#This Row],[Close Price]]/I299)),"-",LN(Infosys[[#This Row],[Close Price]]/I299))</f>
        <v>1.4296970694895795E-2</v>
      </c>
    </row>
    <row r="301" spans="1:14" x14ac:dyDescent="0.3">
      <c r="A301" s="1" t="s">
        <v>18</v>
      </c>
      <c r="B301" s="1" t="s">
        <v>15</v>
      </c>
      <c r="C301" s="3">
        <v>43542</v>
      </c>
      <c r="D301" s="1">
        <v>718.55</v>
      </c>
      <c r="E301" s="1">
        <v>721.55</v>
      </c>
      <c r="F301" s="1">
        <v>723.7</v>
      </c>
      <c r="G301" s="1">
        <v>705.35</v>
      </c>
      <c r="H301" s="1">
        <v>709.5</v>
      </c>
      <c r="I301" s="1">
        <v>710.2</v>
      </c>
      <c r="J301" s="1">
        <v>715</v>
      </c>
      <c r="K301" s="1">
        <v>8065544</v>
      </c>
      <c r="L301" s="1">
        <v>5766884632.3999996</v>
      </c>
      <c r="M301" s="1">
        <v>169894</v>
      </c>
      <c r="N301" s="2">
        <f>IF(ISERR(LN(Infosys[[#This Row],[Close Price]]/I300)),"-",LN(Infosys[[#This Row],[Close Price]]/I300))</f>
        <v>-1.1688672011268201E-2</v>
      </c>
    </row>
    <row r="302" spans="1:14" x14ac:dyDescent="0.3">
      <c r="A302" s="1" t="s">
        <v>18</v>
      </c>
      <c r="B302" s="1" t="s">
        <v>15</v>
      </c>
      <c r="C302" s="3">
        <v>43543</v>
      </c>
      <c r="D302" s="1">
        <v>710.2</v>
      </c>
      <c r="E302" s="1">
        <v>712.8</v>
      </c>
      <c r="F302" s="1">
        <v>726.5</v>
      </c>
      <c r="G302" s="1">
        <v>707.4</v>
      </c>
      <c r="H302" s="1">
        <v>725.9</v>
      </c>
      <c r="I302" s="1">
        <v>722.25</v>
      </c>
      <c r="J302" s="1">
        <v>715.22</v>
      </c>
      <c r="K302" s="1">
        <v>8917337</v>
      </c>
      <c r="L302" s="1">
        <v>6377897941.4499998</v>
      </c>
      <c r="M302" s="1">
        <v>165399</v>
      </c>
      <c r="N302" s="2">
        <f>IF(ISERR(LN(Infosys[[#This Row],[Close Price]]/I301)),"-",LN(Infosys[[#This Row],[Close Price]]/I301))</f>
        <v>1.6824718837357019E-2</v>
      </c>
    </row>
    <row r="303" spans="1:14" x14ac:dyDescent="0.3">
      <c r="A303" s="1" t="s">
        <v>18</v>
      </c>
      <c r="B303" s="1" t="s">
        <v>15</v>
      </c>
      <c r="C303" s="3">
        <v>43544</v>
      </c>
      <c r="D303" s="1">
        <v>722.25</v>
      </c>
      <c r="E303" s="1">
        <v>727.25</v>
      </c>
      <c r="F303" s="1">
        <v>742.3</v>
      </c>
      <c r="G303" s="1">
        <v>727.15</v>
      </c>
      <c r="H303" s="1">
        <v>737.8</v>
      </c>
      <c r="I303" s="1">
        <v>738.95</v>
      </c>
      <c r="J303" s="1">
        <v>737.53</v>
      </c>
      <c r="K303" s="1">
        <v>13471173</v>
      </c>
      <c r="L303" s="1">
        <v>9935368276.4500008</v>
      </c>
      <c r="M303" s="1">
        <v>368666</v>
      </c>
      <c r="N303" s="2">
        <f>IF(ISERR(LN(Infosys[[#This Row],[Close Price]]/I302)),"-",LN(Infosys[[#This Row],[Close Price]]/I302))</f>
        <v>2.2858920314237197E-2</v>
      </c>
    </row>
    <row r="304" spans="1:14" x14ac:dyDescent="0.3">
      <c r="A304" s="1" t="s">
        <v>18</v>
      </c>
      <c r="B304" s="1" t="s">
        <v>15</v>
      </c>
      <c r="C304" s="3">
        <v>43546</v>
      </c>
      <c r="D304" s="1">
        <v>738.95</v>
      </c>
      <c r="E304" s="1">
        <v>745</v>
      </c>
      <c r="F304" s="1">
        <v>746.35</v>
      </c>
      <c r="G304" s="1">
        <v>732.3</v>
      </c>
      <c r="H304" s="1">
        <v>745</v>
      </c>
      <c r="I304" s="1">
        <v>743.1</v>
      </c>
      <c r="J304" s="1">
        <v>741.4</v>
      </c>
      <c r="K304" s="1">
        <v>8883260</v>
      </c>
      <c r="L304" s="1">
        <v>6586009782.6999998</v>
      </c>
      <c r="M304" s="1">
        <v>186950</v>
      </c>
      <c r="N304" s="2" t="str">
        <f>IF(ISERR(LN(Infosys[[#This Row],[Close Price]]/#REF!)),"-",LN(Infosys[[#This Row],[Close Price]]/#REF!))</f>
        <v>-</v>
      </c>
    </row>
    <row r="305" spans="1:14" x14ac:dyDescent="0.3">
      <c r="A305" s="1" t="s">
        <v>18</v>
      </c>
      <c r="B305" s="1" t="s">
        <v>15</v>
      </c>
      <c r="C305" s="3">
        <v>43549</v>
      </c>
      <c r="D305" s="1">
        <v>743.1</v>
      </c>
      <c r="E305" s="1">
        <v>742.4</v>
      </c>
      <c r="F305" s="1">
        <v>742.4</v>
      </c>
      <c r="G305" s="1">
        <v>730.55</v>
      </c>
      <c r="H305" s="1">
        <v>733.95</v>
      </c>
      <c r="I305" s="1">
        <v>735.25</v>
      </c>
      <c r="J305" s="1">
        <v>735.24</v>
      </c>
      <c r="K305" s="1">
        <v>7644966</v>
      </c>
      <c r="L305" s="1">
        <v>5620907954.8500004</v>
      </c>
      <c r="M305" s="1">
        <v>150353</v>
      </c>
      <c r="N305" s="2">
        <f>IF(ISERR(LN(Infosys[[#This Row],[Close Price]]/I304)),"-",LN(Infosys[[#This Row],[Close Price]]/I304))</f>
        <v>-1.0620047729319187E-2</v>
      </c>
    </row>
    <row r="306" spans="1:14" x14ac:dyDescent="0.3">
      <c r="A306" s="1" t="s">
        <v>18</v>
      </c>
      <c r="B306" s="1" t="s">
        <v>15</v>
      </c>
      <c r="C306" s="3">
        <v>43550</v>
      </c>
      <c r="D306" s="1">
        <v>735.25</v>
      </c>
      <c r="E306" s="1">
        <v>735.25</v>
      </c>
      <c r="F306" s="1">
        <v>735.25</v>
      </c>
      <c r="G306" s="1">
        <v>719.1</v>
      </c>
      <c r="H306" s="1">
        <v>727.8</v>
      </c>
      <c r="I306" s="1">
        <v>727.75</v>
      </c>
      <c r="J306" s="1">
        <v>724.65</v>
      </c>
      <c r="K306" s="1">
        <v>9406261</v>
      </c>
      <c r="L306" s="1">
        <v>6816221095.1000004</v>
      </c>
      <c r="M306" s="1">
        <v>220918</v>
      </c>
      <c r="N306" s="2">
        <f>IF(ISERR(LN(Infosys[[#This Row],[Close Price]]/I305)),"-",LN(Infosys[[#This Row],[Close Price]]/I305))</f>
        <v>-1.0252994808371777E-2</v>
      </c>
    </row>
    <row r="307" spans="1:14" x14ac:dyDescent="0.3">
      <c r="A307" s="1" t="s">
        <v>18</v>
      </c>
      <c r="B307" s="1" t="s">
        <v>15</v>
      </c>
      <c r="C307" s="3">
        <v>43551</v>
      </c>
      <c r="D307" s="1">
        <v>727.75</v>
      </c>
      <c r="E307" s="1">
        <v>730</v>
      </c>
      <c r="F307" s="1">
        <v>732.3</v>
      </c>
      <c r="G307" s="1">
        <v>727.15</v>
      </c>
      <c r="H307" s="1">
        <v>728.9</v>
      </c>
      <c r="I307" s="1">
        <v>729.7</v>
      </c>
      <c r="J307" s="1">
        <v>730.32</v>
      </c>
      <c r="K307" s="1">
        <v>7387487</v>
      </c>
      <c r="L307" s="1">
        <v>5395199920.75</v>
      </c>
      <c r="M307" s="1">
        <v>122789</v>
      </c>
      <c r="N307" s="2">
        <f>IF(ISERR(LN(Infosys[[#This Row],[Close Price]]/I306)),"-",LN(Infosys[[#This Row],[Close Price]]/I306))</f>
        <v>2.6759081458419143E-3</v>
      </c>
    </row>
    <row r="308" spans="1:14" x14ac:dyDescent="0.3">
      <c r="A308" s="1" t="s">
        <v>18</v>
      </c>
      <c r="B308" s="1" t="s">
        <v>15</v>
      </c>
      <c r="C308" s="3">
        <v>43552</v>
      </c>
      <c r="D308" s="1">
        <v>729.7</v>
      </c>
      <c r="E308" s="1">
        <v>730</v>
      </c>
      <c r="F308" s="1">
        <v>745</v>
      </c>
      <c r="G308" s="1">
        <v>730</v>
      </c>
      <c r="H308" s="1">
        <v>739.1</v>
      </c>
      <c r="I308" s="1">
        <v>737.8</v>
      </c>
      <c r="J308" s="1">
        <v>739.73</v>
      </c>
      <c r="K308" s="1">
        <v>9277241</v>
      </c>
      <c r="L308" s="1">
        <v>6862616740.6000004</v>
      </c>
      <c r="M308" s="1">
        <v>187881</v>
      </c>
      <c r="N308" s="2">
        <f>IF(ISERR(LN(Infosys[[#This Row],[Close Price]]/I307)),"-",LN(Infosys[[#This Row],[Close Price]]/I307))</f>
        <v>1.1039294391000813E-2</v>
      </c>
    </row>
    <row r="309" spans="1:14" x14ac:dyDescent="0.3">
      <c r="A309" s="1" t="s">
        <v>18</v>
      </c>
      <c r="B309" s="1" t="s">
        <v>15</v>
      </c>
      <c r="C309" s="3">
        <v>43553</v>
      </c>
      <c r="D309" s="1">
        <v>737.8</v>
      </c>
      <c r="E309" s="1">
        <v>743.9</v>
      </c>
      <c r="F309" s="1">
        <v>747.95</v>
      </c>
      <c r="G309" s="1">
        <v>740</v>
      </c>
      <c r="H309" s="1">
        <v>742.15</v>
      </c>
      <c r="I309" s="1">
        <v>743.85</v>
      </c>
      <c r="J309" s="1">
        <v>743.49</v>
      </c>
      <c r="K309" s="1">
        <v>6924061</v>
      </c>
      <c r="L309" s="1">
        <v>5147991154</v>
      </c>
      <c r="M309" s="1">
        <v>155083</v>
      </c>
      <c r="N309" s="2">
        <f>IF(ISERR(LN(Infosys[[#This Row],[Close Price]]/I308)),"-",LN(Infosys[[#This Row],[Close Price]]/I308))</f>
        <v>8.1666164406773399E-3</v>
      </c>
    </row>
    <row r="310" spans="1:14" x14ac:dyDescent="0.3">
      <c r="A310" s="1" t="s">
        <v>18</v>
      </c>
      <c r="B310" s="1" t="s">
        <v>15</v>
      </c>
      <c r="C310" s="3">
        <v>43556</v>
      </c>
      <c r="D310" s="1">
        <v>743.85</v>
      </c>
      <c r="E310" s="1">
        <v>742</v>
      </c>
      <c r="F310" s="1">
        <v>760</v>
      </c>
      <c r="G310" s="1">
        <v>742</v>
      </c>
      <c r="H310" s="1">
        <v>753.75</v>
      </c>
      <c r="I310" s="1">
        <v>755.1</v>
      </c>
      <c r="J310" s="1">
        <v>754.32</v>
      </c>
      <c r="K310" s="1">
        <v>6584982</v>
      </c>
      <c r="L310" s="1">
        <v>4967199559.5</v>
      </c>
      <c r="M310" s="1">
        <v>149150</v>
      </c>
      <c r="N310" s="2">
        <f>IF(ISERR(LN(Infosys[[#This Row],[Close Price]]/I309)),"-",LN(Infosys[[#This Row],[Close Price]]/I309))</f>
        <v>1.5010789206127204E-2</v>
      </c>
    </row>
    <row r="311" spans="1:14" x14ac:dyDescent="0.3">
      <c r="A311" s="1" t="s">
        <v>18</v>
      </c>
      <c r="B311" s="1" t="s">
        <v>15</v>
      </c>
      <c r="C311" s="3">
        <v>43557</v>
      </c>
      <c r="D311" s="1">
        <v>755.1</v>
      </c>
      <c r="E311" s="1">
        <v>759</v>
      </c>
      <c r="F311" s="1">
        <v>765.8</v>
      </c>
      <c r="G311" s="1">
        <v>754.6</v>
      </c>
      <c r="H311" s="1">
        <v>755</v>
      </c>
      <c r="I311" s="1">
        <v>759.4</v>
      </c>
      <c r="J311" s="1">
        <v>760.56</v>
      </c>
      <c r="K311" s="1">
        <v>7283600</v>
      </c>
      <c r="L311" s="1">
        <v>5539625142.5500002</v>
      </c>
      <c r="M311" s="1">
        <v>169885</v>
      </c>
      <c r="N311" s="2">
        <f>IF(ISERR(LN(Infosys[[#This Row],[Close Price]]/I310)),"-",LN(Infosys[[#This Row],[Close Price]]/I310))</f>
        <v>5.6784569883219348E-3</v>
      </c>
    </row>
    <row r="312" spans="1:14" x14ac:dyDescent="0.3">
      <c r="A312" s="1" t="s">
        <v>18</v>
      </c>
      <c r="B312" s="1" t="s">
        <v>15</v>
      </c>
      <c r="C312" s="3">
        <v>43558</v>
      </c>
      <c r="D312" s="1">
        <v>759.4</v>
      </c>
      <c r="E312" s="1">
        <v>756</v>
      </c>
      <c r="F312" s="1">
        <v>758.5</v>
      </c>
      <c r="G312" s="1">
        <v>746.8</v>
      </c>
      <c r="H312" s="1">
        <v>751.65</v>
      </c>
      <c r="I312" s="1">
        <v>753.3</v>
      </c>
      <c r="J312" s="1">
        <v>752.48</v>
      </c>
      <c r="K312" s="1">
        <v>6897127</v>
      </c>
      <c r="L312" s="1">
        <v>5189955761.4499998</v>
      </c>
      <c r="M312" s="1">
        <v>200625</v>
      </c>
      <c r="N312" s="2">
        <f>IF(ISERR(LN(Infosys[[#This Row],[Close Price]]/I311)),"-",LN(Infosys[[#This Row],[Close Price]]/I311))</f>
        <v>-8.065092966053013E-3</v>
      </c>
    </row>
    <row r="313" spans="1:14" x14ac:dyDescent="0.3">
      <c r="A313" s="1" t="s">
        <v>18</v>
      </c>
      <c r="B313" s="1" t="s">
        <v>15</v>
      </c>
      <c r="C313" s="3">
        <v>43559</v>
      </c>
      <c r="D313" s="1">
        <v>753.3</v>
      </c>
      <c r="E313" s="1">
        <v>751.4</v>
      </c>
      <c r="F313" s="1">
        <v>753.8</v>
      </c>
      <c r="G313" s="1">
        <v>745.1</v>
      </c>
      <c r="H313" s="1">
        <v>748.95</v>
      </c>
      <c r="I313" s="1">
        <v>747.9</v>
      </c>
      <c r="J313" s="1">
        <v>748.43</v>
      </c>
      <c r="K313" s="1">
        <v>7688525</v>
      </c>
      <c r="L313" s="1">
        <v>5754345632.5</v>
      </c>
      <c r="M313" s="1">
        <v>178872</v>
      </c>
      <c r="N313" s="2">
        <f>IF(ISERR(LN(Infosys[[#This Row],[Close Price]]/I312)),"-",LN(Infosys[[#This Row],[Close Price]]/I312))</f>
        <v>-7.1942756340270851E-3</v>
      </c>
    </row>
    <row r="314" spans="1:14" x14ac:dyDescent="0.3">
      <c r="A314" s="1" t="s">
        <v>18</v>
      </c>
      <c r="B314" s="1" t="s">
        <v>15</v>
      </c>
      <c r="C314" s="3">
        <v>43560</v>
      </c>
      <c r="D314" s="1">
        <v>747.9</v>
      </c>
      <c r="E314" s="1">
        <v>750.9</v>
      </c>
      <c r="F314" s="1">
        <v>760.95</v>
      </c>
      <c r="G314" s="1">
        <v>748</v>
      </c>
      <c r="H314" s="1">
        <v>759.55</v>
      </c>
      <c r="I314" s="1">
        <v>759.3</v>
      </c>
      <c r="J314" s="1">
        <v>758.69</v>
      </c>
      <c r="K314" s="1">
        <v>6276040</v>
      </c>
      <c r="L314" s="1">
        <v>4761576372.6999998</v>
      </c>
      <c r="M314" s="1">
        <v>148065</v>
      </c>
      <c r="N314" s="2">
        <f>IF(ISERR(LN(Infosys[[#This Row],[Close Price]]/I313)),"-",LN(Infosys[[#This Row],[Close Price]]/I313))</f>
        <v>1.512767702156614E-2</v>
      </c>
    </row>
    <row r="315" spans="1:14" x14ac:dyDescent="0.3">
      <c r="A315" s="1" t="s">
        <v>18</v>
      </c>
      <c r="B315" s="1" t="s">
        <v>15</v>
      </c>
      <c r="C315" s="3">
        <v>43563</v>
      </c>
      <c r="D315" s="1">
        <v>759.3</v>
      </c>
      <c r="E315" s="1">
        <v>763.05</v>
      </c>
      <c r="F315" s="1">
        <v>770</v>
      </c>
      <c r="G315" s="1">
        <v>755.4</v>
      </c>
      <c r="H315" s="1">
        <v>769.15</v>
      </c>
      <c r="I315" s="1">
        <v>767.25</v>
      </c>
      <c r="J315" s="1">
        <v>762.8</v>
      </c>
      <c r="K315" s="1">
        <v>4919911</v>
      </c>
      <c r="L315" s="1">
        <v>3752910223.6999998</v>
      </c>
      <c r="M315" s="1">
        <v>143815</v>
      </c>
      <c r="N315" s="2">
        <f>IF(ISERR(LN(Infosys[[#This Row],[Close Price]]/I314)),"-",LN(Infosys[[#This Row],[Close Price]]/I314))</f>
        <v>1.0415737280657639E-2</v>
      </c>
    </row>
    <row r="316" spans="1:14" x14ac:dyDescent="0.3">
      <c r="A316" s="1" t="s">
        <v>18</v>
      </c>
      <c r="B316" s="1" t="s">
        <v>15</v>
      </c>
      <c r="C316" s="3">
        <v>43564</v>
      </c>
      <c r="D316" s="1">
        <v>767.25</v>
      </c>
      <c r="E316" s="1">
        <v>770</v>
      </c>
      <c r="F316" s="1">
        <v>773</v>
      </c>
      <c r="G316" s="1">
        <v>758.2</v>
      </c>
      <c r="H316" s="1">
        <v>760.8</v>
      </c>
      <c r="I316" s="1">
        <v>760.6</v>
      </c>
      <c r="J316" s="1">
        <v>765.16</v>
      </c>
      <c r="K316" s="1">
        <v>6730692</v>
      </c>
      <c r="L316" s="1">
        <v>5150087734.6999998</v>
      </c>
      <c r="M316" s="1">
        <v>146107</v>
      </c>
      <c r="N316" s="2">
        <f>IF(ISERR(LN(Infosys[[#This Row],[Close Price]]/I315)),"-",LN(Infosys[[#This Row],[Close Price]]/I315))</f>
        <v>-8.7050980056862341E-3</v>
      </c>
    </row>
    <row r="317" spans="1:14" x14ac:dyDescent="0.3">
      <c r="A317" s="1" t="s">
        <v>18</v>
      </c>
      <c r="B317" s="1" t="s">
        <v>15</v>
      </c>
      <c r="C317" s="3">
        <v>43565</v>
      </c>
      <c r="D317" s="1">
        <v>760.6</v>
      </c>
      <c r="E317" s="1">
        <v>764</v>
      </c>
      <c r="F317" s="1">
        <v>766.7</v>
      </c>
      <c r="G317" s="1">
        <v>751.3</v>
      </c>
      <c r="H317" s="1">
        <v>752.85</v>
      </c>
      <c r="I317" s="1">
        <v>752.7</v>
      </c>
      <c r="J317" s="1">
        <v>759.53</v>
      </c>
      <c r="K317" s="1">
        <v>7031088</v>
      </c>
      <c r="L317" s="1">
        <v>5340336510.75</v>
      </c>
      <c r="M317" s="1">
        <v>134089</v>
      </c>
      <c r="N317" s="2">
        <f>IF(ISERR(LN(Infosys[[#This Row],[Close Price]]/I316)),"-",LN(Infosys[[#This Row],[Close Price]]/I316))</f>
        <v>-1.044085345367291E-2</v>
      </c>
    </row>
    <row r="318" spans="1:14" x14ac:dyDescent="0.3">
      <c r="A318" s="1" t="s">
        <v>18</v>
      </c>
      <c r="B318" s="1" t="s">
        <v>15</v>
      </c>
      <c r="C318" s="3">
        <v>43566</v>
      </c>
      <c r="D318" s="1">
        <v>752.7</v>
      </c>
      <c r="E318" s="1">
        <v>751.75</v>
      </c>
      <c r="F318" s="1">
        <v>751.75</v>
      </c>
      <c r="G318" s="1">
        <v>740.05</v>
      </c>
      <c r="H318" s="1">
        <v>743.4</v>
      </c>
      <c r="I318" s="1">
        <v>742.7</v>
      </c>
      <c r="J318" s="1">
        <v>744.27</v>
      </c>
      <c r="K318" s="1">
        <v>8200995</v>
      </c>
      <c r="L318" s="1">
        <v>6103734443.1000004</v>
      </c>
      <c r="M318" s="1">
        <v>158348</v>
      </c>
      <c r="N318" s="2">
        <f>IF(ISERR(LN(Infosys[[#This Row],[Close Price]]/I317)),"-",LN(Infosys[[#This Row],[Close Price]]/I317))</f>
        <v>-1.3374547365235592E-2</v>
      </c>
    </row>
    <row r="319" spans="1:14" x14ac:dyDescent="0.3">
      <c r="A319" s="1" t="s">
        <v>18</v>
      </c>
      <c r="B319" s="1" t="s">
        <v>15</v>
      </c>
      <c r="C319" s="3">
        <v>43567</v>
      </c>
      <c r="D319" s="1">
        <v>742.7</v>
      </c>
      <c r="E319" s="1">
        <v>743.1</v>
      </c>
      <c r="F319" s="1">
        <v>751.55</v>
      </c>
      <c r="G319" s="1">
        <v>740.6</v>
      </c>
      <c r="H319" s="1">
        <v>748</v>
      </c>
      <c r="I319" s="1">
        <v>747.75</v>
      </c>
      <c r="J319" s="1">
        <v>746.82</v>
      </c>
      <c r="K319" s="1">
        <v>7043212</v>
      </c>
      <c r="L319" s="1">
        <v>5260021360.6499996</v>
      </c>
      <c r="M319" s="1">
        <v>165165</v>
      </c>
      <c r="N319" s="2">
        <f>IF(ISERR(LN(Infosys[[#This Row],[Close Price]]/I318)),"-",LN(Infosys[[#This Row],[Close Price]]/I318))</f>
        <v>6.7765028348065288E-3</v>
      </c>
    </row>
    <row r="320" spans="1:14" x14ac:dyDescent="0.3">
      <c r="A320" s="1" t="s">
        <v>18</v>
      </c>
      <c r="B320" s="1" t="s">
        <v>15</v>
      </c>
      <c r="C320" s="3">
        <v>43570</v>
      </c>
      <c r="D320" s="1">
        <v>747.75</v>
      </c>
      <c r="E320" s="1">
        <v>724.7</v>
      </c>
      <c r="F320" s="1">
        <v>731.35</v>
      </c>
      <c r="G320" s="1">
        <v>712.6</v>
      </c>
      <c r="H320" s="1">
        <v>728.2</v>
      </c>
      <c r="I320" s="1">
        <v>727.5</v>
      </c>
      <c r="J320" s="1">
        <v>724.58</v>
      </c>
      <c r="K320" s="1">
        <v>31574803</v>
      </c>
      <c r="L320" s="1">
        <v>22878628207.349998</v>
      </c>
      <c r="M320" s="1">
        <v>566543</v>
      </c>
      <c r="N320" s="2">
        <f>IF(ISERR(LN(Infosys[[#This Row],[Close Price]]/I319)),"-",LN(Infosys[[#This Row],[Close Price]]/I319))</f>
        <v>-2.7454698464409826E-2</v>
      </c>
    </row>
    <row r="321" spans="1:14" x14ac:dyDescent="0.3">
      <c r="A321" s="1" t="s">
        <v>18</v>
      </c>
      <c r="B321" s="1" t="s">
        <v>15</v>
      </c>
      <c r="C321" s="3">
        <v>43571</v>
      </c>
      <c r="D321" s="1">
        <v>727.5</v>
      </c>
      <c r="E321" s="1">
        <v>727.9</v>
      </c>
      <c r="F321" s="1">
        <v>727.9</v>
      </c>
      <c r="G321" s="1">
        <v>714.1</v>
      </c>
      <c r="H321" s="1">
        <v>724</v>
      </c>
      <c r="I321" s="1">
        <v>724.1</v>
      </c>
      <c r="J321" s="1">
        <v>722.4</v>
      </c>
      <c r="K321" s="1">
        <v>12524411</v>
      </c>
      <c r="L321" s="1">
        <v>9047646705.5</v>
      </c>
      <c r="M321" s="1">
        <v>343101</v>
      </c>
      <c r="N321" s="2">
        <f>IF(ISERR(LN(Infosys[[#This Row],[Close Price]]/I320)),"-",LN(Infosys[[#This Row],[Close Price]]/I320))</f>
        <v>-4.684494650872421E-3</v>
      </c>
    </row>
    <row r="322" spans="1:14" x14ac:dyDescent="0.3">
      <c r="A322" s="1" t="s">
        <v>18</v>
      </c>
      <c r="B322" s="1" t="s">
        <v>15</v>
      </c>
      <c r="C322" s="3">
        <v>43573</v>
      </c>
      <c r="D322" s="1">
        <v>724.1</v>
      </c>
      <c r="E322" s="1">
        <v>722.5</v>
      </c>
      <c r="F322" s="1">
        <v>722.5</v>
      </c>
      <c r="G322" s="1">
        <v>712.75</v>
      </c>
      <c r="H322" s="1">
        <v>715.7</v>
      </c>
      <c r="I322" s="1">
        <v>717.05</v>
      </c>
      <c r="J322" s="1">
        <v>716.8</v>
      </c>
      <c r="K322" s="1">
        <v>13801105</v>
      </c>
      <c r="L322" s="1">
        <v>9892653588.75</v>
      </c>
      <c r="M322" s="1">
        <v>302789</v>
      </c>
      <c r="N322" s="2">
        <f>IF(ISERR(LN(Infosys[[#This Row],[Close Price]]/I321)),"-",LN(Infosys[[#This Row],[Close Price]]/I321))</f>
        <v>-9.7839312195538933E-3</v>
      </c>
    </row>
    <row r="323" spans="1:14" x14ac:dyDescent="0.3">
      <c r="A323" s="1" t="s">
        <v>18</v>
      </c>
      <c r="B323" s="1" t="s">
        <v>15</v>
      </c>
      <c r="C323" s="3">
        <v>43577</v>
      </c>
      <c r="D323" s="1">
        <v>717.05</v>
      </c>
      <c r="E323" s="1">
        <v>717.05</v>
      </c>
      <c r="F323" s="1">
        <v>725.75</v>
      </c>
      <c r="G323" s="1">
        <v>715</v>
      </c>
      <c r="H323" s="1">
        <v>721.3</v>
      </c>
      <c r="I323" s="1">
        <v>721.05</v>
      </c>
      <c r="J323" s="1">
        <v>721.04</v>
      </c>
      <c r="K323" s="1">
        <v>6455426</v>
      </c>
      <c r="L323" s="1">
        <v>4654646596.75</v>
      </c>
      <c r="M323" s="1">
        <v>115955</v>
      </c>
      <c r="N323" s="2">
        <f>IF(ISERR(LN(Infosys[[#This Row],[Close Price]]/I322)),"-",LN(Infosys[[#This Row],[Close Price]]/I322))</f>
        <v>5.5629098328580642E-3</v>
      </c>
    </row>
    <row r="324" spans="1:14" x14ac:dyDescent="0.3">
      <c r="A324" s="1" t="s">
        <v>18</v>
      </c>
      <c r="B324" s="1" t="s">
        <v>15</v>
      </c>
      <c r="C324" s="3">
        <v>43578</v>
      </c>
      <c r="D324" s="1">
        <v>721.05</v>
      </c>
      <c r="E324" s="1">
        <v>723.9</v>
      </c>
      <c r="F324" s="1">
        <v>730</v>
      </c>
      <c r="G324" s="1">
        <v>718.4</v>
      </c>
      <c r="H324" s="1">
        <v>725.8</v>
      </c>
      <c r="I324" s="1">
        <v>728.2</v>
      </c>
      <c r="J324" s="1">
        <v>726.32</v>
      </c>
      <c r="K324" s="1">
        <v>5516668</v>
      </c>
      <c r="L324" s="1">
        <v>4006855184</v>
      </c>
      <c r="M324" s="1">
        <v>130836</v>
      </c>
      <c r="N324" s="2">
        <f>IF(ISERR(LN(Infosys[[#This Row],[Close Price]]/I323)),"-",LN(Infosys[[#This Row],[Close Price]]/I323))</f>
        <v>9.8672527332537563E-3</v>
      </c>
    </row>
    <row r="325" spans="1:14" x14ac:dyDescent="0.3">
      <c r="A325" s="1" t="s">
        <v>18</v>
      </c>
      <c r="B325" s="1" t="s">
        <v>15</v>
      </c>
      <c r="C325" s="3">
        <v>43579</v>
      </c>
      <c r="D325" s="1">
        <v>728.2</v>
      </c>
      <c r="E325" s="1">
        <v>728.2</v>
      </c>
      <c r="F325" s="1">
        <v>737.9</v>
      </c>
      <c r="G325" s="1">
        <v>724</v>
      </c>
      <c r="H325" s="1">
        <v>735</v>
      </c>
      <c r="I325" s="1">
        <v>736.45</v>
      </c>
      <c r="J325" s="1">
        <v>733.43</v>
      </c>
      <c r="K325" s="1">
        <v>8285120</v>
      </c>
      <c r="L325" s="1">
        <v>6076539568.25</v>
      </c>
      <c r="M325" s="1">
        <v>174385</v>
      </c>
      <c r="N325" s="2">
        <f>IF(ISERR(LN(Infosys[[#This Row],[Close Price]]/I324)),"-",LN(Infosys[[#This Row],[Close Price]]/I324))</f>
        <v>1.1265609194219086E-2</v>
      </c>
    </row>
    <row r="326" spans="1:14" x14ac:dyDescent="0.3">
      <c r="A326" s="1" t="s">
        <v>18</v>
      </c>
      <c r="B326" s="1" t="s">
        <v>15</v>
      </c>
      <c r="C326" s="3">
        <v>43580</v>
      </c>
      <c r="D326" s="1">
        <v>736.45</v>
      </c>
      <c r="E326" s="1">
        <v>736.45</v>
      </c>
      <c r="F326" s="1">
        <v>737.65</v>
      </c>
      <c r="G326" s="1">
        <v>727.05</v>
      </c>
      <c r="H326" s="1">
        <v>730.05</v>
      </c>
      <c r="I326" s="1">
        <v>728.55</v>
      </c>
      <c r="J326" s="1">
        <v>730.72</v>
      </c>
      <c r="K326" s="1">
        <v>8005235</v>
      </c>
      <c r="L326" s="1">
        <v>5849611510.1999998</v>
      </c>
      <c r="M326" s="1">
        <v>174336</v>
      </c>
      <c r="N326" s="2">
        <f>IF(ISERR(LN(Infosys[[#This Row],[Close Price]]/I325)),"-",LN(Infosys[[#This Row],[Close Price]]/I325))</f>
        <v>-1.0785087475688607E-2</v>
      </c>
    </row>
    <row r="327" spans="1:14" x14ac:dyDescent="0.3">
      <c r="A327" s="1" t="s">
        <v>18</v>
      </c>
      <c r="B327" s="1" t="s">
        <v>15</v>
      </c>
      <c r="C327" s="3">
        <v>43581</v>
      </c>
      <c r="D327" s="1">
        <v>728.55</v>
      </c>
      <c r="E327" s="1">
        <v>731</v>
      </c>
      <c r="F327" s="1">
        <v>739.8</v>
      </c>
      <c r="G327" s="1">
        <v>729</v>
      </c>
      <c r="H327" s="1">
        <v>738.6</v>
      </c>
      <c r="I327" s="1">
        <v>738</v>
      </c>
      <c r="J327" s="1">
        <v>736.11</v>
      </c>
      <c r="K327" s="1">
        <v>6895168</v>
      </c>
      <c r="L327" s="1">
        <v>5075636517.9499998</v>
      </c>
      <c r="M327" s="1">
        <v>151426</v>
      </c>
      <c r="N327" s="2">
        <f>IF(ISERR(LN(Infosys[[#This Row],[Close Price]]/I326)),"-",LN(Infosys[[#This Row],[Close Price]]/I326))</f>
        <v>1.2887567140609058E-2</v>
      </c>
    </row>
    <row r="328" spans="1:14" x14ac:dyDescent="0.3">
      <c r="A328" s="1" t="s">
        <v>18</v>
      </c>
      <c r="B328" s="1" t="s">
        <v>15</v>
      </c>
      <c r="C328" s="3">
        <v>43585</v>
      </c>
      <c r="D328" s="1">
        <v>738</v>
      </c>
      <c r="E328" s="1">
        <v>738</v>
      </c>
      <c r="F328" s="1">
        <v>753.8</v>
      </c>
      <c r="G328" s="1">
        <v>738</v>
      </c>
      <c r="H328" s="1">
        <v>748.85</v>
      </c>
      <c r="I328" s="1">
        <v>751.35</v>
      </c>
      <c r="J328" s="1">
        <v>748.61</v>
      </c>
      <c r="K328" s="1">
        <v>9920046</v>
      </c>
      <c r="L328" s="1">
        <v>7426241722.3999996</v>
      </c>
      <c r="M328" s="1">
        <v>165676</v>
      </c>
      <c r="N328" s="2">
        <f>IF(ISERR(LN(Infosys[[#This Row],[Close Price]]/I327)),"-",LN(Infosys[[#This Row],[Close Price]]/I327))</f>
        <v>1.7927763871262981E-2</v>
      </c>
    </row>
    <row r="329" spans="1:14" x14ac:dyDescent="0.3">
      <c r="A329" s="1" t="s">
        <v>18</v>
      </c>
      <c r="B329" s="1" t="s">
        <v>15</v>
      </c>
      <c r="C329" s="3">
        <v>43587</v>
      </c>
      <c r="D329" s="1">
        <v>751.35</v>
      </c>
      <c r="E329" s="1">
        <v>747</v>
      </c>
      <c r="F329" s="1">
        <v>748.4</v>
      </c>
      <c r="G329" s="1">
        <v>729.5</v>
      </c>
      <c r="H329" s="1">
        <v>730.8</v>
      </c>
      <c r="I329" s="1">
        <v>730.8</v>
      </c>
      <c r="J329" s="1">
        <v>738.19</v>
      </c>
      <c r="K329" s="1">
        <v>6351352</v>
      </c>
      <c r="L329" s="1">
        <v>4688477302.5500002</v>
      </c>
      <c r="M329" s="1">
        <v>115522</v>
      </c>
      <c r="N329" s="2">
        <f>IF(ISERR(LN(Infosys[[#This Row],[Close Price]]/I328)),"-",LN(Infosys[[#This Row],[Close Price]]/I328))</f>
        <v>-2.7731763967883974E-2</v>
      </c>
    </row>
    <row r="330" spans="1:14" x14ac:dyDescent="0.3">
      <c r="A330" s="1" t="s">
        <v>18</v>
      </c>
      <c r="B330" s="1" t="s">
        <v>15</v>
      </c>
      <c r="C330" s="3">
        <v>43588</v>
      </c>
      <c r="D330" s="1">
        <v>730.8</v>
      </c>
      <c r="E330" s="1">
        <v>722.9</v>
      </c>
      <c r="F330" s="1">
        <v>731</v>
      </c>
      <c r="G330" s="1">
        <v>718.2</v>
      </c>
      <c r="H330" s="1">
        <v>723.65</v>
      </c>
      <c r="I330" s="1">
        <v>723.6</v>
      </c>
      <c r="J330" s="1">
        <v>725.26</v>
      </c>
      <c r="K330" s="1">
        <v>6348116</v>
      </c>
      <c r="L330" s="1">
        <v>4604058031.1000004</v>
      </c>
      <c r="M330" s="1">
        <v>133663</v>
      </c>
      <c r="N330" s="2">
        <f>IF(ISERR(LN(Infosys[[#This Row],[Close Price]]/I329)),"-",LN(Infosys[[#This Row],[Close Price]]/I329))</f>
        <v>-9.901070982711457E-3</v>
      </c>
    </row>
    <row r="331" spans="1:14" x14ac:dyDescent="0.3">
      <c r="A331" s="1" t="s">
        <v>18</v>
      </c>
      <c r="B331" s="1" t="s">
        <v>15</v>
      </c>
      <c r="C331" s="3">
        <v>43591</v>
      </c>
      <c r="D331" s="1">
        <v>723.6</v>
      </c>
      <c r="E331" s="1">
        <v>715</v>
      </c>
      <c r="F331" s="1">
        <v>721.8</v>
      </c>
      <c r="G331" s="1">
        <v>710.65</v>
      </c>
      <c r="H331" s="1">
        <v>717.15</v>
      </c>
      <c r="I331" s="1">
        <v>718.4</v>
      </c>
      <c r="J331" s="1">
        <v>718.07</v>
      </c>
      <c r="K331" s="1">
        <v>8858265</v>
      </c>
      <c r="L331" s="1">
        <v>6360864406.1499996</v>
      </c>
      <c r="M331" s="1">
        <v>148896</v>
      </c>
      <c r="N331" s="2">
        <f>IF(ISERR(LN(Infosys[[#This Row],[Close Price]]/I330)),"-",LN(Infosys[[#This Row],[Close Price]]/I330))</f>
        <v>-7.2122365331503003E-3</v>
      </c>
    </row>
    <row r="332" spans="1:14" x14ac:dyDescent="0.3">
      <c r="A332" s="1" t="s">
        <v>18</v>
      </c>
      <c r="B332" s="1" t="s">
        <v>15</v>
      </c>
      <c r="C332" s="3">
        <v>43592</v>
      </c>
      <c r="D332" s="1">
        <v>718.4</v>
      </c>
      <c r="E332" s="1">
        <v>720.4</v>
      </c>
      <c r="F332" s="1">
        <v>727.9</v>
      </c>
      <c r="G332" s="1">
        <v>718.7</v>
      </c>
      <c r="H332" s="1">
        <v>724.4</v>
      </c>
      <c r="I332" s="1">
        <v>724.55</v>
      </c>
      <c r="J332" s="1">
        <v>724.51</v>
      </c>
      <c r="K332" s="1">
        <v>5747536</v>
      </c>
      <c r="L332" s="1">
        <v>4164126682.9499998</v>
      </c>
      <c r="M332" s="1">
        <v>104342</v>
      </c>
      <c r="N332" s="2">
        <f>IF(ISERR(LN(Infosys[[#This Row],[Close Price]]/I331)),"-",LN(Infosys[[#This Row],[Close Price]]/I331))</f>
        <v>8.524255503943267E-3</v>
      </c>
    </row>
    <row r="333" spans="1:14" x14ac:dyDescent="0.3">
      <c r="A333" s="1" t="s">
        <v>18</v>
      </c>
      <c r="B333" s="1" t="s">
        <v>15</v>
      </c>
      <c r="C333" s="3">
        <v>43593</v>
      </c>
      <c r="D333" s="1">
        <v>724.55</v>
      </c>
      <c r="E333" s="1">
        <v>721</v>
      </c>
      <c r="F333" s="1">
        <v>726</v>
      </c>
      <c r="G333" s="1">
        <v>716.5</v>
      </c>
      <c r="H333" s="1">
        <v>718.95</v>
      </c>
      <c r="I333" s="1">
        <v>719.35</v>
      </c>
      <c r="J333" s="1">
        <v>721.65</v>
      </c>
      <c r="K333" s="1">
        <v>6247642</v>
      </c>
      <c r="L333" s="1">
        <v>4508602896.1499996</v>
      </c>
      <c r="M333" s="1">
        <v>162077</v>
      </c>
      <c r="N333" s="2">
        <f>IF(ISERR(LN(Infosys[[#This Row],[Close Price]]/I332)),"-",LN(Infosys[[#This Row],[Close Price]]/I332))</f>
        <v>-7.202746008891015E-3</v>
      </c>
    </row>
    <row r="334" spans="1:14" x14ac:dyDescent="0.3">
      <c r="A334" s="1" t="s">
        <v>18</v>
      </c>
      <c r="B334" s="1" t="s">
        <v>15</v>
      </c>
      <c r="C334" s="3">
        <v>43594</v>
      </c>
      <c r="D334" s="1">
        <v>719.35</v>
      </c>
      <c r="E334" s="1">
        <v>719.15</v>
      </c>
      <c r="F334" s="1">
        <v>730.3</v>
      </c>
      <c r="G334" s="1">
        <v>715.8</v>
      </c>
      <c r="H334" s="1">
        <v>722</v>
      </c>
      <c r="I334" s="1">
        <v>721.05</v>
      </c>
      <c r="J334" s="1">
        <v>724.48</v>
      </c>
      <c r="K334" s="1">
        <v>7396525</v>
      </c>
      <c r="L334" s="1">
        <v>5358635227</v>
      </c>
      <c r="M334" s="1">
        <v>242225</v>
      </c>
      <c r="N334" s="2">
        <f>IF(ISERR(LN(Infosys[[#This Row],[Close Price]]/I333)),"-",LN(Infosys[[#This Row],[Close Price]]/I333))</f>
        <v>2.3604565250371595E-3</v>
      </c>
    </row>
    <row r="335" spans="1:14" x14ac:dyDescent="0.3">
      <c r="A335" s="1" t="s">
        <v>18</v>
      </c>
      <c r="B335" s="1" t="s">
        <v>15</v>
      </c>
      <c r="C335" s="3">
        <v>43595</v>
      </c>
      <c r="D335" s="1">
        <v>721.05</v>
      </c>
      <c r="E335" s="1">
        <v>720.8</v>
      </c>
      <c r="F335" s="1">
        <v>726</v>
      </c>
      <c r="G335" s="1">
        <v>715</v>
      </c>
      <c r="H335" s="1">
        <v>716.5</v>
      </c>
      <c r="I335" s="1">
        <v>716.85</v>
      </c>
      <c r="J335" s="1">
        <v>717.88</v>
      </c>
      <c r="K335" s="1">
        <v>8352335</v>
      </c>
      <c r="L335" s="1">
        <v>5995942203.3000002</v>
      </c>
      <c r="M335" s="1">
        <v>181229</v>
      </c>
      <c r="N335" s="2">
        <f>IF(ISERR(LN(Infosys[[#This Row],[Close Price]]/I334)),"-",LN(Infosys[[#This Row],[Close Price]]/I334))</f>
        <v>-5.8418693158023682E-3</v>
      </c>
    </row>
    <row r="336" spans="1:14" x14ac:dyDescent="0.3">
      <c r="A336" s="1" t="s">
        <v>18</v>
      </c>
      <c r="B336" s="1" t="s">
        <v>15</v>
      </c>
      <c r="C336" s="3">
        <v>43598</v>
      </c>
      <c r="D336" s="1">
        <v>716.85</v>
      </c>
      <c r="E336" s="1">
        <v>716.55</v>
      </c>
      <c r="F336" s="1">
        <v>726.45</v>
      </c>
      <c r="G336" s="1">
        <v>712.1</v>
      </c>
      <c r="H336" s="1">
        <v>718</v>
      </c>
      <c r="I336" s="1">
        <v>719.7</v>
      </c>
      <c r="J336" s="1">
        <v>720.09</v>
      </c>
      <c r="K336" s="1">
        <v>6808993</v>
      </c>
      <c r="L336" s="1">
        <v>4903097928.5</v>
      </c>
      <c r="M336" s="1">
        <v>201194</v>
      </c>
      <c r="N336" s="2">
        <f>IF(ISERR(LN(Infosys[[#This Row],[Close Price]]/I335)),"-",LN(Infosys[[#This Row],[Close Price]]/I335))</f>
        <v>3.9678448214817818E-3</v>
      </c>
    </row>
    <row r="337" spans="1:14" x14ac:dyDescent="0.3">
      <c r="A337" s="1" t="s">
        <v>18</v>
      </c>
      <c r="B337" s="1" t="s">
        <v>15</v>
      </c>
      <c r="C337" s="3">
        <v>43599</v>
      </c>
      <c r="D337" s="1">
        <v>719.7</v>
      </c>
      <c r="E337" s="1">
        <v>716.5</v>
      </c>
      <c r="F337" s="1">
        <v>717.75</v>
      </c>
      <c r="G337" s="1">
        <v>703.6</v>
      </c>
      <c r="H337" s="1">
        <v>713.6</v>
      </c>
      <c r="I337" s="1">
        <v>713.85</v>
      </c>
      <c r="J337" s="1">
        <v>711.18</v>
      </c>
      <c r="K337" s="1">
        <v>10513001</v>
      </c>
      <c r="L337" s="1">
        <v>7476675550.5</v>
      </c>
      <c r="M337" s="1">
        <v>252851</v>
      </c>
      <c r="N337" s="2">
        <f>IF(ISERR(LN(Infosys[[#This Row],[Close Price]]/I336)),"-",LN(Infosys[[#This Row],[Close Price]]/I336))</f>
        <v>-8.1616022785294916E-3</v>
      </c>
    </row>
    <row r="338" spans="1:14" x14ac:dyDescent="0.3">
      <c r="A338" s="1" t="s">
        <v>18</v>
      </c>
      <c r="B338" s="1" t="s">
        <v>15</v>
      </c>
      <c r="C338" s="3">
        <v>43600</v>
      </c>
      <c r="D338" s="1">
        <v>713.85</v>
      </c>
      <c r="E338" s="1">
        <v>714.9</v>
      </c>
      <c r="F338" s="1">
        <v>725.2</v>
      </c>
      <c r="G338" s="1">
        <v>712.6</v>
      </c>
      <c r="H338" s="1">
        <v>715.35</v>
      </c>
      <c r="I338" s="1">
        <v>716.1</v>
      </c>
      <c r="J338" s="1">
        <v>719.58</v>
      </c>
      <c r="K338" s="1">
        <v>6668929</v>
      </c>
      <c r="L338" s="1">
        <v>4798849588.6499996</v>
      </c>
      <c r="M338" s="1">
        <v>139499</v>
      </c>
      <c r="N338" s="2">
        <f>IF(ISERR(LN(Infosys[[#This Row],[Close Price]]/I337)),"-",LN(Infosys[[#This Row],[Close Price]]/I337))</f>
        <v>3.1469657776650064E-3</v>
      </c>
    </row>
    <row r="339" spans="1:14" x14ac:dyDescent="0.3">
      <c r="A339" s="1" t="s">
        <v>18</v>
      </c>
      <c r="B339" s="1" t="s">
        <v>15</v>
      </c>
      <c r="C339" s="3">
        <v>43601</v>
      </c>
      <c r="D339" s="1">
        <v>716.1</v>
      </c>
      <c r="E339" s="1">
        <v>720</v>
      </c>
      <c r="F339" s="1">
        <v>737</v>
      </c>
      <c r="G339" s="1">
        <v>719.1</v>
      </c>
      <c r="H339" s="1">
        <v>733.15</v>
      </c>
      <c r="I339" s="1">
        <v>733.1</v>
      </c>
      <c r="J339" s="1">
        <v>730.03</v>
      </c>
      <c r="K339" s="1">
        <v>6468556</v>
      </c>
      <c r="L339" s="1">
        <v>4722270060.8500004</v>
      </c>
      <c r="M339" s="1">
        <v>137776</v>
      </c>
      <c r="N339" s="2">
        <f>IF(ISERR(LN(Infosys[[#This Row],[Close Price]]/I338)),"-",LN(Infosys[[#This Row],[Close Price]]/I338))</f>
        <v>2.3462296216646899E-2</v>
      </c>
    </row>
    <row r="340" spans="1:14" x14ac:dyDescent="0.3">
      <c r="A340" s="1" t="s">
        <v>18</v>
      </c>
      <c r="B340" s="1" t="s">
        <v>15</v>
      </c>
      <c r="C340" s="3">
        <v>43602</v>
      </c>
      <c r="D340" s="1">
        <v>733.1</v>
      </c>
      <c r="E340" s="1">
        <v>733.15</v>
      </c>
      <c r="F340" s="1">
        <v>735.8</v>
      </c>
      <c r="G340" s="1">
        <v>720.1</v>
      </c>
      <c r="H340" s="1">
        <v>724.5</v>
      </c>
      <c r="I340" s="1">
        <v>723.9</v>
      </c>
      <c r="J340" s="1">
        <v>725.44</v>
      </c>
      <c r="K340" s="1">
        <v>8155948</v>
      </c>
      <c r="L340" s="1">
        <v>5916646100.8500004</v>
      </c>
      <c r="M340" s="1">
        <v>126562</v>
      </c>
      <c r="N340" s="2">
        <f>IF(ISERR(LN(Infosys[[#This Row],[Close Price]]/I339)),"-",LN(Infosys[[#This Row],[Close Price]]/I339))</f>
        <v>-1.2628856930445175E-2</v>
      </c>
    </row>
    <row r="341" spans="1:14" x14ac:dyDescent="0.3">
      <c r="A341" s="1" t="s">
        <v>18</v>
      </c>
      <c r="B341" s="1" t="s">
        <v>15</v>
      </c>
      <c r="C341" s="3">
        <v>43605</v>
      </c>
      <c r="D341" s="1">
        <v>723.9</v>
      </c>
      <c r="E341" s="1">
        <v>719.7</v>
      </c>
      <c r="F341" s="1">
        <v>726.4</v>
      </c>
      <c r="G341" s="1">
        <v>706</v>
      </c>
      <c r="H341" s="1">
        <v>721.3</v>
      </c>
      <c r="I341" s="1">
        <v>722.4</v>
      </c>
      <c r="J341" s="1">
        <v>719.31</v>
      </c>
      <c r="K341" s="1">
        <v>11213708</v>
      </c>
      <c r="L341" s="1">
        <v>8066098168.8000002</v>
      </c>
      <c r="M341" s="1">
        <v>209544</v>
      </c>
      <c r="N341" s="2">
        <f>IF(ISERR(LN(Infosys[[#This Row],[Close Price]]/I340)),"-",LN(Infosys[[#This Row],[Close Price]]/I340))</f>
        <v>-2.0742591963200433E-3</v>
      </c>
    </row>
    <row r="342" spans="1:14" x14ac:dyDescent="0.3">
      <c r="A342" s="1" t="s">
        <v>18</v>
      </c>
      <c r="B342" s="1" t="s">
        <v>15</v>
      </c>
      <c r="C342" s="3">
        <v>43606</v>
      </c>
      <c r="D342" s="1">
        <v>722.4</v>
      </c>
      <c r="E342" s="1">
        <v>722.65</v>
      </c>
      <c r="F342" s="1">
        <v>722.65</v>
      </c>
      <c r="G342" s="1">
        <v>707.7</v>
      </c>
      <c r="H342" s="1">
        <v>709.25</v>
      </c>
      <c r="I342" s="1">
        <v>709.3</v>
      </c>
      <c r="J342" s="1">
        <v>712.09</v>
      </c>
      <c r="K342" s="1">
        <v>8645535</v>
      </c>
      <c r="L342" s="1">
        <v>6156377506.3999996</v>
      </c>
      <c r="M342" s="1">
        <v>170212</v>
      </c>
      <c r="N342" s="2">
        <f>IF(ISERR(LN(Infosys[[#This Row],[Close Price]]/I341)),"-",LN(Infosys[[#This Row],[Close Price]]/I341))</f>
        <v>-1.8300433894734583E-2</v>
      </c>
    </row>
    <row r="343" spans="1:14" x14ac:dyDescent="0.3">
      <c r="A343" s="1" t="s">
        <v>18</v>
      </c>
      <c r="B343" s="1" t="s">
        <v>15</v>
      </c>
      <c r="C343" s="3">
        <v>43607</v>
      </c>
      <c r="D343" s="1">
        <v>709.3</v>
      </c>
      <c r="E343" s="1">
        <v>710</v>
      </c>
      <c r="F343" s="1">
        <v>718.25</v>
      </c>
      <c r="G343" s="1">
        <v>707</v>
      </c>
      <c r="H343" s="1">
        <v>709.95</v>
      </c>
      <c r="I343" s="1">
        <v>709.75</v>
      </c>
      <c r="J343" s="1">
        <v>712.73</v>
      </c>
      <c r="K343" s="1">
        <v>5795713</v>
      </c>
      <c r="L343" s="1">
        <v>4130757868.4499998</v>
      </c>
      <c r="M343" s="1">
        <v>141566</v>
      </c>
      <c r="N343" s="2">
        <f>IF(ISERR(LN(Infosys[[#This Row],[Close Price]]/I342)),"-",LN(Infosys[[#This Row],[Close Price]]/I342))</f>
        <v>6.3422714503962941E-4</v>
      </c>
    </row>
    <row r="344" spans="1:14" x14ac:dyDescent="0.3">
      <c r="A344" s="1" t="s">
        <v>18</v>
      </c>
      <c r="B344" s="1" t="s">
        <v>15</v>
      </c>
      <c r="C344" s="3">
        <v>43608</v>
      </c>
      <c r="D344" s="1">
        <v>709.75</v>
      </c>
      <c r="E344" s="1">
        <v>715</v>
      </c>
      <c r="F344" s="1">
        <v>716.7</v>
      </c>
      <c r="G344" s="1">
        <v>697.45</v>
      </c>
      <c r="H344" s="1">
        <v>703.8</v>
      </c>
      <c r="I344" s="1">
        <v>701.05</v>
      </c>
      <c r="J344" s="1">
        <v>708.67</v>
      </c>
      <c r="K344" s="1">
        <v>7233736</v>
      </c>
      <c r="L344" s="1">
        <v>5126301903.6000004</v>
      </c>
      <c r="M344" s="1">
        <v>176571</v>
      </c>
      <c r="N344" s="2">
        <f>IF(ISERR(LN(Infosys[[#This Row],[Close Price]]/I343)),"-",LN(Infosys[[#This Row],[Close Price]]/I343))</f>
        <v>-1.233358418594002E-2</v>
      </c>
    </row>
    <row r="345" spans="1:14" x14ac:dyDescent="0.3">
      <c r="A345" s="1" t="s">
        <v>18</v>
      </c>
      <c r="B345" s="1" t="s">
        <v>15</v>
      </c>
      <c r="C345" s="3">
        <v>43609</v>
      </c>
      <c r="D345" s="1">
        <v>701.05</v>
      </c>
      <c r="E345" s="1">
        <v>703.8</v>
      </c>
      <c r="F345" s="1">
        <v>711.75</v>
      </c>
      <c r="G345" s="1">
        <v>700.45</v>
      </c>
      <c r="H345" s="1">
        <v>709</v>
      </c>
      <c r="I345" s="1">
        <v>709.2</v>
      </c>
      <c r="J345" s="1">
        <v>706.58</v>
      </c>
      <c r="K345" s="1">
        <v>7016424</v>
      </c>
      <c r="L345" s="1">
        <v>4957669574</v>
      </c>
      <c r="M345" s="1">
        <v>143196</v>
      </c>
      <c r="N345" s="2">
        <f>IF(ISERR(LN(Infosys[[#This Row],[Close Price]]/I344)),"-",LN(Infosys[[#This Row],[Close Price]]/I344))</f>
        <v>1.155836303291229E-2</v>
      </c>
    </row>
    <row r="346" spans="1:14" x14ac:dyDescent="0.3">
      <c r="A346" s="1" t="s">
        <v>18</v>
      </c>
      <c r="B346" s="1" t="s">
        <v>15</v>
      </c>
      <c r="C346" s="3">
        <v>43612</v>
      </c>
      <c r="D346" s="1">
        <v>709.2</v>
      </c>
      <c r="E346" s="1">
        <v>707.4</v>
      </c>
      <c r="F346" s="1">
        <v>713.8</v>
      </c>
      <c r="G346" s="1">
        <v>705.5</v>
      </c>
      <c r="H346" s="1">
        <v>709.5</v>
      </c>
      <c r="I346" s="1">
        <v>708.1</v>
      </c>
      <c r="J346" s="1">
        <v>711.8</v>
      </c>
      <c r="K346" s="1">
        <v>10247544</v>
      </c>
      <c r="L346" s="1">
        <v>7294165659.3500004</v>
      </c>
      <c r="M346" s="1">
        <v>89920</v>
      </c>
      <c r="N346" s="2">
        <f>IF(ISERR(LN(Infosys[[#This Row],[Close Price]]/I345)),"-",LN(Infosys[[#This Row],[Close Price]]/I345))</f>
        <v>-1.5522475423246206E-3</v>
      </c>
    </row>
    <row r="347" spans="1:14" x14ac:dyDescent="0.3">
      <c r="A347" s="1" t="s">
        <v>18</v>
      </c>
      <c r="B347" s="1" t="s">
        <v>15</v>
      </c>
      <c r="C347" s="3">
        <v>43613</v>
      </c>
      <c r="D347" s="1">
        <v>708.1</v>
      </c>
      <c r="E347" s="1">
        <v>712</v>
      </c>
      <c r="F347" s="1">
        <v>733.45</v>
      </c>
      <c r="G347" s="1">
        <v>709.8</v>
      </c>
      <c r="H347" s="1">
        <v>726.25</v>
      </c>
      <c r="I347" s="1">
        <v>728.1</v>
      </c>
      <c r="J347" s="1">
        <v>725.58</v>
      </c>
      <c r="K347" s="1">
        <v>23860490</v>
      </c>
      <c r="L347" s="1">
        <v>17312718819.75</v>
      </c>
      <c r="M347" s="1">
        <v>195730</v>
      </c>
      <c r="N347" s="2">
        <f>IF(ISERR(LN(Infosys[[#This Row],[Close Price]]/I346)),"-",LN(Infosys[[#This Row],[Close Price]]/I346))</f>
        <v>2.7853074742937141E-2</v>
      </c>
    </row>
    <row r="348" spans="1:14" x14ac:dyDescent="0.3">
      <c r="A348" s="1" t="s">
        <v>18</v>
      </c>
      <c r="B348" s="1" t="s">
        <v>15</v>
      </c>
      <c r="C348" s="3">
        <v>43614</v>
      </c>
      <c r="D348" s="1">
        <v>728.1</v>
      </c>
      <c r="E348" s="1">
        <v>725.5</v>
      </c>
      <c r="F348" s="1">
        <v>733.65</v>
      </c>
      <c r="G348" s="1">
        <v>723.65</v>
      </c>
      <c r="H348" s="1">
        <v>727</v>
      </c>
      <c r="I348" s="1">
        <v>727.8</v>
      </c>
      <c r="J348" s="1">
        <v>729.38</v>
      </c>
      <c r="K348" s="1">
        <v>10293077</v>
      </c>
      <c r="L348" s="1">
        <v>7507528234.5</v>
      </c>
      <c r="M348" s="1">
        <v>121851</v>
      </c>
      <c r="N348" s="2">
        <f>IF(ISERR(LN(Infosys[[#This Row],[Close Price]]/I347)),"-",LN(Infosys[[#This Row],[Close Price]]/I347))</f>
        <v>-4.1211622260599372E-4</v>
      </c>
    </row>
    <row r="349" spans="1:14" x14ac:dyDescent="0.3">
      <c r="A349" s="1" t="s">
        <v>18</v>
      </c>
      <c r="B349" s="1" t="s">
        <v>15</v>
      </c>
      <c r="C349" s="3">
        <v>43615</v>
      </c>
      <c r="D349" s="1">
        <v>727.8</v>
      </c>
      <c r="E349" s="1">
        <v>727</v>
      </c>
      <c r="F349" s="1">
        <v>737.25</v>
      </c>
      <c r="G349" s="1">
        <v>722.55</v>
      </c>
      <c r="H349" s="1">
        <v>732.6</v>
      </c>
      <c r="I349" s="1">
        <v>733.55</v>
      </c>
      <c r="J349" s="1">
        <v>733.51</v>
      </c>
      <c r="K349" s="1">
        <v>15089296</v>
      </c>
      <c r="L349" s="1">
        <v>11068104088.700001</v>
      </c>
      <c r="M349" s="1">
        <v>149521</v>
      </c>
      <c r="N349" s="2">
        <f>IF(ISERR(LN(Infosys[[#This Row],[Close Price]]/I348)),"-",LN(Infosys[[#This Row],[Close Price]]/I348))</f>
        <v>7.8694764075935061E-3</v>
      </c>
    </row>
    <row r="350" spans="1:14" x14ac:dyDescent="0.3">
      <c r="A350" s="1" t="s">
        <v>18</v>
      </c>
      <c r="B350" s="1" t="s">
        <v>15</v>
      </c>
      <c r="C350" s="3">
        <v>43616</v>
      </c>
      <c r="D350" s="1">
        <v>733.55</v>
      </c>
      <c r="E350" s="1">
        <v>736.5</v>
      </c>
      <c r="F350" s="1">
        <v>742.95</v>
      </c>
      <c r="G350" s="1">
        <v>733.2</v>
      </c>
      <c r="H350" s="1">
        <v>737</v>
      </c>
      <c r="I350" s="1">
        <v>737.75</v>
      </c>
      <c r="J350" s="1">
        <v>737.91</v>
      </c>
      <c r="K350" s="1">
        <v>8290306</v>
      </c>
      <c r="L350" s="1">
        <v>6117494484.6000004</v>
      </c>
      <c r="M350" s="1">
        <v>138065</v>
      </c>
      <c r="N350" s="2">
        <f>IF(ISERR(LN(Infosys[[#This Row],[Close Price]]/I349)),"-",LN(Infosys[[#This Row],[Close Price]]/I349))</f>
        <v>5.709252237395877E-3</v>
      </c>
    </row>
    <row r="351" spans="1:14" x14ac:dyDescent="0.3">
      <c r="A351" s="1" t="s">
        <v>18</v>
      </c>
      <c r="B351" s="1" t="s">
        <v>15</v>
      </c>
      <c r="C351" s="3">
        <v>43619</v>
      </c>
      <c r="D351" s="1">
        <v>737.75</v>
      </c>
      <c r="E351" s="1">
        <v>729.8</v>
      </c>
      <c r="F351" s="1">
        <v>750.9</v>
      </c>
      <c r="G351" s="1">
        <v>729</v>
      </c>
      <c r="H351" s="1">
        <v>745.15</v>
      </c>
      <c r="I351" s="1">
        <v>744.65</v>
      </c>
      <c r="J351" s="1">
        <v>742.27</v>
      </c>
      <c r="K351" s="1">
        <v>7744761</v>
      </c>
      <c r="L351" s="1">
        <v>5748728042.5</v>
      </c>
      <c r="M351" s="1">
        <v>97774</v>
      </c>
      <c r="N351" s="2">
        <f>IF(ISERR(LN(Infosys[[#This Row],[Close Price]]/I350)),"-",LN(Infosys[[#This Row],[Close Price]]/I350))</f>
        <v>9.3092955088277876E-3</v>
      </c>
    </row>
    <row r="352" spans="1:14" x14ac:dyDescent="0.3">
      <c r="A352" s="1" t="s">
        <v>18</v>
      </c>
      <c r="B352" s="1" t="s">
        <v>15</v>
      </c>
      <c r="C352" s="3">
        <v>43620</v>
      </c>
      <c r="D352" s="1">
        <v>744.65</v>
      </c>
      <c r="E352" s="1">
        <v>737.25</v>
      </c>
      <c r="F352" s="1">
        <v>739.45</v>
      </c>
      <c r="G352" s="1">
        <v>733.15</v>
      </c>
      <c r="H352" s="1">
        <v>734.9</v>
      </c>
      <c r="I352" s="1">
        <v>735.3</v>
      </c>
      <c r="J352" s="1">
        <v>736.49</v>
      </c>
      <c r="K352" s="1">
        <v>11733702</v>
      </c>
      <c r="L352" s="1">
        <v>8641713182.7000008</v>
      </c>
      <c r="M352" s="1">
        <v>109238</v>
      </c>
      <c r="N352" s="2">
        <f>IF(ISERR(LN(Infosys[[#This Row],[Close Price]]/I351)),"-",LN(Infosys[[#This Row],[Close Price]]/I351))</f>
        <v>-1.2635730129700054E-2</v>
      </c>
    </row>
    <row r="353" spans="1:14" x14ac:dyDescent="0.3">
      <c r="A353" s="1" t="s">
        <v>18</v>
      </c>
      <c r="B353" s="1" t="s">
        <v>15</v>
      </c>
      <c r="C353" s="3">
        <v>43622</v>
      </c>
      <c r="D353" s="1">
        <v>735.3</v>
      </c>
      <c r="E353" s="1">
        <v>736.5</v>
      </c>
      <c r="F353" s="1">
        <v>744.65</v>
      </c>
      <c r="G353" s="1">
        <v>733.65</v>
      </c>
      <c r="H353" s="1">
        <v>735.5</v>
      </c>
      <c r="I353" s="1">
        <v>735.6</v>
      </c>
      <c r="J353" s="1">
        <v>736.86</v>
      </c>
      <c r="K353" s="1">
        <v>7563925</v>
      </c>
      <c r="L353" s="1">
        <v>5573564233.6499996</v>
      </c>
      <c r="M353" s="1">
        <v>124258</v>
      </c>
      <c r="N353" s="2">
        <f>IF(ISERR(LN(Infosys[[#This Row],[Close Price]]/I352)),"-",LN(Infosys[[#This Row],[Close Price]]/I352))</f>
        <v>4.079135279895376E-4</v>
      </c>
    </row>
    <row r="354" spans="1:14" x14ac:dyDescent="0.3">
      <c r="A354" s="1" t="s">
        <v>18</v>
      </c>
      <c r="B354" s="1" t="s">
        <v>15</v>
      </c>
      <c r="C354" s="3">
        <v>43623</v>
      </c>
      <c r="D354" s="1">
        <v>735.6</v>
      </c>
      <c r="E354" s="1">
        <v>735.85</v>
      </c>
      <c r="F354" s="1">
        <v>743.95</v>
      </c>
      <c r="G354" s="1">
        <v>735.85</v>
      </c>
      <c r="H354" s="1">
        <v>738.5</v>
      </c>
      <c r="I354" s="1">
        <v>739.1</v>
      </c>
      <c r="J354" s="1">
        <v>739.65</v>
      </c>
      <c r="K354" s="1">
        <v>3218358</v>
      </c>
      <c r="L354" s="1">
        <v>2380445779</v>
      </c>
      <c r="M354" s="1">
        <v>98025</v>
      </c>
      <c r="N354" s="2">
        <f>IF(ISERR(LN(Infosys[[#This Row],[Close Price]]/I353)),"-",LN(Infosys[[#This Row],[Close Price]]/I353))</f>
        <v>4.7467370606749364E-3</v>
      </c>
    </row>
    <row r="355" spans="1:14" x14ac:dyDescent="0.3">
      <c r="A355" s="1" t="s">
        <v>18</v>
      </c>
      <c r="B355" s="1" t="s">
        <v>15</v>
      </c>
      <c r="C355" s="3">
        <v>43626</v>
      </c>
      <c r="D355" s="1">
        <v>739.1</v>
      </c>
      <c r="E355" s="1">
        <v>740.1</v>
      </c>
      <c r="F355" s="1">
        <v>754.1</v>
      </c>
      <c r="G355" s="1">
        <v>740.1</v>
      </c>
      <c r="H355" s="1">
        <v>753</v>
      </c>
      <c r="I355" s="1">
        <v>753.5</v>
      </c>
      <c r="J355" s="1">
        <v>751.37</v>
      </c>
      <c r="K355" s="1">
        <v>4435148</v>
      </c>
      <c r="L355" s="1">
        <v>3332437615.75</v>
      </c>
      <c r="M355" s="1">
        <v>124012</v>
      </c>
      <c r="N355" s="2">
        <f>IF(ISERR(LN(Infosys[[#This Row],[Close Price]]/I354)),"-",LN(Infosys[[#This Row],[Close Price]]/I354))</f>
        <v>1.929578827570912E-2</v>
      </c>
    </row>
    <row r="356" spans="1:14" x14ac:dyDescent="0.3">
      <c r="A356" s="1" t="s">
        <v>18</v>
      </c>
      <c r="B356" s="1" t="s">
        <v>15</v>
      </c>
      <c r="C356" s="3">
        <v>43627</v>
      </c>
      <c r="D356" s="1">
        <v>753.5</v>
      </c>
      <c r="E356" s="1">
        <v>755</v>
      </c>
      <c r="F356" s="1">
        <v>759</v>
      </c>
      <c r="G356" s="1">
        <v>750.5</v>
      </c>
      <c r="H356" s="1">
        <v>754</v>
      </c>
      <c r="I356" s="1">
        <v>754.9</v>
      </c>
      <c r="J356" s="1">
        <v>754.71</v>
      </c>
      <c r="K356" s="1">
        <v>5733127</v>
      </c>
      <c r="L356" s="1">
        <v>4326875500.8500004</v>
      </c>
      <c r="M356" s="1">
        <v>131848</v>
      </c>
      <c r="N356" s="2">
        <f>IF(ISERR(LN(Infosys[[#This Row],[Close Price]]/I355)),"-",LN(Infosys[[#This Row],[Close Price]]/I355))</f>
        <v>1.8562720790288845E-3</v>
      </c>
    </row>
    <row r="357" spans="1:14" x14ac:dyDescent="0.3">
      <c r="A357" s="1" t="s">
        <v>18</v>
      </c>
      <c r="B357" s="1" t="s">
        <v>15</v>
      </c>
      <c r="C357" s="3">
        <v>43628</v>
      </c>
      <c r="D357" s="1">
        <v>754.9</v>
      </c>
      <c r="E357" s="1">
        <v>756.95</v>
      </c>
      <c r="F357" s="1">
        <v>756.95</v>
      </c>
      <c r="G357" s="1">
        <v>745</v>
      </c>
      <c r="H357" s="1">
        <v>753</v>
      </c>
      <c r="I357" s="1">
        <v>753.8</v>
      </c>
      <c r="J357" s="1">
        <v>750.69</v>
      </c>
      <c r="K357" s="1">
        <v>8738342</v>
      </c>
      <c r="L357" s="1">
        <v>6559815654.5</v>
      </c>
      <c r="M357" s="1">
        <v>169526</v>
      </c>
      <c r="N357" s="2">
        <f>IF(ISERR(LN(Infosys[[#This Row],[Close Price]]/I356)),"-",LN(Infosys[[#This Row],[Close Price]]/I356))</f>
        <v>-1.4582093125441872E-3</v>
      </c>
    </row>
    <row r="358" spans="1:14" x14ac:dyDescent="0.3">
      <c r="A358" s="1" t="s">
        <v>18</v>
      </c>
      <c r="B358" s="1" t="s">
        <v>15</v>
      </c>
      <c r="C358" s="3">
        <v>43629</v>
      </c>
      <c r="D358" s="1">
        <v>753.8</v>
      </c>
      <c r="E358" s="1">
        <v>740</v>
      </c>
      <c r="F358" s="1">
        <v>747.2</v>
      </c>
      <c r="G358" s="1">
        <v>740</v>
      </c>
      <c r="H358" s="1">
        <v>742.2</v>
      </c>
      <c r="I358" s="1">
        <v>742.65</v>
      </c>
      <c r="J358" s="1">
        <v>743.56</v>
      </c>
      <c r="K358" s="1">
        <v>4808577</v>
      </c>
      <c r="L358" s="1">
        <v>3575457337.6500001</v>
      </c>
      <c r="M358" s="1">
        <v>97174</v>
      </c>
      <c r="N358" s="2">
        <f>IF(ISERR(LN(Infosys[[#This Row],[Close Price]]/I357)),"-",LN(Infosys[[#This Row],[Close Price]]/I357))</f>
        <v>-1.49022103574933E-2</v>
      </c>
    </row>
    <row r="359" spans="1:14" x14ac:dyDescent="0.3">
      <c r="A359" s="1" t="s">
        <v>18</v>
      </c>
      <c r="B359" s="1" t="s">
        <v>15</v>
      </c>
      <c r="C359" s="3">
        <v>43630</v>
      </c>
      <c r="D359" s="1">
        <v>742.65</v>
      </c>
      <c r="E359" s="1">
        <v>743.85</v>
      </c>
      <c r="F359" s="1">
        <v>745.5</v>
      </c>
      <c r="G359" s="1">
        <v>738.25</v>
      </c>
      <c r="H359" s="1">
        <v>739.6</v>
      </c>
      <c r="I359" s="1">
        <v>740.45</v>
      </c>
      <c r="J359" s="1">
        <v>741.51</v>
      </c>
      <c r="K359" s="1">
        <v>5556353</v>
      </c>
      <c r="L359" s="1">
        <v>4120112206.8000002</v>
      </c>
      <c r="M359" s="1">
        <v>105007</v>
      </c>
      <c r="N359" s="2">
        <f>IF(ISERR(LN(Infosys[[#This Row],[Close Price]]/I358)),"-",LN(Infosys[[#This Row],[Close Price]]/I358))</f>
        <v>-2.9667609920293364E-3</v>
      </c>
    </row>
    <row r="360" spans="1:14" x14ac:dyDescent="0.3">
      <c r="A360" s="1" t="s">
        <v>18</v>
      </c>
      <c r="B360" s="1" t="s">
        <v>15</v>
      </c>
      <c r="C360" s="3">
        <v>43633</v>
      </c>
      <c r="D360" s="1">
        <v>740.45</v>
      </c>
      <c r="E360" s="1">
        <v>743</v>
      </c>
      <c r="F360" s="1">
        <v>744.5</v>
      </c>
      <c r="G360" s="1">
        <v>737.8</v>
      </c>
      <c r="H360" s="1">
        <v>739.05</v>
      </c>
      <c r="I360" s="1">
        <v>740.55</v>
      </c>
      <c r="J360" s="1">
        <v>741.8</v>
      </c>
      <c r="K360" s="1">
        <v>3085588</v>
      </c>
      <c r="L360" s="1">
        <v>2288895910.0500002</v>
      </c>
      <c r="M360" s="1">
        <v>72650</v>
      </c>
      <c r="N360" s="2">
        <f>IF(ISERR(LN(Infosys[[#This Row],[Close Price]]/I359)),"-",LN(Infosys[[#This Row],[Close Price]]/I359))</f>
        <v>1.3504388946922316E-4</v>
      </c>
    </row>
    <row r="361" spans="1:14" x14ac:dyDescent="0.3">
      <c r="A361" s="1" t="s">
        <v>18</v>
      </c>
      <c r="B361" s="1" t="s">
        <v>15</v>
      </c>
      <c r="C361" s="3">
        <v>43634</v>
      </c>
      <c r="D361" s="1">
        <v>740.55</v>
      </c>
      <c r="E361" s="1">
        <v>740.2</v>
      </c>
      <c r="F361" s="1">
        <v>752.45</v>
      </c>
      <c r="G361" s="1">
        <v>740.2</v>
      </c>
      <c r="H361" s="1">
        <v>751.45</v>
      </c>
      <c r="I361" s="1">
        <v>750.15</v>
      </c>
      <c r="J361" s="1">
        <v>749.2</v>
      </c>
      <c r="K361" s="1">
        <v>6202838</v>
      </c>
      <c r="L361" s="1">
        <v>4647146092.8000002</v>
      </c>
      <c r="M361" s="1">
        <v>150082</v>
      </c>
      <c r="N361" s="2">
        <f>IF(ISERR(LN(Infosys[[#This Row],[Close Price]]/I360)),"-",LN(Infosys[[#This Row],[Close Price]]/I360))</f>
        <v>1.2880033160040882E-2</v>
      </c>
    </row>
    <row r="362" spans="1:14" x14ac:dyDescent="0.3">
      <c r="A362" s="1" t="s">
        <v>18</v>
      </c>
      <c r="B362" s="1" t="s">
        <v>15</v>
      </c>
      <c r="C362" s="3">
        <v>43635</v>
      </c>
      <c r="D362" s="1">
        <v>750.15</v>
      </c>
      <c r="E362" s="1">
        <v>752.5</v>
      </c>
      <c r="F362" s="1">
        <v>755.4</v>
      </c>
      <c r="G362" s="1">
        <v>748.6</v>
      </c>
      <c r="H362" s="1">
        <v>751.95</v>
      </c>
      <c r="I362" s="1">
        <v>751.9</v>
      </c>
      <c r="J362" s="1">
        <v>751.2</v>
      </c>
      <c r="K362" s="1">
        <v>4596253</v>
      </c>
      <c r="L362" s="1">
        <v>3452713823.5</v>
      </c>
      <c r="M362" s="1">
        <v>91764</v>
      </c>
      <c r="N362" s="2">
        <f>IF(ISERR(LN(Infosys[[#This Row],[Close Price]]/I361)),"-",LN(Infosys[[#This Row],[Close Price]]/I361))</f>
        <v>2.3301498509588322E-3</v>
      </c>
    </row>
    <row r="363" spans="1:14" x14ac:dyDescent="0.3">
      <c r="A363" s="1" t="s">
        <v>18</v>
      </c>
      <c r="B363" s="1" t="s">
        <v>15</v>
      </c>
      <c r="C363" s="3">
        <v>43636</v>
      </c>
      <c r="D363" s="1">
        <v>751.9</v>
      </c>
      <c r="E363" s="1">
        <v>737.8</v>
      </c>
      <c r="F363" s="1">
        <v>756.9</v>
      </c>
      <c r="G363" s="1">
        <v>735.9</v>
      </c>
      <c r="H363" s="1">
        <v>754.95</v>
      </c>
      <c r="I363" s="1">
        <v>754.9</v>
      </c>
      <c r="J363" s="1">
        <v>749.22</v>
      </c>
      <c r="K363" s="1">
        <v>7148684</v>
      </c>
      <c r="L363" s="1">
        <v>5355932052.1499996</v>
      </c>
      <c r="M363" s="1">
        <v>113630</v>
      </c>
      <c r="N363" s="2">
        <f>IF(ISERR(LN(Infosys[[#This Row],[Close Price]]/I362)),"-",LN(Infosys[[#This Row],[Close Price]]/I362))</f>
        <v>3.9819537615980042E-3</v>
      </c>
    </row>
    <row r="364" spans="1:14" x14ac:dyDescent="0.3">
      <c r="A364" s="1" t="s">
        <v>18</v>
      </c>
      <c r="B364" s="1" t="s">
        <v>15</v>
      </c>
      <c r="C364" s="3">
        <v>43637</v>
      </c>
      <c r="D364" s="1">
        <v>754.9</v>
      </c>
      <c r="E364" s="1">
        <v>755</v>
      </c>
      <c r="F364" s="1">
        <v>755</v>
      </c>
      <c r="G364" s="1">
        <v>747.15</v>
      </c>
      <c r="H364" s="1">
        <v>751.75</v>
      </c>
      <c r="I364" s="1">
        <v>750.2</v>
      </c>
      <c r="J364" s="1">
        <v>750.28</v>
      </c>
      <c r="K364" s="1">
        <v>13200318</v>
      </c>
      <c r="L364" s="1">
        <v>9903909135.25</v>
      </c>
      <c r="M364" s="1">
        <v>122666</v>
      </c>
      <c r="N364" s="2">
        <f>IF(ISERR(LN(Infosys[[#This Row],[Close Price]]/I363)),"-",LN(Infosys[[#This Row],[Close Price]]/I363))</f>
        <v>-6.2454524977920839E-3</v>
      </c>
    </row>
    <row r="365" spans="1:14" x14ac:dyDescent="0.3">
      <c r="A365" s="1" t="s">
        <v>18</v>
      </c>
      <c r="B365" s="1" t="s">
        <v>15</v>
      </c>
      <c r="C365" s="3">
        <v>43640</v>
      </c>
      <c r="D365" s="1">
        <v>750.2</v>
      </c>
      <c r="E365" s="1">
        <v>751.9</v>
      </c>
      <c r="F365" s="1">
        <v>751.9</v>
      </c>
      <c r="G365" s="1">
        <v>742.65</v>
      </c>
      <c r="H365" s="1">
        <v>745</v>
      </c>
      <c r="I365" s="1">
        <v>745.5</v>
      </c>
      <c r="J365" s="1">
        <v>747.99</v>
      </c>
      <c r="K365" s="1">
        <v>4758178</v>
      </c>
      <c r="L365" s="1">
        <v>3559059442.0999999</v>
      </c>
      <c r="M365" s="1">
        <v>70416</v>
      </c>
      <c r="N365" s="2">
        <f>IF(ISERR(LN(Infosys[[#This Row],[Close Price]]/I364)),"-",LN(Infosys[[#This Row],[Close Price]]/I364))</f>
        <v>-6.2847034429939167E-3</v>
      </c>
    </row>
    <row r="366" spans="1:14" x14ac:dyDescent="0.3">
      <c r="A366" s="1" t="s">
        <v>18</v>
      </c>
      <c r="B366" s="1" t="s">
        <v>15</v>
      </c>
      <c r="C366" s="3">
        <v>43641</v>
      </c>
      <c r="D366" s="1">
        <v>745.5</v>
      </c>
      <c r="E366" s="1">
        <v>744</v>
      </c>
      <c r="F366" s="1">
        <v>750.9</v>
      </c>
      <c r="G366" s="1">
        <v>737.3</v>
      </c>
      <c r="H366" s="1">
        <v>745.45</v>
      </c>
      <c r="I366" s="1">
        <v>748.1</v>
      </c>
      <c r="J366" s="1">
        <v>744.67</v>
      </c>
      <c r="K366" s="1">
        <v>3677911</v>
      </c>
      <c r="L366" s="1">
        <v>2738811697.1999998</v>
      </c>
      <c r="M366" s="1">
        <v>118947</v>
      </c>
      <c r="N366" s="2">
        <f>IF(ISERR(LN(Infosys[[#This Row],[Close Price]]/I365)),"-",LN(Infosys[[#This Row],[Close Price]]/I365))</f>
        <v>3.4815246735661609E-3</v>
      </c>
    </row>
    <row r="367" spans="1:14" x14ac:dyDescent="0.3">
      <c r="A367" s="1" t="s">
        <v>18</v>
      </c>
      <c r="B367" s="1" t="s">
        <v>15</v>
      </c>
      <c r="C367" s="3">
        <v>43642</v>
      </c>
      <c r="D367" s="1">
        <v>748.1</v>
      </c>
      <c r="E367" s="1">
        <v>743</v>
      </c>
      <c r="F367" s="1">
        <v>751.45</v>
      </c>
      <c r="G367" s="1">
        <v>738</v>
      </c>
      <c r="H367" s="1">
        <v>739.4</v>
      </c>
      <c r="I367" s="1">
        <v>739.2</v>
      </c>
      <c r="J367" s="1">
        <v>743.56</v>
      </c>
      <c r="K367" s="1">
        <v>5447130</v>
      </c>
      <c r="L367" s="1">
        <v>4050265776.8499999</v>
      </c>
      <c r="M367" s="1">
        <v>98489</v>
      </c>
      <c r="N367" s="2">
        <f>IF(ISERR(LN(Infosys[[#This Row],[Close Price]]/I366)),"-",LN(Infosys[[#This Row],[Close Price]]/I366))</f>
        <v>-1.1968138550884832E-2</v>
      </c>
    </row>
    <row r="368" spans="1:14" x14ac:dyDescent="0.3">
      <c r="A368" s="1" t="s">
        <v>18</v>
      </c>
      <c r="B368" s="1" t="s">
        <v>15</v>
      </c>
      <c r="C368" s="3">
        <v>43643</v>
      </c>
      <c r="D368" s="1">
        <v>739.2</v>
      </c>
      <c r="E368" s="1">
        <v>742</v>
      </c>
      <c r="F368" s="1">
        <v>744.7</v>
      </c>
      <c r="G368" s="1">
        <v>728.15</v>
      </c>
      <c r="H368" s="1">
        <v>731.7</v>
      </c>
      <c r="I368" s="1">
        <v>730.55</v>
      </c>
      <c r="J368" s="1">
        <v>733.31</v>
      </c>
      <c r="K368" s="1">
        <v>11122346</v>
      </c>
      <c r="L368" s="1">
        <v>8156165446.6499996</v>
      </c>
      <c r="M368" s="1">
        <v>145135</v>
      </c>
      <c r="N368" s="2">
        <f>IF(ISERR(LN(Infosys[[#This Row],[Close Price]]/I367)),"-",LN(Infosys[[#This Row],[Close Price]]/I367))</f>
        <v>-1.1770845209381058E-2</v>
      </c>
    </row>
    <row r="369" spans="1:14" x14ac:dyDescent="0.3">
      <c r="A369" s="1" t="s">
        <v>18</v>
      </c>
      <c r="B369" s="1" t="s">
        <v>15</v>
      </c>
      <c r="C369" s="3">
        <v>43644</v>
      </c>
      <c r="D369" s="1">
        <v>730.55</v>
      </c>
      <c r="E369" s="1">
        <v>735.5</v>
      </c>
      <c r="F369" s="1">
        <v>739.5</v>
      </c>
      <c r="G369" s="1">
        <v>728.5</v>
      </c>
      <c r="H369" s="1">
        <v>731.7</v>
      </c>
      <c r="I369" s="1">
        <v>732</v>
      </c>
      <c r="J369" s="1">
        <v>732.85</v>
      </c>
      <c r="K369" s="1">
        <v>5919494</v>
      </c>
      <c r="L369" s="1">
        <v>4338124833.5500002</v>
      </c>
      <c r="M369" s="1">
        <v>116890</v>
      </c>
      <c r="N369" s="2">
        <f>IF(ISERR(LN(Infosys[[#This Row],[Close Price]]/I368)),"-",LN(Infosys[[#This Row],[Close Price]]/I368))</f>
        <v>1.9828388432181366E-3</v>
      </c>
    </row>
    <row r="370" spans="1:14" x14ac:dyDescent="0.3">
      <c r="A370" s="1" t="s">
        <v>18</v>
      </c>
      <c r="B370" s="1" t="s">
        <v>15</v>
      </c>
      <c r="C370" s="3">
        <v>43647</v>
      </c>
      <c r="D370" s="1">
        <v>732</v>
      </c>
      <c r="E370" s="1">
        <v>735</v>
      </c>
      <c r="F370" s="1">
        <v>737.5</v>
      </c>
      <c r="G370" s="1">
        <v>729.85</v>
      </c>
      <c r="H370" s="1">
        <v>731.7</v>
      </c>
      <c r="I370" s="1">
        <v>731.3</v>
      </c>
      <c r="J370" s="1">
        <v>733.32</v>
      </c>
      <c r="K370" s="1">
        <v>3224968</v>
      </c>
      <c r="L370" s="1">
        <v>2364922428.1500001</v>
      </c>
      <c r="M370" s="1">
        <v>101260</v>
      </c>
      <c r="N370" s="2">
        <f>IF(ISERR(LN(Infosys[[#This Row],[Close Price]]/I369)),"-",LN(Infosys[[#This Row],[Close Price]]/I369))</f>
        <v>-9.5674168440611305E-4</v>
      </c>
    </row>
    <row r="371" spans="1:14" x14ac:dyDescent="0.3">
      <c r="A371" s="1" t="s">
        <v>18</v>
      </c>
      <c r="B371" s="1" t="s">
        <v>15</v>
      </c>
      <c r="C371" s="3">
        <v>43648</v>
      </c>
      <c r="D371" s="1">
        <v>731.3</v>
      </c>
      <c r="E371" s="1">
        <v>734</v>
      </c>
      <c r="F371" s="1">
        <v>741.65</v>
      </c>
      <c r="G371" s="1">
        <v>730.1</v>
      </c>
      <c r="H371" s="1">
        <v>739.5</v>
      </c>
      <c r="I371" s="1">
        <v>740</v>
      </c>
      <c r="J371" s="1">
        <v>734.99</v>
      </c>
      <c r="K371" s="1">
        <v>4837606</v>
      </c>
      <c r="L371" s="1">
        <v>3555605380.1500001</v>
      </c>
      <c r="M371" s="1">
        <v>88954</v>
      </c>
      <c r="N371" s="2">
        <f>IF(ISERR(LN(Infosys[[#This Row],[Close Price]]/I370)),"-",LN(Infosys[[#This Row],[Close Price]]/I370))</f>
        <v>1.1826413921309918E-2</v>
      </c>
    </row>
    <row r="372" spans="1:14" x14ac:dyDescent="0.3">
      <c r="A372" s="1" t="s">
        <v>18</v>
      </c>
      <c r="B372" s="1" t="s">
        <v>15</v>
      </c>
      <c r="C372" s="3">
        <v>43649</v>
      </c>
      <c r="D372" s="1">
        <v>740</v>
      </c>
      <c r="E372" s="1">
        <v>741</v>
      </c>
      <c r="F372" s="1">
        <v>743.2</v>
      </c>
      <c r="G372" s="1">
        <v>730</v>
      </c>
      <c r="H372" s="1">
        <v>731.7</v>
      </c>
      <c r="I372" s="1">
        <v>731.3</v>
      </c>
      <c r="J372" s="1">
        <v>736.8</v>
      </c>
      <c r="K372" s="1">
        <v>5958379</v>
      </c>
      <c r="L372" s="1">
        <v>4390116575.4499998</v>
      </c>
      <c r="M372" s="1">
        <v>133416</v>
      </c>
      <c r="N372" s="2">
        <f>IF(ISERR(LN(Infosys[[#This Row],[Close Price]]/I371)),"-",LN(Infosys[[#This Row],[Close Price]]/I371))</f>
        <v>-1.1826413921309977E-2</v>
      </c>
    </row>
    <row r="373" spans="1:14" x14ac:dyDescent="0.3">
      <c r="A373" s="1" t="s">
        <v>18</v>
      </c>
      <c r="B373" s="1" t="s">
        <v>15</v>
      </c>
      <c r="C373" s="3">
        <v>43650</v>
      </c>
      <c r="D373" s="1">
        <v>731.3</v>
      </c>
      <c r="E373" s="1">
        <v>729</v>
      </c>
      <c r="F373" s="1">
        <v>736.4</v>
      </c>
      <c r="G373" s="1">
        <v>728.6</v>
      </c>
      <c r="H373" s="1">
        <v>732.5</v>
      </c>
      <c r="I373" s="1">
        <v>733.8</v>
      </c>
      <c r="J373" s="1">
        <v>733.38</v>
      </c>
      <c r="K373" s="1">
        <v>3274064</v>
      </c>
      <c r="L373" s="1">
        <v>2401148622.1999998</v>
      </c>
      <c r="M373" s="1">
        <v>97167</v>
      </c>
      <c r="N373" s="2">
        <f>IF(ISERR(LN(Infosys[[#This Row],[Close Price]]/I372)),"-",LN(Infosys[[#This Row],[Close Price]]/I372))</f>
        <v>3.4127396442761252E-3</v>
      </c>
    </row>
    <row r="374" spans="1:14" x14ac:dyDescent="0.3">
      <c r="A374" s="1" t="s">
        <v>18</v>
      </c>
      <c r="B374" s="1" t="s">
        <v>15</v>
      </c>
      <c r="C374" s="3">
        <v>43651</v>
      </c>
      <c r="D374" s="1">
        <v>733.8</v>
      </c>
      <c r="E374" s="1">
        <v>735</v>
      </c>
      <c r="F374" s="1">
        <v>736.4</v>
      </c>
      <c r="G374" s="1">
        <v>713.5</v>
      </c>
      <c r="H374" s="1">
        <v>718</v>
      </c>
      <c r="I374" s="1">
        <v>718</v>
      </c>
      <c r="J374" s="1">
        <v>723.71</v>
      </c>
      <c r="K374" s="1">
        <v>4926289</v>
      </c>
      <c r="L374" s="1">
        <v>3565194468.4000001</v>
      </c>
      <c r="M374" s="1">
        <v>113048</v>
      </c>
      <c r="N374" s="2">
        <f>IF(ISERR(LN(Infosys[[#This Row],[Close Price]]/I373)),"-",LN(Infosys[[#This Row],[Close Price]]/I373))</f>
        <v>-2.1766942872957391E-2</v>
      </c>
    </row>
    <row r="375" spans="1:14" x14ac:dyDescent="0.3">
      <c r="A375" s="1" t="s">
        <v>18</v>
      </c>
      <c r="B375" s="1" t="s">
        <v>15</v>
      </c>
      <c r="C375" s="3">
        <v>43654</v>
      </c>
      <c r="D375" s="1">
        <v>718</v>
      </c>
      <c r="E375" s="1">
        <v>716.45</v>
      </c>
      <c r="F375" s="1">
        <v>724.95</v>
      </c>
      <c r="G375" s="1">
        <v>712.3</v>
      </c>
      <c r="H375" s="1">
        <v>717.2</v>
      </c>
      <c r="I375" s="1">
        <v>717.6</v>
      </c>
      <c r="J375" s="1">
        <v>717.2</v>
      </c>
      <c r="K375" s="1">
        <v>7177092</v>
      </c>
      <c r="L375" s="1">
        <v>5147414055.8999996</v>
      </c>
      <c r="M375" s="1">
        <v>111837</v>
      </c>
      <c r="N375" s="2">
        <f>IF(ISERR(LN(Infosys[[#This Row],[Close Price]]/I374)),"-",LN(Infosys[[#This Row],[Close Price]]/I374))</f>
        <v>-5.5725830363783377E-4</v>
      </c>
    </row>
    <row r="376" spans="1:14" x14ac:dyDescent="0.3">
      <c r="A376" s="1" t="s">
        <v>18</v>
      </c>
      <c r="B376" s="1" t="s">
        <v>15</v>
      </c>
      <c r="C376" s="3">
        <v>43655</v>
      </c>
      <c r="D376" s="1">
        <v>717.6</v>
      </c>
      <c r="E376" s="1">
        <v>718</v>
      </c>
      <c r="F376" s="1">
        <v>719.85</v>
      </c>
      <c r="G376" s="1">
        <v>709.05</v>
      </c>
      <c r="H376" s="1">
        <v>713.8</v>
      </c>
      <c r="I376" s="1">
        <v>715.5</v>
      </c>
      <c r="J376" s="1">
        <v>713.79</v>
      </c>
      <c r="K376" s="1">
        <v>5022638</v>
      </c>
      <c r="L376" s="1">
        <v>3585086283.25</v>
      </c>
      <c r="M376" s="1">
        <v>121716</v>
      </c>
      <c r="N376" s="2">
        <f>IF(ISERR(LN(Infosys[[#This Row],[Close Price]]/I375)),"-",LN(Infosys[[#This Row],[Close Price]]/I375))</f>
        <v>-2.930711748080845E-3</v>
      </c>
    </row>
    <row r="377" spans="1:14" x14ac:dyDescent="0.3">
      <c r="A377" s="1" t="s">
        <v>18</v>
      </c>
      <c r="B377" s="1" t="s">
        <v>15</v>
      </c>
      <c r="C377" s="3">
        <v>43656</v>
      </c>
      <c r="D377" s="1">
        <v>715.5</v>
      </c>
      <c r="E377" s="1">
        <v>709</v>
      </c>
      <c r="F377" s="1">
        <v>722.7</v>
      </c>
      <c r="G377" s="1">
        <v>706.5</v>
      </c>
      <c r="H377" s="1">
        <v>717.55</v>
      </c>
      <c r="I377" s="1">
        <v>717.25</v>
      </c>
      <c r="J377" s="1">
        <v>716.16</v>
      </c>
      <c r="K377" s="1">
        <v>7573816</v>
      </c>
      <c r="L377" s="1">
        <v>5424075999.1499996</v>
      </c>
      <c r="M377" s="1">
        <v>130598</v>
      </c>
      <c r="N377" s="2">
        <f>IF(ISERR(LN(Infosys[[#This Row],[Close Price]]/I376)),"-",LN(Infosys[[#This Row],[Close Price]]/I376))</f>
        <v>2.4428558649686322E-3</v>
      </c>
    </row>
    <row r="378" spans="1:14" x14ac:dyDescent="0.3">
      <c r="A378" s="1" t="s">
        <v>18</v>
      </c>
      <c r="B378" s="1" t="s">
        <v>15</v>
      </c>
      <c r="C378" s="3">
        <v>43657</v>
      </c>
      <c r="D378" s="1">
        <v>717.25</v>
      </c>
      <c r="E378" s="1">
        <v>719.45</v>
      </c>
      <c r="F378" s="1">
        <v>723.5</v>
      </c>
      <c r="G378" s="1">
        <v>709.6</v>
      </c>
      <c r="H378" s="1">
        <v>722.4</v>
      </c>
      <c r="I378" s="1">
        <v>721.5</v>
      </c>
      <c r="J378" s="1">
        <v>716.61</v>
      </c>
      <c r="K378" s="1">
        <v>6252688</v>
      </c>
      <c r="L378" s="1">
        <v>4480742890.0500002</v>
      </c>
      <c r="M378" s="1">
        <v>104709</v>
      </c>
      <c r="N378" s="2">
        <f>IF(ISERR(LN(Infosys[[#This Row],[Close Price]]/I377)),"-",LN(Infosys[[#This Row],[Close Price]]/I377))</f>
        <v>5.9079233524514342E-3</v>
      </c>
    </row>
    <row r="379" spans="1:14" x14ac:dyDescent="0.3">
      <c r="A379" s="1" t="s">
        <v>18</v>
      </c>
      <c r="B379" s="1" t="s">
        <v>15</v>
      </c>
      <c r="C379" s="3">
        <v>43658</v>
      </c>
      <c r="D379" s="1">
        <v>721.5</v>
      </c>
      <c r="E379" s="1">
        <v>722.5</v>
      </c>
      <c r="F379" s="1">
        <v>730.6</v>
      </c>
      <c r="G379" s="1">
        <v>719.6</v>
      </c>
      <c r="H379" s="1">
        <v>730.05</v>
      </c>
      <c r="I379" s="1">
        <v>726.75</v>
      </c>
      <c r="J379" s="1">
        <v>724.08</v>
      </c>
      <c r="K379" s="1">
        <v>7874441</v>
      </c>
      <c r="L379" s="1">
        <v>5701708860.8999996</v>
      </c>
      <c r="M379" s="1">
        <v>122936</v>
      </c>
      <c r="N379" s="2">
        <f>IF(ISERR(LN(Infosys[[#This Row],[Close Price]]/I378)),"-",LN(Infosys[[#This Row],[Close Price]]/I378))</f>
        <v>7.2501612250597701E-3</v>
      </c>
    </row>
    <row r="380" spans="1:14" x14ac:dyDescent="0.3">
      <c r="A380" s="1" t="s">
        <v>18</v>
      </c>
      <c r="B380" s="1" t="s">
        <v>15</v>
      </c>
      <c r="C380" s="3">
        <v>43661</v>
      </c>
      <c r="D380" s="1">
        <v>726.75</v>
      </c>
      <c r="E380" s="1">
        <v>763</v>
      </c>
      <c r="F380" s="1">
        <v>781.65</v>
      </c>
      <c r="G380" s="1">
        <v>754.2</v>
      </c>
      <c r="H380" s="1">
        <v>779.4</v>
      </c>
      <c r="I380" s="1">
        <v>779.35</v>
      </c>
      <c r="J380" s="1">
        <v>769.12</v>
      </c>
      <c r="K380" s="1">
        <v>31064152</v>
      </c>
      <c r="L380" s="1">
        <v>23891946222.049999</v>
      </c>
      <c r="M380" s="1">
        <v>665352</v>
      </c>
      <c r="N380" s="2">
        <f>IF(ISERR(LN(Infosys[[#This Row],[Close Price]]/I379)),"-",LN(Infosys[[#This Row],[Close Price]]/I379))</f>
        <v>6.9877699496074697E-2</v>
      </c>
    </row>
    <row r="381" spans="1:14" x14ac:dyDescent="0.3">
      <c r="A381" s="1" t="s">
        <v>18</v>
      </c>
      <c r="B381" s="1" t="s">
        <v>15</v>
      </c>
      <c r="C381" s="3">
        <v>43662</v>
      </c>
      <c r="D381" s="1">
        <v>779.35</v>
      </c>
      <c r="E381" s="1">
        <v>777</v>
      </c>
      <c r="F381" s="1">
        <v>787.8</v>
      </c>
      <c r="G381" s="1">
        <v>776</v>
      </c>
      <c r="H381" s="1">
        <v>782.9</v>
      </c>
      <c r="I381" s="1">
        <v>784.85</v>
      </c>
      <c r="J381" s="1">
        <v>782.56</v>
      </c>
      <c r="K381" s="1">
        <v>9924322</v>
      </c>
      <c r="L381" s="1">
        <v>7766341595.6999998</v>
      </c>
      <c r="M381" s="1">
        <v>231682</v>
      </c>
      <c r="N381" s="2">
        <f>IF(ISERR(LN(Infosys[[#This Row],[Close Price]]/I380)),"-",LN(Infosys[[#This Row],[Close Price]]/I380))</f>
        <v>7.0323777861558707E-3</v>
      </c>
    </row>
    <row r="382" spans="1:14" x14ac:dyDescent="0.3">
      <c r="A382" s="1" t="s">
        <v>18</v>
      </c>
      <c r="B382" s="1" t="s">
        <v>15</v>
      </c>
      <c r="C382" s="3">
        <v>43663</v>
      </c>
      <c r="D382" s="1">
        <v>784.85</v>
      </c>
      <c r="E382" s="1">
        <v>783.9</v>
      </c>
      <c r="F382" s="1">
        <v>795</v>
      </c>
      <c r="G382" s="1">
        <v>776.75</v>
      </c>
      <c r="H382" s="1">
        <v>794</v>
      </c>
      <c r="I382" s="1">
        <v>794.15</v>
      </c>
      <c r="J382" s="1">
        <v>789.65</v>
      </c>
      <c r="K382" s="1">
        <v>6754348</v>
      </c>
      <c r="L382" s="1">
        <v>5333567143.8500004</v>
      </c>
      <c r="M382" s="1">
        <v>159078</v>
      </c>
      <c r="N382" s="2">
        <f>IF(ISERR(LN(Infosys[[#This Row],[Close Price]]/I381)),"-",LN(Infosys[[#This Row],[Close Price]]/I381))</f>
        <v>1.1779743559948087E-2</v>
      </c>
    </row>
    <row r="383" spans="1:14" x14ac:dyDescent="0.3">
      <c r="A383" s="1" t="s">
        <v>18</v>
      </c>
      <c r="B383" s="1" t="s">
        <v>15</v>
      </c>
      <c r="C383" s="3">
        <v>43664</v>
      </c>
      <c r="D383" s="1">
        <v>794.15</v>
      </c>
      <c r="E383" s="1">
        <v>789.05</v>
      </c>
      <c r="F383" s="1">
        <v>798.5</v>
      </c>
      <c r="G383" s="1">
        <v>786.2</v>
      </c>
      <c r="H383" s="1">
        <v>791.75</v>
      </c>
      <c r="I383" s="1">
        <v>792.7</v>
      </c>
      <c r="J383" s="1">
        <v>793.85</v>
      </c>
      <c r="K383" s="1">
        <v>6534471</v>
      </c>
      <c r="L383" s="1">
        <v>5187412943.75</v>
      </c>
      <c r="M383" s="1">
        <v>148380</v>
      </c>
      <c r="N383" s="2">
        <f>IF(ISERR(LN(Infosys[[#This Row],[Close Price]]/I382)),"-",LN(Infosys[[#This Row],[Close Price]]/I382))</f>
        <v>-1.8275204380537712E-3</v>
      </c>
    </row>
    <row r="384" spans="1:14" x14ac:dyDescent="0.3">
      <c r="A384" s="1" t="s">
        <v>18</v>
      </c>
      <c r="B384" s="1" t="s">
        <v>15</v>
      </c>
      <c r="C384" s="3">
        <v>43665</v>
      </c>
      <c r="D384" s="1">
        <v>792.7</v>
      </c>
      <c r="E384" s="1">
        <v>788.7</v>
      </c>
      <c r="F384" s="1">
        <v>794.5</v>
      </c>
      <c r="G384" s="1">
        <v>781.25</v>
      </c>
      <c r="H384" s="1">
        <v>785</v>
      </c>
      <c r="I384" s="1">
        <v>785.4</v>
      </c>
      <c r="J384" s="1">
        <v>786.53</v>
      </c>
      <c r="K384" s="1">
        <v>6812754</v>
      </c>
      <c r="L384" s="1">
        <v>5358405148.4499998</v>
      </c>
      <c r="M384" s="1">
        <v>96268</v>
      </c>
      <c r="N384" s="2">
        <f>IF(ISERR(LN(Infosys[[#This Row],[Close Price]]/I383)),"-",LN(Infosys[[#This Row],[Close Price]]/I383))</f>
        <v>-9.2516976992010249E-3</v>
      </c>
    </row>
    <row r="385" spans="1:14" x14ac:dyDescent="0.3">
      <c r="A385" s="1" t="s">
        <v>18</v>
      </c>
      <c r="B385" s="1" t="s">
        <v>15</v>
      </c>
      <c r="C385" s="3">
        <v>43668</v>
      </c>
      <c r="D385" s="1">
        <v>785.4</v>
      </c>
      <c r="E385" s="1">
        <v>785.95</v>
      </c>
      <c r="F385" s="1">
        <v>792</v>
      </c>
      <c r="G385" s="1">
        <v>782.05</v>
      </c>
      <c r="H385" s="1">
        <v>784.1</v>
      </c>
      <c r="I385" s="1">
        <v>784.4</v>
      </c>
      <c r="J385" s="1">
        <v>787.13</v>
      </c>
      <c r="K385" s="1">
        <v>7107151</v>
      </c>
      <c r="L385" s="1">
        <v>5594276878.8500004</v>
      </c>
      <c r="M385" s="1">
        <v>132725</v>
      </c>
      <c r="N385" s="2">
        <f>IF(ISERR(LN(Infosys[[#This Row],[Close Price]]/I384)),"-",LN(Infosys[[#This Row],[Close Price]]/I384))</f>
        <v>-1.2740478217180486E-3</v>
      </c>
    </row>
    <row r="386" spans="1:14" x14ac:dyDescent="0.3">
      <c r="A386" s="1" t="s">
        <v>18</v>
      </c>
      <c r="B386" s="1" t="s">
        <v>15</v>
      </c>
      <c r="C386" s="3">
        <v>43669</v>
      </c>
      <c r="D386" s="1">
        <v>784.4</v>
      </c>
      <c r="E386" s="1">
        <v>787</v>
      </c>
      <c r="F386" s="1">
        <v>804</v>
      </c>
      <c r="G386" s="1">
        <v>785.55</v>
      </c>
      <c r="H386" s="1">
        <v>790</v>
      </c>
      <c r="I386" s="1">
        <v>790.05</v>
      </c>
      <c r="J386" s="1">
        <v>795.33</v>
      </c>
      <c r="K386" s="1">
        <v>10782564</v>
      </c>
      <c r="L386" s="1">
        <v>8575674726.5500002</v>
      </c>
      <c r="M386" s="1">
        <v>207585</v>
      </c>
      <c r="N386" s="2">
        <f>IF(ISERR(LN(Infosys[[#This Row],[Close Price]]/I385)),"-",LN(Infosys[[#This Row],[Close Price]]/I385))</f>
        <v>7.1771402753167662E-3</v>
      </c>
    </row>
    <row r="387" spans="1:14" x14ac:dyDescent="0.3">
      <c r="A387" s="1" t="s">
        <v>18</v>
      </c>
      <c r="B387" s="1" t="s">
        <v>15</v>
      </c>
      <c r="C387" s="3">
        <v>43670</v>
      </c>
      <c r="D387" s="1">
        <v>790.05</v>
      </c>
      <c r="E387" s="1">
        <v>788</v>
      </c>
      <c r="F387" s="1">
        <v>793.75</v>
      </c>
      <c r="G387" s="1">
        <v>783.6</v>
      </c>
      <c r="H387" s="1">
        <v>786.65</v>
      </c>
      <c r="I387" s="1">
        <v>786.3</v>
      </c>
      <c r="J387" s="1">
        <v>786.78</v>
      </c>
      <c r="K387" s="1">
        <v>5745146</v>
      </c>
      <c r="L387" s="1">
        <v>4520166051.6000004</v>
      </c>
      <c r="M387" s="1">
        <v>236924</v>
      </c>
      <c r="N387" s="2">
        <f>IF(ISERR(LN(Infosys[[#This Row],[Close Price]]/I386)),"-",LN(Infosys[[#This Row],[Close Price]]/I386))</f>
        <v>-4.7578356000377384E-3</v>
      </c>
    </row>
    <row r="388" spans="1:14" x14ac:dyDescent="0.3">
      <c r="A388" s="1" t="s">
        <v>18</v>
      </c>
      <c r="B388" s="1" t="s">
        <v>15</v>
      </c>
      <c r="C388" s="3">
        <v>43671</v>
      </c>
      <c r="D388" s="1">
        <v>786.3</v>
      </c>
      <c r="E388" s="1">
        <v>788.25</v>
      </c>
      <c r="F388" s="1">
        <v>800.2</v>
      </c>
      <c r="G388" s="1">
        <v>787.65</v>
      </c>
      <c r="H388" s="1">
        <v>792.9</v>
      </c>
      <c r="I388" s="1">
        <v>794.5</v>
      </c>
      <c r="J388" s="1">
        <v>793.82</v>
      </c>
      <c r="K388" s="1">
        <v>9773568</v>
      </c>
      <c r="L388" s="1">
        <v>7758491817.3999996</v>
      </c>
      <c r="M388" s="1">
        <v>259756</v>
      </c>
      <c r="N388" s="2">
        <f>IF(ISERR(LN(Infosys[[#This Row],[Close Price]]/I387)),"-",LN(Infosys[[#This Row],[Close Price]]/I387))</f>
        <v>1.037458697930045E-2</v>
      </c>
    </row>
    <row r="389" spans="1:14" x14ac:dyDescent="0.3">
      <c r="A389" s="1" t="s">
        <v>18</v>
      </c>
      <c r="B389" s="1" t="s">
        <v>15</v>
      </c>
      <c r="C389" s="3">
        <v>43672</v>
      </c>
      <c r="D389" s="1">
        <v>794.5</v>
      </c>
      <c r="E389" s="1">
        <v>792.3</v>
      </c>
      <c r="F389" s="1">
        <v>795</v>
      </c>
      <c r="G389" s="1">
        <v>782.2</v>
      </c>
      <c r="H389" s="1">
        <v>789.5</v>
      </c>
      <c r="I389" s="1">
        <v>787</v>
      </c>
      <c r="J389" s="1">
        <v>786.88</v>
      </c>
      <c r="K389" s="1">
        <v>4941763</v>
      </c>
      <c r="L389" s="1">
        <v>3888567431.6999998</v>
      </c>
      <c r="M389" s="1">
        <v>201172</v>
      </c>
      <c r="N389" s="2">
        <f>IF(ISERR(LN(Infosys[[#This Row],[Close Price]]/I388)),"-",LN(Infosys[[#This Row],[Close Price]]/I388))</f>
        <v>-9.4847375593674222E-3</v>
      </c>
    </row>
    <row r="390" spans="1:14" x14ac:dyDescent="0.3">
      <c r="A390" s="1" t="s">
        <v>18</v>
      </c>
      <c r="B390" s="1" t="s">
        <v>15</v>
      </c>
      <c r="C390" s="3">
        <v>43675</v>
      </c>
      <c r="D390" s="1">
        <v>787</v>
      </c>
      <c r="E390" s="1">
        <v>789.5</v>
      </c>
      <c r="F390" s="1">
        <v>796.95</v>
      </c>
      <c r="G390" s="1">
        <v>786.2</v>
      </c>
      <c r="H390" s="1">
        <v>791.85</v>
      </c>
      <c r="I390" s="1">
        <v>791.45</v>
      </c>
      <c r="J390" s="1">
        <v>790.84</v>
      </c>
      <c r="K390" s="1">
        <v>6244316</v>
      </c>
      <c r="L390" s="1">
        <v>4938229660.6000004</v>
      </c>
      <c r="M390" s="1">
        <v>190597</v>
      </c>
      <c r="N390" s="2">
        <f>IF(ISERR(LN(Infosys[[#This Row],[Close Price]]/I389)),"-",LN(Infosys[[#This Row],[Close Price]]/I389))</f>
        <v>5.6384577143441901E-3</v>
      </c>
    </row>
    <row r="391" spans="1:14" x14ac:dyDescent="0.3">
      <c r="A391" s="1" t="s">
        <v>18</v>
      </c>
      <c r="B391" s="1" t="s">
        <v>15</v>
      </c>
      <c r="C391" s="3">
        <v>43676</v>
      </c>
      <c r="D391" s="1">
        <v>791.45</v>
      </c>
      <c r="E391" s="1">
        <v>791.9</v>
      </c>
      <c r="F391" s="1">
        <v>797.8</v>
      </c>
      <c r="G391" s="1">
        <v>788.55</v>
      </c>
      <c r="H391" s="1">
        <v>791.65</v>
      </c>
      <c r="I391" s="1">
        <v>792.7</v>
      </c>
      <c r="J391" s="1">
        <v>793.92</v>
      </c>
      <c r="K391" s="1">
        <v>8673253</v>
      </c>
      <c r="L391" s="1">
        <v>6885836888.5500002</v>
      </c>
      <c r="M391" s="1">
        <v>193679</v>
      </c>
      <c r="N391" s="2">
        <f>IF(ISERR(LN(Infosys[[#This Row],[Close Price]]/I390)),"-",LN(Infosys[[#This Row],[Close Price]]/I390))</f>
        <v>1.5781337113628851E-3</v>
      </c>
    </row>
    <row r="392" spans="1:14" x14ac:dyDescent="0.3">
      <c r="A392" s="1" t="s">
        <v>18</v>
      </c>
      <c r="B392" s="1" t="s">
        <v>15</v>
      </c>
      <c r="C392" s="3">
        <v>43677</v>
      </c>
      <c r="D392" s="1">
        <v>792.7</v>
      </c>
      <c r="E392" s="1">
        <v>790.85</v>
      </c>
      <c r="F392" s="1">
        <v>799.8</v>
      </c>
      <c r="G392" s="1">
        <v>781.6</v>
      </c>
      <c r="H392" s="1">
        <v>795</v>
      </c>
      <c r="I392" s="1">
        <v>793.65</v>
      </c>
      <c r="J392" s="1">
        <v>792.38</v>
      </c>
      <c r="K392" s="1">
        <v>7350584</v>
      </c>
      <c r="L392" s="1">
        <v>5824475368.1999998</v>
      </c>
      <c r="M392" s="1">
        <v>209577</v>
      </c>
      <c r="N392" s="2">
        <f>IF(ISERR(LN(Infosys[[#This Row],[Close Price]]/I391)),"-",LN(Infosys[[#This Row],[Close Price]]/I391))</f>
        <v>1.197718175140254E-3</v>
      </c>
    </row>
    <row r="393" spans="1:14" x14ac:dyDescent="0.3">
      <c r="A393" s="1" t="s">
        <v>18</v>
      </c>
      <c r="B393" s="1" t="s">
        <v>15</v>
      </c>
      <c r="C393" s="3">
        <v>43678</v>
      </c>
      <c r="D393" s="1">
        <v>793.65</v>
      </c>
      <c r="E393" s="1">
        <v>786.45</v>
      </c>
      <c r="F393" s="1">
        <v>788.4</v>
      </c>
      <c r="G393" s="1">
        <v>764.4</v>
      </c>
      <c r="H393" s="1">
        <v>770.25</v>
      </c>
      <c r="I393" s="1">
        <v>768.85</v>
      </c>
      <c r="J393" s="1">
        <v>774.33</v>
      </c>
      <c r="K393" s="1">
        <v>10066407</v>
      </c>
      <c r="L393" s="1">
        <v>7794755234.0500002</v>
      </c>
      <c r="M393" s="1">
        <v>216329</v>
      </c>
      <c r="N393" s="2">
        <f>IF(ISERR(LN(Infosys[[#This Row],[Close Price]]/I392)),"-",LN(Infosys[[#This Row],[Close Price]]/I392))</f>
        <v>-3.174666605654853E-2</v>
      </c>
    </row>
    <row r="394" spans="1:14" x14ac:dyDescent="0.3">
      <c r="A394" s="1" t="s">
        <v>18</v>
      </c>
      <c r="B394" s="1" t="s">
        <v>15</v>
      </c>
      <c r="C394" s="3">
        <v>43679</v>
      </c>
      <c r="D394" s="1">
        <v>768.85</v>
      </c>
      <c r="E394" s="1">
        <v>765.05</v>
      </c>
      <c r="F394" s="1">
        <v>779.9</v>
      </c>
      <c r="G394" s="1">
        <v>762.25</v>
      </c>
      <c r="H394" s="1">
        <v>774.75</v>
      </c>
      <c r="I394" s="1">
        <v>775.6</v>
      </c>
      <c r="J394" s="1">
        <v>770.48</v>
      </c>
      <c r="K394" s="1">
        <v>10838336</v>
      </c>
      <c r="L394" s="1">
        <v>8350680485.0500002</v>
      </c>
      <c r="M394" s="1">
        <v>227612</v>
      </c>
      <c r="N394" s="2">
        <f>IF(ISERR(LN(Infosys[[#This Row],[Close Price]]/I393)),"-",LN(Infosys[[#This Row],[Close Price]]/I393))</f>
        <v>8.7410314067948129E-3</v>
      </c>
    </row>
    <row r="395" spans="1:14" x14ac:dyDescent="0.3">
      <c r="A395" s="1" t="s">
        <v>18</v>
      </c>
      <c r="B395" s="1" t="s">
        <v>15</v>
      </c>
      <c r="C395" s="3">
        <v>43682</v>
      </c>
      <c r="D395" s="1">
        <v>775.6</v>
      </c>
      <c r="E395" s="1">
        <v>772.6</v>
      </c>
      <c r="F395" s="1">
        <v>785.9</v>
      </c>
      <c r="G395" s="1">
        <v>768.65</v>
      </c>
      <c r="H395" s="1">
        <v>776.8</v>
      </c>
      <c r="I395" s="1">
        <v>776.7</v>
      </c>
      <c r="J395" s="1">
        <v>777.83</v>
      </c>
      <c r="K395" s="1">
        <v>9976238</v>
      </c>
      <c r="L395" s="1">
        <v>7759839281.0500002</v>
      </c>
      <c r="M395" s="1">
        <v>281736</v>
      </c>
      <c r="N395" s="2">
        <f>IF(ISERR(LN(Infosys[[#This Row],[Close Price]]/I394)),"-",LN(Infosys[[#This Row],[Close Price]]/I394))</f>
        <v>1.4172520571049563E-3</v>
      </c>
    </row>
    <row r="396" spans="1:14" x14ac:dyDescent="0.3">
      <c r="A396" s="1" t="s">
        <v>18</v>
      </c>
      <c r="B396" s="1" t="s">
        <v>15</v>
      </c>
      <c r="C396" s="3">
        <v>43683</v>
      </c>
      <c r="D396" s="1">
        <v>776.7</v>
      </c>
      <c r="E396" s="1">
        <v>778.8</v>
      </c>
      <c r="F396" s="1">
        <v>783.7</v>
      </c>
      <c r="G396" s="1">
        <v>769.8</v>
      </c>
      <c r="H396" s="1">
        <v>775.3</v>
      </c>
      <c r="I396" s="1">
        <v>774.45</v>
      </c>
      <c r="J396" s="1">
        <v>776.57</v>
      </c>
      <c r="K396" s="1">
        <v>9331718</v>
      </c>
      <c r="L396" s="1">
        <v>7246765643.8500004</v>
      </c>
      <c r="M396" s="1">
        <v>199427</v>
      </c>
      <c r="N396" s="2">
        <f>IF(ISERR(LN(Infosys[[#This Row],[Close Price]]/I395)),"-",LN(Infosys[[#This Row],[Close Price]]/I395))</f>
        <v>-2.901075431833875E-3</v>
      </c>
    </row>
    <row r="397" spans="1:14" x14ac:dyDescent="0.3">
      <c r="A397" s="1" t="s">
        <v>18</v>
      </c>
      <c r="B397" s="1" t="s">
        <v>15</v>
      </c>
      <c r="C397" s="3">
        <v>43684</v>
      </c>
      <c r="D397" s="1">
        <v>774.45</v>
      </c>
      <c r="E397" s="1">
        <v>778.9</v>
      </c>
      <c r="F397" s="1">
        <v>783.45</v>
      </c>
      <c r="G397" s="1">
        <v>772.35</v>
      </c>
      <c r="H397" s="1">
        <v>776.05</v>
      </c>
      <c r="I397" s="1">
        <v>776.1</v>
      </c>
      <c r="J397" s="1">
        <v>778.99</v>
      </c>
      <c r="K397" s="1">
        <v>5130457</v>
      </c>
      <c r="L397" s="1">
        <v>3996582933.5999999</v>
      </c>
      <c r="M397" s="1">
        <v>157512</v>
      </c>
      <c r="N397" s="2">
        <f>IF(ISERR(LN(Infosys[[#This Row],[Close Price]]/I396)),"-",LN(Infosys[[#This Row],[Close Price]]/I396))</f>
        <v>2.1282778663253505E-3</v>
      </c>
    </row>
    <row r="398" spans="1:14" x14ac:dyDescent="0.3">
      <c r="A398" s="1" t="s">
        <v>18</v>
      </c>
      <c r="B398" s="1" t="s">
        <v>15</v>
      </c>
      <c r="C398" s="3">
        <v>43685</v>
      </c>
      <c r="D398" s="1">
        <v>776.1</v>
      </c>
      <c r="E398" s="1">
        <v>782.7</v>
      </c>
      <c r="F398" s="1">
        <v>792.75</v>
      </c>
      <c r="G398" s="1">
        <v>781.25</v>
      </c>
      <c r="H398" s="1">
        <v>787.1</v>
      </c>
      <c r="I398" s="1">
        <v>788.75</v>
      </c>
      <c r="J398" s="1">
        <v>787.81</v>
      </c>
      <c r="K398" s="1">
        <v>8009009</v>
      </c>
      <c r="L398" s="1">
        <v>6309550989.6999998</v>
      </c>
      <c r="M398" s="1">
        <v>171889</v>
      </c>
      <c r="N398" s="2">
        <f>IF(ISERR(LN(Infosys[[#This Row],[Close Price]]/I397)),"-",LN(Infosys[[#This Row],[Close Price]]/I397))</f>
        <v>1.6168035995329684E-2</v>
      </c>
    </row>
    <row r="399" spans="1:14" x14ac:dyDescent="0.3">
      <c r="A399" s="1" t="s">
        <v>18</v>
      </c>
      <c r="B399" s="1" t="s">
        <v>15</v>
      </c>
      <c r="C399" s="3">
        <v>43686</v>
      </c>
      <c r="D399" s="1">
        <v>788.75</v>
      </c>
      <c r="E399" s="1">
        <v>792</v>
      </c>
      <c r="F399" s="1">
        <v>796.75</v>
      </c>
      <c r="G399" s="1">
        <v>784.8</v>
      </c>
      <c r="H399" s="1">
        <v>790</v>
      </c>
      <c r="I399" s="1">
        <v>789.85</v>
      </c>
      <c r="J399" s="1">
        <v>790.13</v>
      </c>
      <c r="K399" s="1">
        <v>4362520</v>
      </c>
      <c r="L399" s="1">
        <v>3446958075.0999999</v>
      </c>
      <c r="M399" s="1">
        <v>77391</v>
      </c>
      <c r="N399" s="2">
        <f>IF(ISERR(LN(Infosys[[#This Row],[Close Price]]/I398)),"-",LN(Infosys[[#This Row],[Close Price]]/I398))</f>
        <v>1.3936401596833161E-3</v>
      </c>
    </row>
    <row r="400" spans="1:14" x14ac:dyDescent="0.3">
      <c r="A400" s="1" t="s">
        <v>18</v>
      </c>
      <c r="B400" s="1" t="s">
        <v>15</v>
      </c>
      <c r="C400" s="3">
        <v>43690</v>
      </c>
      <c r="D400" s="1">
        <v>789.85</v>
      </c>
      <c r="E400" s="1">
        <v>784.15</v>
      </c>
      <c r="F400" s="1">
        <v>786</v>
      </c>
      <c r="G400" s="1">
        <v>760.15</v>
      </c>
      <c r="H400" s="1">
        <v>764</v>
      </c>
      <c r="I400" s="1">
        <v>764.75</v>
      </c>
      <c r="J400" s="1">
        <v>772.53</v>
      </c>
      <c r="K400" s="1">
        <v>7517099</v>
      </c>
      <c r="L400" s="1">
        <v>5807216873.3999996</v>
      </c>
      <c r="M400" s="1">
        <v>161749</v>
      </c>
      <c r="N400" s="2">
        <f>IF(ISERR(LN(Infosys[[#This Row],[Close Price]]/I399)),"-",LN(Infosys[[#This Row],[Close Price]]/I399))</f>
        <v>-3.2294070984093419E-2</v>
      </c>
    </row>
    <row r="401" spans="1:14" x14ac:dyDescent="0.3">
      <c r="A401" s="1" t="s">
        <v>18</v>
      </c>
      <c r="B401" s="1" t="s">
        <v>15</v>
      </c>
      <c r="C401" s="3">
        <v>43691</v>
      </c>
      <c r="D401" s="1">
        <v>764.75</v>
      </c>
      <c r="E401" s="1">
        <v>775.1</v>
      </c>
      <c r="F401" s="1">
        <v>778.25</v>
      </c>
      <c r="G401" s="1">
        <v>768</v>
      </c>
      <c r="H401" s="1">
        <v>772.8</v>
      </c>
      <c r="I401" s="1">
        <v>774.8</v>
      </c>
      <c r="J401" s="1">
        <v>773.33</v>
      </c>
      <c r="K401" s="1">
        <v>5940968</v>
      </c>
      <c r="L401" s="1">
        <v>4594357881.1499996</v>
      </c>
      <c r="M401" s="1">
        <v>154633</v>
      </c>
      <c r="N401" s="2">
        <f>IF(ISERR(LN(Infosys[[#This Row],[Close Price]]/I400)),"-",LN(Infosys[[#This Row],[Close Price]]/I400))</f>
        <v>1.3055948501827874E-2</v>
      </c>
    </row>
    <row r="402" spans="1:14" x14ac:dyDescent="0.3">
      <c r="A402" s="1" t="s">
        <v>18</v>
      </c>
      <c r="B402" s="1" t="s">
        <v>15</v>
      </c>
      <c r="C402" s="3">
        <v>43693</v>
      </c>
      <c r="D402" s="1">
        <v>774.8</v>
      </c>
      <c r="E402" s="1">
        <v>780</v>
      </c>
      <c r="F402" s="1">
        <v>780.05</v>
      </c>
      <c r="G402" s="1">
        <v>762.5</v>
      </c>
      <c r="H402" s="1">
        <v>775</v>
      </c>
      <c r="I402" s="1">
        <v>774.55</v>
      </c>
      <c r="J402" s="1">
        <v>772.37</v>
      </c>
      <c r="K402" s="1">
        <v>5128088</v>
      </c>
      <c r="L402" s="1">
        <v>3960775631.8000002</v>
      </c>
      <c r="M402" s="1">
        <v>125413</v>
      </c>
      <c r="N402" s="2">
        <f>IF(ISERR(LN(Infosys[[#This Row],[Close Price]]/I401)),"-",LN(Infosys[[#This Row],[Close Price]]/I401))</f>
        <v>-3.2271598046886382E-4</v>
      </c>
    </row>
    <row r="403" spans="1:14" x14ac:dyDescent="0.3">
      <c r="A403" s="1" t="s">
        <v>18</v>
      </c>
      <c r="B403" s="1" t="s">
        <v>15</v>
      </c>
      <c r="C403" s="3">
        <v>43696</v>
      </c>
      <c r="D403" s="1">
        <v>774.55</v>
      </c>
      <c r="E403" s="1">
        <v>775.6</v>
      </c>
      <c r="F403" s="1">
        <v>783</v>
      </c>
      <c r="G403" s="1">
        <v>773.35</v>
      </c>
      <c r="H403" s="1">
        <v>778</v>
      </c>
      <c r="I403" s="1">
        <v>777.65</v>
      </c>
      <c r="J403" s="1">
        <v>779.02</v>
      </c>
      <c r="K403" s="1">
        <v>3881451</v>
      </c>
      <c r="L403" s="1">
        <v>3023717274.5500002</v>
      </c>
      <c r="M403" s="1">
        <v>107402</v>
      </c>
      <c r="N403" s="2">
        <f>IF(ISERR(LN(Infosys[[#This Row],[Close Price]]/I402)),"-",LN(Infosys[[#This Row],[Close Price]]/I402))</f>
        <v>3.9943359381972273E-3</v>
      </c>
    </row>
    <row r="404" spans="1:14" x14ac:dyDescent="0.3">
      <c r="A404" s="1" t="s">
        <v>18</v>
      </c>
      <c r="B404" s="1" t="s">
        <v>15</v>
      </c>
      <c r="C404" s="3">
        <v>43697</v>
      </c>
      <c r="D404" s="1">
        <v>777.65</v>
      </c>
      <c r="E404" s="1">
        <v>785.2</v>
      </c>
      <c r="F404" s="1">
        <v>798</v>
      </c>
      <c r="G404" s="1">
        <v>783.85</v>
      </c>
      <c r="H404" s="1">
        <v>792.5</v>
      </c>
      <c r="I404" s="1">
        <v>792.75</v>
      </c>
      <c r="J404" s="1">
        <v>793.28</v>
      </c>
      <c r="K404" s="1">
        <v>8435344</v>
      </c>
      <c r="L404" s="1">
        <v>6691567042.75</v>
      </c>
      <c r="M404" s="1">
        <v>140808</v>
      </c>
      <c r="N404" s="2">
        <f>IF(ISERR(LN(Infosys[[#This Row],[Close Price]]/I403)),"-",LN(Infosys[[#This Row],[Close Price]]/I403))</f>
        <v>1.9231361927887592E-2</v>
      </c>
    </row>
    <row r="405" spans="1:14" x14ac:dyDescent="0.3">
      <c r="A405" s="1" t="s">
        <v>18</v>
      </c>
      <c r="B405" s="1" t="s">
        <v>15</v>
      </c>
      <c r="C405" s="3">
        <v>43698</v>
      </c>
      <c r="D405" s="1">
        <v>792.75</v>
      </c>
      <c r="E405" s="1">
        <v>793</v>
      </c>
      <c r="F405" s="1">
        <v>803.75</v>
      </c>
      <c r="G405" s="1">
        <v>793</v>
      </c>
      <c r="H405" s="1">
        <v>799.25</v>
      </c>
      <c r="I405" s="1">
        <v>799.45</v>
      </c>
      <c r="J405" s="1">
        <v>799.47</v>
      </c>
      <c r="K405" s="1">
        <v>5926896</v>
      </c>
      <c r="L405" s="1">
        <v>4738350174.6499996</v>
      </c>
      <c r="M405" s="1">
        <v>154752</v>
      </c>
      <c r="N405" s="2">
        <f>IF(ISERR(LN(Infosys[[#This Row],[Close Price]]/I404)),"-",LN(Infosys[[#This Row],[Close Price]]/I404))</f>
        <v>8.4160778129726173E-3</v>
      </c>
    </row>
    <row r="406" spans="1:14" x14ac:dyDescent="0.3">
      <c r="A406" s="1" t="s">
        <v>18</v>
      </c>
      <c r="B406" s="1" t="s">
        <v>15</v>
      </c>
      <c r="C406" s="3">
        <v>43699</v>
      </c>
      <c r="D406" s="1">
        <v>799.45</v>
      </c>
      <c r="E406" s="1">
        <v>799.9</v>
      </c>
      <c r="F406" s="1">
        <v>801.3</v>
      </c>
      <c r="G406" s="1">
        <v>792.35</v>
      </c>
      <c r="H406" s="1">
        <v>795.4</v>
      </c>
      <c r="I406" s="1">
        <v>795.7</v>
      </c>
      <c r="J406" s="1">
        <v>797</v>
      </c>
      <c r="K406" s="1">
        <v>5222488</v>
      </c>
      <c r="L406" s="1">
        <v>4162305017.4499998</v>
      </c>
      <c r="M406" s="1">
        <v>136435</v>
      </c>
      <c r="N406" s="2">
        <f>IF(ISERR(LN(Infosys[[#This Row],[Close Price]]/I405)),"-",LN(Infosys[[#This Row],[Close Price]]/I405))</f>
        <v>-4.7017608479402104E-3</v>
      </c>
    </row>
    <row r="407" spans="1:14" x14ac:dyDescent="0.3">
      <c r="A407" s="1" t="s">
        <v>18</v>
      </c>
      <c r="B407" s="1" t="s">
        <v>15</v>
      </c>
      <c r="C407" s="3">
        <v>43700</v>
      </c>
      <c r="D407" s="1">
        <v>795.7</v>
      </c>
      <c r="E407" s="1">
        <v>796.45</v>
      </c>
      <c r="F407" s="1">
        <v>809.95</v>
      </c>
      <c r="G407" s="1">
        <v>795.8</v>
      </c>
      <c r="H407" s="1">
        <v>801.25</v>
      </c>
      <c r="I407" s="1">
        <v>802.2</v>
      </c>
      <c r="J407" s="1">
        <v>802.51</v>
      </c>
      <c r="K407" s="1">
        <v>6895015</v>
      </c>
      <c r="L407" s="1">
        <v>5533306729.6000004</v>
      </c>
      <c r="M407" s="1">
        <v>151009</v>
      </c>
      <c r="N407" s="2">
        <f>IF(ISERR(LN(Infosys[[#This Row],[Close Price]]/I406)),"-",LN(Infosys[[#This Row],[Close Price]]/I406))</f>
        <v>8.1357229524632712E-3</v>
      </c>
    </row>
    <row r="408" spans="1:14" x14ac:dyDescent="0.3">
      <c r="A408" s="1" t="s">
        <v>18</v>
      </c>
      <c r="B408" s="1" t="s">
        <v>15</v>
      </c>
      <c r="C408" s="3">
        <v>43703</v>
      </c>
      <c r="D408" s="1">
        <v>802.2</v>
      </c>
      <c r="E408" s="1">
        <v>795.9</v>
      </c>
      <c r="F408" s="1">
        <v>806.8</v>
      </c>
      <c r="G408" s="1">
        <v>786.9</v>
      </c>
      <c r="H408" s="1">
        <v>804.3</v>
      </c>
      <c r="I408" s="1">
        <v>802.55</v>
      </c>
      <c r="J408" s="1">
        <v>799.09</v>
      </c>
      <c r="K408" s="1">
        <v>5412074</v>
      </c>
      <c r="L408" s="1">
        <v>4324723248.25</v>
      </c>
      <c r="M408" s="1">
        <v>141654</v>
      </c>
      <c r="N408" s="2">
        <f>IF(ISERR(LN(Infosys[[#This Row],[Close Price]]/I407)),"-",LN(Infosys[[#This Row],[Close Price]]/I407))</f>
        <v>4.3620502327419778E-4</v>
      </c>
    </row>
    <row r="409" spans="1:14" x14ac:dyDescent="0.3">
      <c r="A409" s="1" t="s">
        <v>18</v>
      </c>
      <c r="B409" s="1" t="s">
        <v>15</v>
      </c>
      <c r="C409" s="3">
        <v>43704</v>
      </c>
      <c r="D409" s="1">
        <v>802.55</v>
      </c>
      <c r="E409" s="1">
        <v>791</v>
      </c>
      <c r="F409" s="1">
        <v>794.95</v>
      </c>
      <c r="G409" s="1">
        <v>781.1</v>
      </c>
      <c r="H409" s="1">
        <v>785.5</v>
      </c>
      <c r="I409" s="1">
        <v>784.65</v>
      </c>
      <c r="J409" s="1">
        <v>785.23</v>
      </c>
      <c r="K409" s="1">
        <v>16061642</v>
      </c>
      <c r="L409" s="1">
        <v>12612131007.4</v>
      </c>
      <c r="M409" s="1">
        <v>242098</v>
      </c>
      <c r="N409" s="2">
        <f>IF(ISERR(LN(Infosys[[#This Row],[Close Price]]/I408)),"-",LN(Infosys[[#This Row],[Close Price]]/I408))</f>
        <v>-2.2556399874496962E-2</v>
      </c>
    </row>
    <row r="410" spans="1:14" x14ac:dyDescent="0.3">
      <c r="A410" s="1" t="s">
        <v>18</v>
      </c>
      <c r="B410" s="1" t="s">
        <v>15</v>
      </c>
      <c r="C410" s="3">
        <v>43705</v>
      </c>
      <c r="D410" s="1">
        <v>784.65</v>
      </c>
      <c r="E410" s="1">
        <v>787.4</v>
      </c>
      <c r="F410" s="1">
        <v>805</v>
      </c>
      <c r="G410" s="1">
        <v>786.3</v>
      </c>
      <c r="H410" s="1">
        <v>803.5</v>
      </c>
      <c r="I410" s="1">
        <v>802.5</v>
      </c>
      <c r="J410" s="1">
        <v>796.96</v>
      </c>
      <c r="K410" s="1">
        <v>5881134</v>
      </c>
      <c r="L410" s="1">
        <v>4687024730.6000004</v>
      </c>
      <c r="M410" s="1">
        <v>113678</v>
      </c>
      <c r="N410" s="2">
        <f>IF(ISERR(LN(Infosys[[#This Row],[Close Price]]/I409)),"-",LN(Infosys[[#This Row],[Close Price]]/I409))</f>
        <v>2.2494096519441221E-2</v>
      </c>
    </row>
    <row r="411" spans="1:14" x14ac:dyDescent="0.3">
      <c r="A411" s="1" t="s">
        <v>18</v>
      </c>
      <c r="B411" s="1" t="s">
        <v>15</v>
      </c>
      <c r="C411" s="3">
        <v>43706</v>
      </c>
      <c r="D411" s="1">
        <v>802.5</v>
      </c>
      <c r="E411" s="1">
        <v>795.5</v>
      </c>
      <c r="F411" s="1">
        <v>809.7</v>
      </c>
      <c r="G411" s="1">
        <v>795.5</v>
      </c>
      <c r="H411" s="1">
        <v>808.3</v>
      </c>
      <c r="I411" s="1">
        <v>806.95</v>
      </c>
      <c r="J411" s="1">
        <v>805.11</v>
      </c>
      <c r="K411" s="1">
        <v>7830413</v>
      </c>
      <c r="L411" s="1">
        <v>6304378192.25</v>
      </c>
      <c r="M411" s="1">
        <v>117244</v>
      </c>
      <c r="N411" s="2">
        <f>IF(ISERR(LN(Infosys[[#This Row],[Close Price]]/I410)),"-",LN(Infosys[[#This Row],[Close Price]]/I410))</f>
        <v>5.5298534776606605E-3</v>
      </c>
    </row>
    <row r="412" spans="1:14" x14ac:dyDescent="0.3">
      <c r="A412" s="1" t="s">
        <v>18</v>
      </c>
      <c r="B412" s="1" t="s">
        <v>15</v>
      </c>
      <c r="C412" s="3">
        <v>43707</v>
      </c>
      <c r="D412" s="1">
        <v>806.95</v>
      </c>
      <c r="E412" s="1">
        <v>810</v>
      </c>
      <c r="F412" s="1">
        <v>817.35</v>
      </c>
      <c r="G412" s="1">
        <v>802</v>
      </c>
      <c r="H412" s="1">
        <v>814.75</v>
      </c>
      <c r="I412" s="1">
        <v>814.9</v>
      </c>
      <c r="J412" s="1">
        <v>809.24</v>
      </c>
      <c r="K412" s="1">
        <v>8174186</v>
      </c>
      <c r="L412" s="1">
        <v>6614876749.25</v>
      </c>
      <c r="M412" s="1">
        <v>144388</v>
      </c>
      <c r="N412" s="2">
        <f>IF(ISERR(LN(Infosys[[#This Row],[Close Price]]/I411)),"-",LN(Infosys[[#This Row],[Close Price]]/I411))</f>
        <v>9.8036978443426792E-3</v>
      </c>
    </row>
    <row r="413" spans="1:14" x14ac:dyDescent="0.3">
      <c r="A413" s="1" t="s">
        <v>18</v>
      </c>
      <c r="B413" s="1" t="s">
        <v>15</v>
      </c>
      <c r="C413" s="3">
        <v>43711</v>
      </c>
      <c r="D413" s="1">
        <v>814.9</v>
      </c>
      <c r="E413" s="1">
        <v>815</v>
      </c>
      <c r="F413" s="1">
        <v>822.4</v>
      </c>
      <c r="G413" s="1">
        <v>812.05</v>
      </c>
      <c r="H413" s="1">
        <v>812.75</v>
      </c>
      <c r="I413" s="1">
        <v>814.25</v>
      </c>
      <c r="J413" s="1">
        <v>816.96</v>
      </c>
      <c r="K413" s="1">
        <v>5647088</v>
      </c>
      <c r="L413" s="1">
        <v>4613455969.8500004</v>
      </c>
      <c r="M413" s="1">
        <v>109072</v>
      </c>
      <c r="N413" s="2">
        <f>IF(ISERR(LN(Infosys[[#This Row],[Close Price]]/I412)),"-",LN(Infosys[[#This Row],[Close Price]]/I412))</f>
        <v>-7.979621698312395E-4</v>
      </c>
    </row>
    <row r="414" spans="1:14" x14ac:dyDescent="0.3">
      <c r="A414" s="1" t="s">
        <v>18</v>
      </c>
      <c r="B414" s="1" t="s">
        <v>15</v>
      </c>
      <c r="C414" s="3">
        <v>43712</v>
      </c>
      <c r="D414" s="1">
        <v>814.25</v>
      </c>
      <c r="E414" s="1">
        <v>810.75</v>
      </c>
      <c r="F414" s="1">
        <v>822.45</v>
      </c>
      <c r="G414" s="1">
        <v>810.25</v>
      </c>
      <c r="H414" s="1">
        <v>819.9</v>
      </c>
      <c r="I414" s="1">
        <v>821.3</v>
      </c>
      <c r="J414" s="1">
        <v>818.11</v>
      </c>
      <c r="K414" s="1">
        <v>6199015</v>
      </c>
      <c r="L414" s="1">
        <v>5071479097.25</v>
      </c>
      <c r="M414" s="1">
        <v>124357</v>
      </c>
      <c r="N414" s="2">
        <f>IF(ISERR(LN(Infosys[[#This Row],[Close Price]]/I413)),"-",LN(Infosys[[#This Row],[Close Price]]/I413))</f>
        <v>8.6210065898037758E-3</v>
      </c>
    </row>
    <row r="415" spans="1:14" x14ac:dyDescent="0.3">
      <c r="A415" s="1" t="s">
        <v>18</v>
      </c>
      <c r="B415" s="1" t="s">
        <v>15</v>
      </c>
      <c r="C415" s="3">
        <v>43713</v>
      </c>
      <c r="D415" s="1">
        <v>821.3</v>
      </c>
      <c r="E415" s="1">
        <v>830.1</v>
      </c>
      <c r="F415" s="1">
        <v>837.5</v>
      </c>
      <c r="G415" s="1">
        <v>826.65</v>
      </c>
      <c r="H415" s="1">
        <v>835.1</v>
      </c>
      <c r="I415" s="1">
        <v>834.05</v>
      </c>
      <c r="J415" s="1">
        <v>833</v>
      </c>
      <c r="K415" s="1">
        <v>7926895</v>
      </c>
      <c r="L415" s="1">
        <v>6603073399.3000002</v>
      </c>
      <c r="M415" s="1">
        <v>242554</v>
      </c>
      <c r="N415" s="2">
        <f>IF(ISERR(LN(Infosys[[#This Row],[Close Price]]/I414)),"-",LN(Infosys[[#This Row],[Close Price]]/I414))</f>
        <v>1.5404901853917897E-2</v>
      </c>
    </row>
    <row r="416" spans="1:14" x14ac:dyDescent="0.3">
      <c r="A416" s="1" t="s">
        <v>18</v>
      </c>
      <c r="B416" s="1" t="s">
        <v>15</v>
      </c>
      <c r="C416" s="3">
        <v>43714</v>
      </c>
      <c r="D416" s="1">
        <v>834.05</v>
      </c>
      <c r="E416" s="1">
        <v>843.3</v>
      </c>
      <c r="F416" s="1">
        <v>847</v>
      </c>
      <c r="G416" s="1">
        <v>835.05</v>
      </c>
      <c r="H416" s="1">
        <v>840.25</v>
      </c>
      <c r="I416" s="1">
        <v>840.15</v>
      </c>
      <c r="J416" s="1">
        <v>840.49</v>
      </c>
      <c r="K416" s="1">
        <v>6106841</v>
      </c>
      <c r="L416" s="1">
        <v>5132762932.3999996</v>
      </c>
      <c r="M416" s="1">
        <v>171032</v>
      </c>
      <c r="N416" s="2">
        <f>IF(ISERR(LN(Infosys[[#This Row],[Close Price]]/I415)),"-",LN(Infosys[[#This Row],[Close Price]]/I415))</f>
        <v>7.287094723886502E-3</v>
      </c>
    </row>
    <row r="417" spans="1:14" x14ac:dyDescent="0.3">
      <c r="A417" s="1" t="s">
        <v>18</v>
      </c>
      <c r="B417" s="1" t="s">
        <v>15</v>
      </c>
      <c r="C417" s="3">
        <v>43717</v>
      </c>
      <c r="D417" s="1">
        <v>840.15</v>
      </c>
      <c r="E417" s="1">
        <v>836.8</v>
      </c>
      <c r="F417" s="1">
        <v>840.3</v>
      </c>
      <c r="G417" s="1">
        <v>827.55</v>
      </c>
      <c r="H417" s="1">
        <v>830</v>
      </c>
      <c r="I417" s="1">
        <v>829.1</v>
      </c>
      <c r="J417" s="1">
        <v>830.92</v>
      </c>
      <c r="K417" s="1">
        <v>4377870</v>
      </c>
      <c r="L417" s="1">
        <v>3637654796.4000001</v>
      </c>
      <c r="M417" s="1">
        <v>122479</v>
      </c>
      <c r="N417" s="2">
        <f>IF(ISERR(LN(Infosys[[#This Row],[Close Price]]/I416)),"-",LN(Infosys[[#This Row],[Close Price]]/I416))</f>
        <v>-1.3239672201777974E-2</v>
      </c>
    </row>
    <row r="418" spans="1:14" x14ac:dyDescent="0.3">
      <c r="A418" s="1" t="s">
        <v>18</v>
      </c>
      <c r="B418" s="1" t="s">
        <v>15</v>
      </c>
      <c r="C418" s="3">
        <v>43719</v>
      </c>
      <c r="D418" s="1">
        <v>829.1</v>
      </c>
      <c r="E418" s="1">
        <v>822.3</v>
      </c>
      <c r="F418" s="1">
        <v>828.55</v>
      </c>
      <c r="G418" s="1">
        <v>814.15</v>
      </c>
      <c r="H418" s="1">
        <v>822.1</v>
      </c>
      <c r="I418" s="1">
        <v>820.1</v>
      </c>
      <c r="J418" s="1">
        <v>818.82</v>
      </c>
      <c r="K418" s="1">
        <v>7981036</v>
      </c>
      <c r="L418" s="1">
        <v>6535045005.9499998</v>
      </c>
      <c r="M418" s="1">
        <v>162235</v>
      </c>
      <c r="N418" s="2">
        <f>IF(ISERR(LN(Infosys[[#This Row],[Close Price]]/I417)),"-",LN(Infosys[[#This Row],[Close Price]]/I417))</f>
        <v>-1.0914491079807537E-2</v>
      </c>
    </row>
    <row r="419" spans="1:14" x14ac:dyDescent="0.3">
      <c r="A419" s="1" t="s">
        <v>18</v>
      </c>
      <c r="B419" s="1" t="s">
        <v>15</v>
      </c>
      <c r="C419" s="3">
        <v>43720</v>
      </c>
      <c r="D419" s="1">
        <v>820.1</v>
      </c>
      <c r="E419" s="1">
        <v>816.4</v>
      </c>
      <c r="F419" s="1">
        <v>819.85</v>
      </c>
      <c r="G419" s="1">
        <v>810.85</v>
      </c>
      <c r="H419" s="1">
        <v>817.6</v>
      </c>
      <c r="I419" s="1">
        <v>816.4</v>
      </c>
      <c r="J419" s="1">
        <v>816.08</v>
      </c>
      <c r="K419" s="1">
        <v>4400017</v>
      </c>
      <c r="L419" s="1">
        <v>3590752489.8000002</v>
      </c>
      <c r="M419" s="1">
        <v>110552</v>
      </c>
      <c r="N419" s="2">
        <f>IF(ISERR(LN(Infosys[[#This Row],[Close Price]]/I418)),"-",LN(Infosys[[#This Row],[Close Price]]/I418))</f>
        <v>-4.5218531066758844E-3</v>
      </c>
    </row>
    <row r="420" spans="1:14" x14ac:dyDescent="0.3">
      <c r="A420" s="1" t="s">
        <v>18</v>
      </c>
      <c r="B420" s="1" t="s">
        <v>15</v>
      </c>
      <c r="C420" s="3">
        <v>43721</v>
      </c>
      <c r="D420" s="1">
        <v>816.4</v>
      </c>
      <c r="E420" s="1">
        <v>818.1</v>
      </c>
      <c r="F420" s="1">
        <v>831.05</v>
      </c>
      <c r="G420" s="1">
        <v>817.5</v>
      </c>
      <c r="H420" s="1">
        <v>829.8</v>
      </c>
      <c r="I420" s="1">
        <v>829.3</v>
      </c>
      <c r="J420" s="1">
        <v>824.18</v>
      </c>
      <c r="K420" s="1">
        <v>4832021</v>
      </c>
      <c r="L420" s="1">
        <v>3982478489.3000002</v>
      </c>
      <c r="M420" s="1">
        <v>93586</v>
      </c>
      <c r="N420" s="2">
        <f>IF(ISERR(LN(Infosys[[#This Row],[Close Price]]/I419)),"-",LN(Infosys[[#This Row],[Close Price]]/I419))</f>
        <v>1.5677540521468282E-2</v>
      </c>
    </row>
    <row r="421" spans="1:14" x14ac:dyDescent="0.3">
      <c r="A421" s="1" t="s">
        <v>18</v>
      </c>
      <c r="B421" s="1" t="s">
        <v>15</v>
      </c>
      <c r="C421" s="3">
        <v>43724</v>
      </c>
      <c r="D421" s="1">
        <v>829.3</v>
      </c>
      <c r="E421" s="1">
        <v>832.05</v>
      </c>
      <c r="F421" s="1">
        <v>837.95</v>
      </c>
      <c r="G421" s="1">
        <v>820.55</v>
      </c>
      <c r="H421" s="1">
        <v>827.6</v>
      </c>
      <c r="I421" s="1">
        <v>827.7</v>
      </c>
      <c r="J421" s="1">
        <v>827.38</v>
      </c>
      <c r="K421" s="1">
        <v>4846496</v>
      </c>
      <c r="L421" s="1">
        <v>4009906892</v>
      </c>
      <c r="M421" s="1">
        <v>137629</v>
      </c>
      <c r="N421" s="2">
        <f>IF(ISERR(LN(Infosys[[#This Row],[Close Price]]/I420)),"-",LN(Infosys[[#This Row],[Close Price]]/I420))</f>
        <v>-1.9312015658078147E-3</v>
      </c>
    </row>
    <row r="422" spans="1:14" x14ac:dyDescent="0.3">
      <c r="A422" s="1" t="s">
        <v>18</v>
      </c>
      <c r="B422" s="1" t="s">
        <v>15</v>
      </c>
      <c r="C422" s="3">
        <v>43725</v>
      </c>
      <c r="D422" s="1">
        <v>827.7</v>
      </c>
      <c r="E422" s="1">
        <v>831.5</v>
      </c>
      <c r="F422" s="1">
        <v>835</v>
      </c>
      <c r="G422" s="1">
        <v>820.55</v>
      </c>
      <c r="H422" s="1">
        <v>832.35</v>
      </c>
      <c r="I422" s="1">
        <v>831.25</v>
      </c>
      <c r="J422" s="1">
        <v>827.54</v>
      </c>
      <c r="K422" s="1">
        <v>5540901</v>
      </c>
      <c r="L422" s="1">
        <v>4585299188</v>
      </c>
      <c r="M422" s="1">
        <v>135783</v>
      </c>
      <c r="N422" s="2">
        <f>IF(ISERR(LN(Infosys[[#This Row],[Close Price]]/I421)),"-",LN(Infosys[[#This Row],[Close Price]]/I421))</f>
        <v>4.2798220787136606E-3</v>
      </c>
    </row>
    <row r="423" spans="1:14" x14ac:dyDescent="0.3">
      <c r="A423" s="1" t="s">
        <v>18</v>
      </c>
      <c r="B423" s="1" t="s">
        <v>15</v>
      </c>
      <c r="C423" s="3">
        <v>43726</v>
      </c>
      <c r="D423" s="1">
        <v>831.25</v>
      </c>
      <c r="E423" s="1">
        <v>829.9</v>
      </c>
      <c r="F423" s="1">
        <v>832.95</v>
      </c>
      <c r="G423" s="1">
        <v>824</v>
      </c>
      <c r="H423" s="1">
        <v>831.45</v>
      </c>
      <c r="I423" s="1">
        <v>829.85</v>
      </c>
      <c r="J423" s="1">
        <v>828.68</v>
      </c>
      <c r="K423" s="1">
        <v>3199389</v>
      </c>
      <c r="L423" s="1">
        <v>2651273644.1500001</v>
      </c>
      <c r="M423" s="1">
        <v>115862</v>
      </c>
      <c r="N423" s="2">
        <f>IF(ISERR(LN(Infosys[[#This Row],[Close Price]]/I422)),"-",LN(Infosys[[#This Row],[Close Price]]/I422))</f>
        <v>-1.6856304033360467E-3</v>
      </c>
    </row>
    <row r="424" spans="1:14" x14ac:dyDescent="0.3">
      <c r="A424" s="1" t="s">
        <v>18</v>
      </c>
      <c r="B424" s="1" t="s">
        <v>15</v>
      </c>
      <c r="C424" s="3">
        <v>43727</v>
      </c>
      <c r="D424" s="1">
        <v>829.85</v>
      </c>
      <c r="E424" s="1">
        <v>824.85</v>
      </c>
      <c r="F424" s="1">
        <v>827</v>
      </c>
      <c r="G424" s="1">
        <v>815.2</v>
      </c>
      <c r="H424" s="1">
        <v>820.3</v>
      </c>
      <c r="I424" s="1">
        <v>820.7</v>
      </c>
      <c r="J424" s="1">
        <v>820.99</v>
      </c>
      <c r="K424" s="1">
        <v>6601607</v>
      </c>
      <c r="L424" s="1">
        <v>5419828832.75</v>
      </c>
      <c r="M424" s="1">
        <v>120499</v>
      </c>
      <c r="N424" s="2">
        <f>IF(ISERR(LN(Infosys[[#This Row],[Close Price]]/I423)),"-",LN(Infosys[[#This Row],[Close Price]]/I423))</f>
        <v>-1.1087326931061809E-2</v>
      </c>
    </row>
    <row r="425" spans="1:14" x14ac:dyDescent="0.3">
      <c r="A425" s="1" t="s">
        <v>18</v>
      </c>
      <c r="B425" s="1" t="s">
        <v>15</v>
      </c>
      <c r="C425" s="3">
        <v>43728</v>
      </c>
      <c r="D425" s="1">
        <v>820.7</v>
      </c>
      <c r="E425" s="1">
        <v>822.9</v>
      </c>
      <c r="F425" s="1">
        <v>835</v>
      </c>
      <c r="G425" s="1">
        <v>802</v>
      </c>
      <c r="H425" s="1">
        <v>807.3</v>
      </c>
      <c r="I425" s="1">
        <v>805</v>
      </c>
      <c r="J425" s="1">
        <v>811.86</v>
      </c>
      <c r="K425" s="1">
        <v>22462366</v>
      </c>
      <c r="L425" s="1">
        <v>18236400807.25</v>
      </c>
      <c r="M425" s="1">
        <v>277034</v>
      </c>
      <c r="N425" s="2">
        <f>IF(ISERR(LN(Infosys[[#This Row],[Close Price]]/I424)),"-",LN(Infosys[[#This Row],[Close Price]]/I424))</f>
        <v>-1.9315357217102608E-2</v>
      </c>
    </row>
    <row r="426" spans="1:14" x14ac:dyDescent="0.3">
      <c r="A426" s="1" t="s">
        <v>18</v>
      </c>
      <c r="B426" s="1" t="s">
        <v>15</v>
      </c>
      <c r="C426" s="3">
        <v>43731</v>
      </c>
      <c r="D426" s="1">
        <v>805</v>
      </c>
      <c r="E426" s="1">
        <v>806.9</v>
      </c>
      <c r="F426" s="1">
        <v>806.9</v>
      </c>
      <c r="G426" s="1">
        <v>741.9</v>
      </c>
      <c r="H426" s="1">
        <v>765</v>
      </c>
      <c r="I426" s="1">
        <v>764.35</v>
      </c>
      <c r="J426" s="1">
        <v>770.66</v>
      </c>
      <c r="K426" s="1">
        <v>17279260</v>
      </c>
      <c r="L426" s="1">
        <v>13316370233.1</v>
      </c>
      <c r="M426" s="1">
        <v>423674</v>
      </c>
      <c r="N426" s="2">
        <f>IF(ISERR(LN(Infosys[[#This Row],[Close Price]]/I425)),"-",LN(Infosys[[#This Row],[Close Price]]/I425))</f>
        <v>-5.1816477971520225E-2</v>
      </c>
    </row>
    <row r="427" spans="1:14" x14ac:dyDescent="0.3">
      <c r="A427" s="1" t="s">
        <v>18</v>
      </c>
      <c r="B427" s="1" t="s">
        <v>15</v>
      </c>
      <c r="C427" s="3">
        <v>43732</v>
      </c>
      <c r="D427" s="1">
        <v>764.35</v>
      </c>
      <c r="E427" s="1">
        <v>765</v>
      </c>
      <c r="F427" s="1">
        <v>798.65</v>
      </c>
      <c r="G427" s="1">
        <v>765</v>
      </c>
      <c r="H427" s="1">
        <v>794</v>
      </c>
      <c r="I427" s="1">
        <v>794.05</v>
      </c>
      <c r="J427" s="1">
        <v>785.94</v>
      </c>
      <c r="K427" s="1">
        <v>13717998</v>
      </c>
      <c r="L427" s="1">
        <v>10781580307.6</v>
      </c>
      <c r="M427" s="1">
        <v>236139</v>
      </c>
      <c r="N427" s="2">
        <f>IF(ISERR(LN(Infosys[[#This Row],[Close Price]]/I426)),"-",LN(Infosys[[#This Row],[Close Price]]/I426))</f>
        <v>3.8120632109612279E-2</v>
      </c>
    </row>
    <row r="428" spans="1:14" x14ac:dyDescent="0.3">
      <c r="A428" s="1" t="s">
        <v>18</v>
      </c>
      <c r="B428" s="1" t="s">
        <v>15</v>
      </c>
      <c r="C428" s="3">
        <v>43733</v>
      </c>
      <c r="D428" s="1">
        <v>794.05</v>
      </c>
      <c r="E428" s="1">
        <v>787.7</v>
      </c>
      <c r="F428" s="1">
        <v>801</v>
      </c>
      <c r="G428" s="1">
        <v>781.65</v>
      </c>
      <c r="H428" s="1">
        <v>790.75</v>
      </c>
      <c r="I428" s="1">
        <v>792.65</v>
      </c>
      <c r="J428" s="1">
        <v>793.69</v>
      </c>
      <c r="K428" s="1">
        <v>9313576</v>
      </c>
      <c r="L428" s="1">
        <v>7392081925.4499998</v>
      </c>
      <c r="M428" s="1">
        <v>257048</v>
      </c>
      <c r="N428" s="2">
        <f>IF(ISERR(LN(Infosys[[#This Row],[Close Price]]/I427)),"-",LN(Infosys[[#This Row],[Close Price]]/I427))</f>
        <v>-1.7646692674188091E-3</v>
      </c>
    </row>
    <row r="429" spans="1:14" x14ac:dyDescent="0.3">
      <c r="A429" s="1" t="s">
        <v>18</v>
      </c>
      <c r="B429" s="1" t="s">
        <v>15</v>
      </c>
      <c r="C429" s="3">
        <v>43734</v>
      </c>
      <c r="D429" s="1">
        <v>792.65</v>
      </c>
      <c r="E429" s="1">
        <v>787.75</v>
      </c>
      <c r="F429" s="1">
        <v>797</v>
      </c>
      <c r="G429" s="1">
        <v>778.1</v>
      </c>
      <c r="H429" s="1">
        <v>784.6</v>
      </c>
      <c r="I429" s="1">
        <v>782.55</v>
      </c>
      <c r="J429" s="1">
        <v>783.93</v>
      </c>
      <c r="K429" s="1">
        <v>18442824</v>
      </c>
      <c r="L429" s="1">
        <v>14457802893.35</v>
      </c>
      <c r="M429" s="1">
        <v>178651</v>
      </c>
      <c r="N429" s="2">
        <f>IF(ISERR(LN(Infosys[[#This Row],[Close Price]]/I428)),"-",LN(Infosys[[#This Row],[Close Price]]/I428))</f>
        <v>-1.2823944152725461E-2</v>
      </c>
    </row>
    <row r="430" spans="1:14" x14ac:dyDescent="0.3">
      <c r="A430" s="1" t="s">
        <v>18</v>
      </c>
      <c r="B430" s="1" t="s">
        <v>15</v>
      </c>
      <c r="C430" s="3">
        <v>43735</v>
      </c>
      <c r="D430" s="1">
        <v>782.55</v>
      </c>
      <c r="E430" s="1">
        <v>787.05</v>
      </c>
      <c r="F430" s="1">
        <v>794.25</v>
      </c>
      <c r="G430" s="1">
        <v>780.1</v>
      </c>
      <c r="H430" s="1">
        <v>782.2</v>
      </c>
      <c r="I430" s="1">
        <v>782.2</v>
      </c>
      <c r="J430" s="1">
        <v>785.46</v>
      </c>
      <c r="K430" s="1">
        <v>5087642</v>
      </c>
      <c r="L430" s="1">
        <v>3996126504.8499999</v>
      </c>
      <c r="M430" s="1">
        <v>161432</v>
      </c>
      <c r="N430" s="2">
        <f>IF(ISERR(LN(Infosys[[#This Row],[Close Price]]/I429)),"-",LN(Infosys[[#This Row],[Close Price]]/I429))</f>
        <v>-4.473558150975593E-4</v>
      </c>
    </row>
    <row r="431" spans="1:14" x14ac:dyDescent="0.3">
      <c r="A431" s="1" t="s">
        <v>18</v>
      </c>
      <c r="B431" s="1" t="s">
        <v>15</v>
      </c>
      <c r="C431" s="3">
        <v>43738</v>
      </c>
      <c r="D431" s="1">
        <v>782.2</v>
      </c>
      <c r="E431" s="1">
        <v>785.1</v>
      </c>
      <c r="F431" s="1">
        <v>808</v>
      </c>
      <c r="G431" s="1">
        <v>784.15</v>
      </c>
      <c r="H431" s="1">
        <v>804.2</v>
      </c>
      <c r="I431" s="1">
        <v>805.65</v>
      </c>
      <c r="J431" s="1">
        <v>801.63</v>
      </c>
      <c r="K431" s="1">
        <v>8178091</v>
      </c>
      <c r="L431" s="1">
        <v>6555812642.8500004</v>
      </c>
      <c r="M431" s="1">
        <v>156000</v>
      </c>
      <c r="N431" s="2">
        <f>IF(ISERR(LN(Infosys[[#This Row],[Close Price]]/I430)),"-",LN(Infosys[[#This Row],[Close Price]]/I430))</f>
        <v>2.9538942698164303E-2</v>
      </c>
    </row>
    <row r="432" spans="1:14" x14ac:dyDescent="0.3">
      <c r="A432" s="1" t="s">
        <v>18</v>
      </c>
      <c r="B432" s="1" t="s">
        <v>15</v>
      </c>
      <c r="C432" s="3">
        <v>43739</v>
      </c>
      <c r="D432" s="1">
        <v>805.65</v>
      </c>
      <c r="E432" s="1">
        <v>807</v>
      </c>
      <c r="F432" s="1">
        <v>807.55</v>
      </c>
      <c r="G432" s="1">
        <v>791.55</v>
      </c>
      <c r="H432" s="1">
        <v>794.95</v>
      </c>
      <c r="I432" s="1">
        <v>793.55</v>
      </c>
      <c r="J432" s="1">
        <v>796.66</v>
      </c>
      <c r="K432" s="1">
        <v>5881438</v>
      </c>
      <c r="L432" s="1">
        <v>4685487403.1499996</v>
      </c>
      <c r="M432" s="1">
        <v>172253</v>
      </c>
      <c r="N432" s="2">
        <f>IF(ISERR(LN(Infosys[[#This Row],[Close Price]]/I431)),"-",LN(Infosys[[#This Row],[Close Price]]/I431))</f>
        <v>-1.5132855066010493E-2</v>
      </c>
    </row>
    <row r="433" spans="1:14" x14ac:dyDescent="0.3">
      <c r="A433" s="1" t="s">
        <v>18</v>
      </c>
      <c r="B433" s="1" t="s">
        <v>15</v>
      </c>
      <c r="C433" s="3">
        <v>43741</v>
      </c>
      <c r="D433" s="1">
        <v>793.55</v>
      </c>
      <c r="E433" s="1">
        <v>792.55</v>
      </c>
      <c r="F433" s="1">
        <v>797.85</v>
      </c>
      <c r="G433" s="1">
        <v>784.15</v>
      </c>
      <c r="H433" s="1">
        <v>786.4</v>
      </c>
      <c r="I433" s="1">
        <v>785.6</v>
      </c>
      <c r="J433" s="1">
        <v>791.93</v>
      </c>
      <c r="K433" s="1">
        <v>5497672</v>
      </c>
      <c r="L433" s="1">
        <v>4353793069.6499996</v>
      </c>
      <c r="M433" s="1">
        <v>166567</v>
      </c>
      <c r="N433" s="2">
        <f>IF(ISERR(LN(Infosys[[#This Row],[Close Price]]/I432)),"-",LN(Infosys[[#This Row],[Close Price]]/I432))</f>
        <v>-1.0068792913311324E-2</v>
      </c>
    </row>
    <row r="434" spans="1:14" x14ac:dyDescent="0.3">
      <c r="A434" s="1" t="s">
        <v>18</v>
      </c>
      <c r="B434" s="1" t="s">
        <v>15</v>
      </c>
      <c r="C434" s="3">
        <v>43742</v>
      </c>
      <c r="D434" s="1">
        <v>785.6</v>
      </c>
      <c r="E434" s="1">
        <v>790</v>
      </c>
      <c r="F434" s="1">
        <v>797.6</v>
      </c>
      <c r="G434" s="1">
        <v>787.05</v>
      </c>
      <c r="H434" s="1">
        <v>792.3</v>
      </c>
      <c r="I434" s="1">
        <v>793.45</v>
      </c>
      <c r="J434" s="1">
        <v>794.32</v>
      </c>
      <c r="K434" s="1">
        <v>8201713</v>
      </c>
      <c r="L434" s="1">
        <v>6514820230.8500004</v>
      </c>
      <c r="M434" s="1">
        <v>114239</v>
      </c>
      <c r="N434" s="2">
        <f>IF(ISERR(LN(Infosys[[#This Row],[Close Price]]/I433)),"-",LN(Infosys[[#This Row],[Close Price]]/I433))</f>
        <v>9.9427689685952451E-3</v>
      </c>
    </row>
    <row r="435" spans="1:14" x14ac:dyDescent="0.3">
      <c r="A435" s="1" t="s">
        <v>18</v>
      </c>
      <c r="B435" s="1" t="s">
        <v>15</v>
      </c>
      <c r="C435" s="3">
        <v>43745</v>
      </c>
      <c r="D435" s="1">
        <v>793.45</v>
      </c>
      <c r="E435" s="1">
        <v>794.85</v>
      </c>
      <c r="F435" s="1">
        <v>802</v>
      </c>
      <c r="G435" s="1">
        <v>786.1</v>
      </c>
      <c r="H435" s="1">
        <v>788.8</v>
      </c>
      <c r="I435" s="1">
        <v>789.55</v>
      </c>
      <c r="J435" s="1">
        <v>791.09</v>
      </c>
      <c r="K435" s="1">
        <v>3679845</v>
      </c>
      <c r="L435" s="1">
        <v>2911078094.6500001</v>
      </c>
      <c r="M435" s="1">
        <v>118304</v>
      </c>
      <c r="N435" s="2">
        <f>IF(ISERR(LN(Infosys[[#This Row],[Close Price]]/I434)),"-",LN(Infosys[[#This Row],[Close Price]]/I434))</f>
        <v>-4.9273630961992887E-3</v>
      </c>
    </row>
    <row r="436" spans="1:14" x14ac:dyDescent="0.3">
      <c r="A436" s="1" t="s">
        <v>18</v>
      </c>
      <c r="B436" s="1" t="s">
        <v>15</v>
      </c>
      <c r="C436" s="3">
        <v>43747</v>
      </c>
      <c r="D436" s="1">
        <v>789.55</v>
      </c>
      <c r="E436" s="1">
        <v>795.45</v>
      </c>
      <c r="F436" s="1">
        <v>795.9</v>
      </c>
      <c r="G436" s="1">
        <v>778.8</v>
      </c>
      <c r="H436" s="1">
        <v>783.75</v>
      </c>
      <c r="I436" s="1">
        <v>783.65</v>
      </c>
      <c r="J436" s="1">
        <v>783.69</v>
      </c>
      <c r="K436" s="1">
        <v>6335025</v>
      </c>
      <c r="L436" s="1">
        <v>4964668557.9499998</v>
      </c>
      <c r="M436" s="1">
        <v>148580</v>
      </c>
      <c r="N436" s="2">
        <f>IF(ISERR(LN(Infosys[[#This Row],[Close Price]]/I435)),"-",LN(Infosys[[#This Row],[Close Price]]/I435))</f>
        <v>-7.5006708125749631E-3</v>
      </c>
    </row>
    <row r="437" spans="1:14" x14ac:dyDescent="0.3">
      <c r="A437" s="1" t="s">
        <v>18</v>
      </c>
      <c r="B437" s="1" t="s">
        <v>15</v>
      </c>
      <c r="C437" s="3">
        <v>43748</v>
      </c>
      <c r="D437" s="1">
        <v>783.65</v>
      </c>
      <c r="E437" s="1">
        <v>785.4</v>
      </c>
      <c r="F437" s="1">
        <v>794.7</v>
      </c>
      <c r="G437" s="1">
        <v>776.6</v>
      </c>
      <c r="H437" s="1">
        <v>782.5</v>
      </c>
      <c r="I437" s="1">
        <v>783.05</v>
      </c>
      <c r="J437" s="1">
        <v>786.97</v>
      </c>
      <c r="K437" s="1">
        <v>10402917</v>
      </c>
      <c r="L437" s="1">
        <v>8186820531.9499998</v>
      </c>
      <c r="M437" s="1">
        <v>123048</v>
      </c>
      <c r="N437" s="2">
        <f>IF(ISERR(LN(Infosys[[#This Row],[Close Price]]/I436)),"-",LN(Infosys[[#This Row],[Close Price]]/I436))</f>
        <v>-7.6594118763433072E-4</v>
      </c>
    </row>
    <row r="438" spans="1:14" x14ac:dyDescent="0.3">
      <c r="A438" s="1" t="s">
        <v>18</v>
      </c>
      <c r="B438" s="1" t="s">
        <v>15</v>
      </c>
      <c r="C438" s="3">
        <v>43749</v>
      </c>
      <c r="D438" s="1">
        <v>783.05</v>
      </c>
      <c r="E438" s="1">
        <v>781.5</v>
      </c>
      <c r="F438" s="1">
        <v>823.8</v>
      </c>
      <c r="G438" s="1">
        <v>776.6</v>
      </c>
      <c r="H438" s="1">
        <v>815</v>
      </c>
      <c r="I438" s="1">
        <v>814.8</v>
      </c>
      <c r="J438" s="1">
        <v>807.01</v>
      </c>
      <c r="K438" s="1">
        <v>20636344</v>
      </c>
      <c r="L438" s="1">
        <v>16653757511.4</v>
      </c>
      <c r="M438" s="1">
        <v>318660</v>
      </c>
      <c r="N438" s="2">
        <f>IF(ISERR(LN(Infosys[[#This Row],[Close Price]]/I437)),"-",LN(Infosys[[#This Row],[Close Price]]/I437))</f>
        <v>3.9746133440207818E-2</v>
      </c>
    </row>
    <row r="439" spans="1:14" x14ac:dyDescent="0.3">
      <c r="A439" s="1" t="s">
        <v>18</v>
      </c>
      <c r="B439" s="1" t="s">
        <v>15</v>
      </c>
      <c r="C439" s="3">
        <v>43752</v>
      </c>
      <c r="D439" s="1">
        <v>814.8</v>
      </c>
      <c r="E439" s="1">
        <v>786.75</v>
      </c>
      <c r="F439" s="1">
        <v>797</v>
      </c>
      <c r="G439" s="1">
        <v>780</v>
      </c>
      <c r="H439" s="1">
        <v>786.3</v>
      </c>
      <c r="I439" s="1">
        <v>786.1</v>
      </c>
      <c r="J439" s="1">
        <v>789.64</v>
      </c>
      <c r="K439" s="1">
        <v>15150858</v>
      </c>
      <c r="L439" s="1">
        <v>11963746229.549999</v>
      </c>
      <c r="M439" s="1">
        <v>308844</v>
      </c>
      <c r="N439" s="2">
        <f>IF(ISERR(LN(Infosys[[#This Row],[Close Price]]/I438)),"-",LN(Infosys[[#This Row],[Close Price]]/I438))</f>
        <v>-3.585867355293982E-2</v>
      </c>
    </row>
    <row r="440" spans="1:14" x14ac:dyDescent="0.3">
      <c r="A440" s="1" t="s">
        <v>18</v>
      </c>
      <c r="B440" s="1" t="s">
        <v>15</v>
      </c>
      <c r="C440" s="3">
        <v>43753</v>
      </c>
      <c r="D440" s="1">
        <v>786.1</v>
      </c>
      <c r="E440" s="1">
        <v>773.1</v>
      </c>
      <c r="F440" s="1">
        <v>775.95</v>
      </c>
      <c r="G440" s="1">
        <v>765</v>
      </c>
      <c r="H440" s="1">
        <v>769</v>
      </c>
      <c r="I440" s="1">
        <v>768.3</v>
      </c>
      <c r="J440" s="1">
        <v>769.68</v>
      </c>
      <c r="K440" s="1">
        <v>13762133</v>
      </c>
      <c r="L440" s="1">
        <v>10592375902.549999</v>
      </c>
      <c r="M440" s="1">
        <v>298596</v>
      </c>
      <c r="N440" s="2">
        <f>IF(ISERR(LN(Infosys[[#This Row],[Close Price]]/I439)),"-",LN(Infosys[[#This Row],[Close Price]]/I439))</f>
        <v>-2.2903728926121674E-2</v>
      </c>
    </row>
    <row r="441" spans="1:14" x14ac:dyDescent="0.3">
      <c r="A441" s="1" t="s">
        <v>18</v>
      </c>
      <c r="B441" s="1" t="s">
        <v>15</v>
      </c>
      <c r="C441" s="3">
        <v>43754</v>
      </c>
      <c r="D441" s="1">
        <v>768.3</v>
      </c>
      <c r="E441" s="1">
        <v>765.25</v>
      </c>
      <c r="F441" s="1">
        <v>775.95</v>
      </c>
      <c r="G441" s="1">
        <v>761.55</v>
      </c>
      <c r="H441" s="1">
        <v>771</v>
      </c>
      <c r="I441" s="1">
        <v>771.45</v>
      </c>
      <c r="J441" s="1">
        <v>770.12</v>
      </c>
      <c r="K441" s="1">
        <v>10767032</v>
      </c>
      <c r="L441" s="1">
        <v>8291883880.8000002</v>
      </c>
      <c r="M441" s="1">
        <v>258065</v>
      </c>
      <c r="N441" s="2">
        <f>IF(ISERR(LN(Infosys[[#This Row],[Close Price]]/I440)),"-",LN(Infosys[[#This Row],[Close Price]]/I440))</f>
        <v>4.0915790154458188E-3</v>
      </c>
    </row>
    <row r="442" spans="1:14" x14ac:dyDescent="0.3">
      <c r="A442" s="1" t="s">
        <v>18</v>
      </c>
      <c r="B442" s="1" t="s">
        <v>15</v>
      </c>
      <c r="C442" s="3">
        <v>43755</v>
      </c>
      <c r="D442" s="1">
        <v>771.45</v>
      </c>
      <c r="E442" s="1">
        <v>767</v>
      </c>
      <c r="F442" s="1">
        <v>770.55</v>
      </c>
      <c r="G442" s="1">
        <v>765.1</v>
      </c>
      <c r="H442" s="1">
        <v>769.4</v>
      </c>
      <c r="I442" s="1">
        <v>769.5</v>
      </c>
      <c r="J442" s="1">
        <v>768.53</v>
      </c>
      <c r="K442" s="1">
        <v>9860495</v>
      </c>
      <c r="L442" s="1">
        <v>7578123003.6999998</v>
      </c>
      <c r="M442" s="1">
        <v>202471</v>
      </c>
      <c r="N442" s="2">
        <f>IF(ISERR(LN(Infosys[[#This Row],[Close Price]]/I441)),"-",LN(Infosys[[#This Row],[Close Price]]/I441))</f>
        <v>-2.5309076101010129E-3</v>
      </c>
    </row>
    <row r="443" spans="1:14" x14ac:dyDescent="0.3">
      <c r="A443" s="1" t="s">
        <v>18</v>
      </c>
      <c r="B443" s="1" t="s">
        <v>15</v>
      </c>
      <c r="C443" s="3">
        <v>43756</v>
      </c>
      <c r="D443" s="1">
        <v>769.5</v>
      </c>
      <c r="E443" s="1">
        <v>763.8</v>
      </c>
      <c r="F443" s="1">
        <v>773.8</v>
      </c>
      <c r="G443" s="1">
        <v>760</v>
      </c>
      <c r="H443" s="1">
        <v>767.5</v>
      </c>
      <c r="I443" s="1">
        <v>767.85</v>
      </c>
      <c r="J443" s="1">
        <v>767.62</v>
      </c>
      <c r="K443" s="1">
        <v>10037200</v>
      </c>
      <c r="L443" s="1">
        <v>7704758992.1000004</v>
      </c>
      <c r="M443" s="1">
        <v>187743</v>
      </c>
      <c r="N443" s="2">
        <f>IF(ISERR(LN(Infosys[[#This Row],[Close Price]]/I442)),"-",LN(Infosys[[#This Row],[Close Price]]/I442))</f>
        <v>-2.1465517072319627E-3</v>
      </c>
    </row>
    <row r="444" spans="1:14" x14ac:dyDescent="0.3">
      <c r="A444" s="1" t="s">
        <v>18</v>
      </c>
      <c r="B444" s="1" t="s">
        <v>15</v>
      </c>
      <c r="C444" s="3">
        <v>43760</v>
      </c>
      <c r="D444" s="1">
        <v>767.85</v>
      </c>
      <c r="E444" s="1">
        <v>691.1</v>
      </c>
      <c r="F444" s="1">
        <v>691.1</v>
      </c>
      <c r="G444" s="1">
        <v>638.35</v>
      </c>
      <c r="H444" s="1">
        <v>640</v>
      </c>
      <c r="I444" s="1">
        <v>643.54999999999995</v>
      </c>
      <c r="J444" s="1">
        <v>658.16</v>
      </c>
      <c r="K444" s="1">
        <v>90152532</v>
      </c>
      <c r="L444" s="1">
        <v>59334453056.599998</v>
      </c>
      <c r="M444" s="1">
        <v>1643015</v>
      </c>
      <c r="N444" s="2">
        <f>IF(ISERR(LN(Infosys[[#This Row],[Close Price]]/I443)),"-",LN(Infosys[[#This Row],[Close Price]]/I443))</f>
        <v>-0.17659467747631524</v>
      </c>
    </row>
    <row r="445" spans="1:14" x14ac:dyDescent="0.3">
      <c r="A445" s="1" t="s">
        <v>18</v>
      </c>
      <c r="B445" s="1" t="s">
        <v>15</v>
      </c>
      <c r="C445" s="3">
        <v>43761</v>
      </c>
      <c r="D445" s="1">
        <v>643.54999999999995</v>
      </c>
      <c r="E445" s="1">
        <v>630</v>
      </c>
      <c r="F445" s="1">
        <v>656.65</v>
      </c>
      <c r="G445" s="1">
        <v>615.1</v>
      </c>
      <c r="H445" s="1">
        <v>650.35</v>
      </c>
      <c r="I445" s="1">
        <v>650.6</v>
      </c>
      <c r="J445" s="1">
        <v>643.94000000000005</v>
      </c>
      <c r="K445" s="1">
        <v>60516887</v>
      </c>
      <c r="L445" s="1">
        <v>38969147748.650002</v>
      </c>
      <c r="M445" s="1">
        <v>1059289</v>
      </c>
      <c r="N445" s="2">
        <f>IF(ISERR(LN(Infosys[[#This Row],[Close Price]]/I444)),"-",LN(Infosys[[#This Row],[Close Price]]/I444))</f>
        <v>1.0895289943864501E-2</v>
      </c>
    </row>
    <row r="446" spans="1:14" x14ac:dyDescent="0.3">
      <c r="A446" s="1" t="s">
        <v>18</v>
      </c>
      <c r="B446" s="1" t="s">
        <v>15</v>
      </c>
      <c r="C446" s="3">
        <v>43762</v>
      </c>
      <c r="D446" s="1">
        <v>650.6</v>
      </c>
      <c r="E446" s="1">
        <v>650</v>
      </c>
      <c r="F446" s="1">
        <v>653.20000000000005</v>
      </c>
      <c r="G446" s="1">
        <v>632</v>
      </c>
      <c r="H446" s="1">
        <v>634.70000000000005</v>
      </c>
      <c r="I446" s="1">
        <v>635.35</v>
      </c>
      <c r="J446" s="1">
        <v>643.72</v>
      </c>
      <c r="K446" s="1">
        <v>25666433</v>
      </c>
      <c r="L446" s="1">
        <v>16521876122.75</v>
      </c>
      <c r="M446" s="1">
        <v>393942</v>
      </c>
      <c r="N446" s="2">
        <f>IF(ISERR(LN(Infosys[[#This Row],[Close Price]]/I445)),"-",LN(Infosys[[#This Row],[Close Price]]/I445))</f>
        <v>-2.3718985888707762E-2</v>
      </c>
    </row>
    <row r="447" spans="1:14" x14ac:dyDescent="0.3">
      <c r="A447" s="1" t="s">
        <v>18</v>
      </c>
      <c r="B447" s="1" t="s">
        <v>15</v>
      </c>
      <c r="C447" s="3">
        <v>43763</v>
      </c>
      <c r="D447" s="1">
        <v>635.35</v>
      </c>
      <c r="E447" s="1">
        <v>647</v>
      </c>
      <c r="F447" s="1">
        <v>652.5</v>
      </c>
      <c r="G447" s="1">
        <v>636</v>
      </c>
      <c r="H447" s="1">
        <v>637.1</v>
      </c>
      <c r="I447" s="1">
        <v>637.45000000000005</v>
      </c>
      <c r="J447" s="1">
        <v>643.66</v>
      </c>
      <c r="K447" s="1">
        <v>16549337</v>
      </c>
      <c r="L447" s="1">
        <v>10652215420.25</v>
      </c>
      <c r="M447" s="1">
        <v>327171</v>
      </c>
      <c r="N447" s="2">
        <f>IF(ISERR(LN(Infosys[[#This Row],[Close Price]]/I446)),"-",LN(Infosys[[#This Row],[Close Price]]/I446))</f>
        <v>3.2998144335880017E-3</v>
      </c>
    </row>
    <row r="448" spans="1:14" x14ac:dyDescent="0.3">
      <c r="A448" s="1" t="s">
        <v>18</v>
      </c>
      <c r="B448" s="1" t="s">
        <v>15</v>
      </c>
      <c r="C448" s="3">
        <v>43765</v>
      </c>
      <c r="D448" s="1">
        <v>637.45000000000005</v>
      </c>
      <c r="E448" s="1">
        <v>651.1</v>
      </c>
      <c r="F448" s="1">
        <v>652.5</v>
      </c>
      <c r="G448" s="1">
        <v>645.54999999999995</v>
      </c>
      <c r="H448" s="1">
        <v>649.95000000000005</v>
      </c>
      <c r="I448" s="1">
        <v>648.85</v>
      </c>
      <c r="J448" s="1">
        <v>648.42999999999995</v>
      </c>
      <c r="K448" s="1">
        <v>2945433</v>
      </c>
      <c r="L448" s="1">
        <v>1909914669.2</v>
      </c>
      <c r="M448" s="1">
        <v>67356</v>
      </c>
      <c r="N448" s="2">
        <f>IF(ISERR(LN(Infosys[[#This Row],[Close Price]]/I447)),"-",LN(Infosys[[#This Row],[Close Price]]/I447))</f>
        <v>1.7725722599108151E-2</v>
      </c>
    </row>
    <row r="449" spans="1:14" x14ac:dyDescent="0.3">
      <c r="A449" s="1" t="s">
        <v>18</v>
      </c>
      <c r="B449" s="1" t="s">
        <v>15</v>
      </c>
      <c r="C449" s="3">
        <v>43767</v>
      </c>
      <c r="D449" s="1">
        <v>648.85</v>
      </c>
      <c r="E449" s="1">
        <v>651</v>
      </c>
      <c r="F449" s="1">
        <v>653.75</v>
      </c>
      <c r="G449" s="1">
        <v>647</v>
      </c>
      <c r="H449" s="1">
        <v>650.9</v>
      </c>
      <c r="I449" s="1">
        <v>650.65</v>
      </c>
      <c r="J449" s="1">
        <v>650.33000000000004</v>
      </c>
      <c r="K449" s="1">
        <v>16709764</v>
      </c>
      <c r="L449" s="1">
        <v>10866929874.75</v>
      </c>
      <c r="M449" s="1">
        <v>309792</v>
      </c>
      <c r="N449" s="2">
        <f>IF(ISERR(LN(Infosys[[#This Row],[Close Price]]/I448)),"-",LN(Infosys[[#This Row],[Close Price]]/I448))</f>
        <v>2.7702980395267339E-3</v>
      </c>
    </row>
    <row r="450" spans="1:14" x14ac:dyDescent="0.3">
      <c r="A450" s="1" t="s">
        <v>18</v>
      </c>
      <c r="B450" s="1" t="s">
        <v>15</v>
      </c>
      <c r="C450" s="3">
        <v>43768</v>
      </c>
      <c r="D450" s="1">
        <v>650.65</v>
      </c>
      <c r="E450" s="1">
        <v>660.4</v>
      </c>
      <c r="F450" s="1">
        <v>671.4</v>
      </c>
      <c r="G450" s="1">
        <v>656.2</v>
      </c>
      <c r="H450" s="1">
        <v>662.25</v>
      </c>
      <c r="I450" s="1">
        <v>660.6</v>
      </c>
      <c r="J450" s="1">
        <v>664.01</v>
      </c>
      <c r="K450" s="1">
        <v>22879467</v>
      </c>
      <c r="L450" s="1">
        <v>15192276718.450001</v>
      </c>
      <c r="M450" s="1">
        <v>319118</v>
      </c>
      <c r="N450" s="2">
        <f>IF(ISERR(LN(Infosys[[#This Row],[Close Price]]/I449)),"-",LN(Infosys[[#This Row],[Close Price]]/I449))</f>
        <v>1.5176649733922956E-2</v>
      </c>
    </row>
    <row r="451" spans="1:14" x14ac:dyDescent="0.3">
      <c r="A451" s="1" t="s">
        <v>18</v>
      </c>
      <c r="B451" s="1" t="s">
        <v>15</v>
      </c>
      <c r="C451" s="3">
        <v>43769</v>
      </c>
      <c r="D451" s="1">
        <v>660.6</v>
      </c>
      <c r="E451" s="1">
        <v>668.4</v>
      </c>
      <c r="F451" s="1">
        <v>695.45</v>
      </c>
      <c r="G451" s="1">
        <v>666.1</v>
      </c>
      <c r="H451" s="1">
        <v>687</v>
      </c>
      <c r="I451" s="1">
        <v>685.6</v>
      </c>
      <c r="J451" s="1">
        <v>685.39</v>
      </c>
      <c r="K451" s="1">
        <v>27405901</v>
      </c>
      <c r="L451" s="1">
        <v>18783689651.599998</v>
      </c>
      <c r="M451" s="1">
        <v>424958</v>
      </c>
      <c r="N451" s="2">
        <f>IF(ISERR(LN(Infosys[[#This Row],[Close Price]]/I450)),"-",LN(Infosys[[#This Row],[Close Price]]/I450))</f>
        <v>3.7145854326880688E-2</v>
      </c>
    </row>
    <row r="452" spans="1:14" x14ac:dyDescent="0.3">
      <c r="A452" s="1" t="s">
        <v>18</v>
      </c>
      <c r="B452" s="1" t="s">
        <v>15</v>
      </c>
      <c r="C452" s="3">
        <v>43770</v>
      </c>
      <c r="D452" s="1">
        <v>685.6</v>
      </c>
      <c r="E452" s="1">
        <v>690</v>
      </c>
      <c r="F452" s="1">
        <v>694</v>
      </c>
      <c r="G452" s="1">
        <v>682.6</v>
      </c>
      <c r="H452" s="1">
        <v>688.9</v>
      </c>
      <c r="I452" s="1">
        <v>687.9</v>
      </c>
      <c r="J452" s="1">
        <v>688.47</v>
      </c>
      <c r="K452" s="1">
        <v>9713519</v>
      </c>
      <c r="L452" s="1">
        <v>6687468933.3999996</v>
      </c>
      <c r="M452" s="1">
        <v>181647</v>
      </c>
      <c r="N452" s="2">
        <f>IF(ISERR(LN(Infosys[[#This Row],[Close Price]]/I451)),"-",LN(Infosys[[#This Row],[Close Price]]/I451))</f>
        <v>3.3491112483983281E-3</v>
      </c>
    </row>
    <row r="453" spans="1:14" x14ac:dyDescent="0.3">
      <c r="A453" s="1" t="s">
        <v>18</v>
      </c>
      <c r="B453" s="1" t="s">
        <v>15</v>
      </c>
      <c r="C453" s="3">
        <v>43773</v>
      </c>
      <c r="D453" s="1">
        <v>687.9</v>
      </c>
      <c r="E453" s="1">
        <v>681.8</v>
      </c>
      <c r="F453" s="1">
        <v>732.5</v>
      </c>
      <c r="G453" s="1">
        <v>678.15</v>
      </c>
      <c r="H453" s="1">
        <v>710.1</v>
      </c>
      <c r="I453" s="1">
        <v>709</v>
      </c>
      <c r="J453" s="1">
        <v>714.2</v>
      </c>
      <c r="K453" s="1">
        <v>29381982</v>
      </c>
      <c r="L453" s="1">
        <v>20984607124.25</v>
      </c>
      <c r="M453" s="1">
        <v>384467</v>
      </c>
      <c r="N453" s="2">
        <f>IF(ISERR(LN(Infosys[[#This Row],[Close Price]]/I452)),"-",LN(Infosys[[#This Row],[Close Price]]/I452))</f>
        <v>3.0212048000158982E-2</v>
      </c>
    </row>
    <row r="454" spans="1:14" x14ac:dyDescent="0.3">
      <c r="A454" s="1" t="s">
        <v>18</v>
      </c>
      <c r="B454" s="1" t="s">
        <v>15</v>
      </c>
      <c r="C454" s="3">
        <v>43774</v>
      </c>
      <c r="D454" s="1">
        <v>709</v>
      </c>
      <c r="E454" s="1">
        <v>708.75</v>
      </c>
      <c r="F454" s="1">
        <v>708.75</v>
      </c>
      <c r="G454" s="1">
        <v>691.5</v>
      </c>
      <c r="H454" s="1">
        <v>695.05</v>
      </c>
      <c r="I454" s="1">
        <v>696.1</v>
      </c>
      <c r="J454" s="1">
        <v>699.32</v>
      </c>
      <c r="K454" s="1">
        <v>12897805</v>
      </c>
      <c r="L454" s="1">
        <v>9019750145.3999996</v>
      </c>
      <c r="M454" s="1">
        <v>204502</v>
      </c>
      <c r="N454" s="2">
        <f>IF(ISERR(LN(Infosys[[#This Row],[Close Price]]/I453)),"-",LN(Infosys[[#This Row],[Close Price]]/I453))</f>
        <v>-1.8362198357506705E-2</v>
      </c>
    </row>
    <row r="455" spans="1:14" x14ac:dyDescent="0.3">
      <c r="A455" s="1" t="s">
        <v>18</v>
      </c>
      <c r="B455" s="1" t="s">
        <v>15</v>
      </c>
      <c r="C455" s="3">
        <v>43775</v>
      </c>
      <c r="D455" s="1">
        <v>696.1</v>
      </c>
      <c r="E455" s="1">
        <v>695.8</v>
      </c>
      <c r="F455" s="1">
        <v>721.5</v>
      </c>
      <c r="G455" s="1">
        <v>692</v>
      </c>
      <c r="H455" s="1">
        <v>712.5</v>
      </c>
      <c r="I455" s="1">
        <v>712.3</v>
      </c>
      <c r="J455" s="1">
        <v>710.66</v>
      </c>
      <c r="K455" s="1">
        <v>21372589</v>
      </c>
      <c r="L455" s="1">
        <v>15188685234.35</v>
      </c>
      <c r="M455" s="1">
        <v>344247</v>
      </c>
      <c r="N455" s="2">
        <f>IF(ISERR(LN(Infosys[[#This Row],[Close Price]]/I454)),"-",LN(Infosys[[#This Row],[Close Price]]/I454))</f>
        <v>2.3005842809687295E-2</v>
      </c>
    </row>
    <row r="456" spans="1:14" x14ac:dyDescent="0.3">
      <c r="A456" s="1" t="s">
        <v>18</v>
      </c>
      <c r="B456" s="1" t="s">
        <v>15</v>
      </c>
      <c r="C456" s="3">
        <v>43776</v>
      </c>
      <c r="D456" s="1">
        <v>712.3</v>
      </c>
      <c r="E456" s="1">
        <v>717</v>
      </c>
      <c r="F456" s="1">
        <v>724.35</v>
      </c>
      <c r="G456" s="1">
        <v>712.1</v>
      </c>
      <c r="H456" s="1">
        <v>720.25</v>
      </c>
      <c r="I456" s="1">
        <v>720.1</v>
      </c>
      <c r="J456" s="1">
        <v>718.75</v>
      </c>
      <c r="K456" s="1">
        <v>13733737</v>
      </c>
      <c r="L456" s="1">
        <v>9871154252.8999996</v>
      </c>
      <c r="M456" s="1">
        <v>205054</v>
      </c>
      <c r="N456" s="2">
        <f>IF(ISERR(LN(Infosys[[#This Row],[Close Price]]/I455)),"-",LN(Infosys[[#This Row],[Close Price]]/I455))</f>
        <v>1.0890920270513053E-2</v>
      </c>
    </row>
    <row r="457" spans="1:14" x14ac:dyDescent="0.3">
      <c r="A457" s="1" t="s">
        <v>18</v>
      </c>
      <c r="B457" s="1" t="s">
        <v>15</v>
      </c>
      <c r="C457" s="3">
        <v>43777</v>
      </c>
      <c r="D457" s="1">
        <v>720.1</v>
      </c>
      <c r="E457" s="1">
        <v>722</v>
      </c>
      <c r="F457" s="1">
        <v>724.25</v>
      </c>
      <c r="G457" s="1">
        <v>705.5</v>
      </c>
      <c r="H457" s="1">
        <v>708.3</v>
      </c>
      <c r="I457" s="1">
        <v>708.15</v>
      </c>
      <c r="J457" s="1">
        <v>716.33</v>
      </c>
      <c r="K457" s="1">
        <v>8585630</v>
      </c>
      <c r="L457" s="1">
        <v>6150137780.3500004</v>
      </c>
      <c r="M457" s="1">
        <v>114589</v>
      </c>
      <c r="N457" s="2">
        <f>IF(ISERR(LN(Infosys[[#This Row],[Close Price]]/I456)),"-",LN(Infosys[[#This Row],[Close Price]]/I456))</f>
        <v>-1.6734155594415771E-2</v>
      </c>
    </row>
    <row r="458" spans="1:14" x14ac:dyDescent="0.3">
      <c r="A458" s="1" t="s">
        <v>18</v>
      </c>
      <c r="B458" s="1" t="s">
        <v>15</v>
      </c>
      <c r="C458" s="3">
        <v>43780</v>
      </c>
      <c r="D458" s="1">
        <v>708.15</v>
      </c>
      <c r="E458" s="1">
        <v>698.9</v>
      </c>
      <c r="F458" s="1">
        <v>707.2</v>
      </c>
      <c r="G458" s="1">
        <v>698</v>
      </c>
      <c r="H458" s="1">
        <v>703.1</v>
      </c>
      <c r="I458" s="1">
        <v>704.4</v>
      </c>
      <c r="J458" s="1">
        <v>703.64</v>
      </c>
      <c r="K458" s="1">
        <v>6951494</v>
      </c>
      <c r="L458" s="1">
        <v>4891336200.1999998</v>
      </c>
      <c r="M458" s="1">
        <v>118370</v>
      </c>
      <c r="N458" s="2">
        <f>IF(ISERR(LN(Infosys[[#This Row],[Close Price]]/I457)),"-",LN(Infosys[[#This Row],[Close Price]]/I457))</f>
        <v>-5.3095590383543121E-3</v>
      </c>
    </row>
    <row r="459" spans="1:14" x14ac:dyDescent="0.3">
      <c r="A459" s="1" t="s">
        <v>18</v>
      </c>
      <c r="B459" s="1" t="s">
        <v>15</v>
      </c>
      <c r="C459" s="3">
        <v>43782</v>
      </c>
      <c r="D459" s="1">
        <v>704.4</v>
      </c>
      <c r="E459" s="1">
        <v>696.5</v>
      </c>
      <c r="F459" s="1">
        <v>700</v>
      </c>
      <c r="G459" s="1">
        <v>687.75</v>
      </c>
      <c r="H459" s="1">
        <v>691.45</v>
      </c>
      <c r="I459" s="1">
        <v>691.35</v>
      </c>
      <c r="J459" s="1">
        <v>695.08</v>
      </c>
      <c r="K459" s="1">
        <v>9973690</v>
      </c>
      <c r="L459" s="1">
        <v>6932539254.0500002</v>
      </c>
      <c r="M459" s="1">
        <v>182739</v>
      </c>
      <c r="N459" s="2">
        <f>IF(ISERR(LN(Infosys[[#This Row],[Close Price]]/I458)),"-",LN(Infosys[[#This Row],[Close Price]]/I458))</f>
        <v>-1.8700168787424074E-2</v>
      </c>
    </row>
    <row r="460" spans="1:14" x14ac:dyDescent="0.3">
      <c r="A460" s="1" t="s">
        <v>18</v>
      </c>
      <c r="B460" s="1" t="s">
        <v>15</v>
      </c>
      <c r="C460" s="3">
        <v>43783</v>
      </c>
      <c r="D460" s="1">
        <v>691.35</v>
      </c>
      <c r="E460" s="1">
        <v>696.35</v>
      </c>
      <c r="F460" s="1">
        <v>709.8</v>
      </c>
      <c r="G460" s="1">
        <v>696.35</v>
      </c>
      <c r="H460" s="1">
        <v>705.05</v>
      </c>
      <c r="I460" s="1">
        <v>705.3</v>
      </c>
      <c r="J460" s="1">
        <v>705.92</v>
      </c>
      <c r="K460" s="1">
        <v>10539902</v>
      </c>
      <c r="L460" s="1">
        <v>7440318352.3000002</v>
      </c>
      <c r="M460" s="1">
        <v>172258</v>
      </c>
      <c r="N460" s="2">
        <f>IF(ISERR(LN(Infosys[[#This Row],[Close Price]]/I459)),"-",LN(Infosys[[#This Row],[Close Price]]/I459))</f>
        <v>1.9977036379506451E-2</v>
      </c>
    </row>
    <row r="461" spans="1:14" x14ac:dyDescent="0.3">
      <c r="A461" s="1" t="s">
        <v>18</v>
      </c>
      <c r="B461" s="1" t="s">
        <v>15</v>
      </c>
      <c r="C461" s="3">
        <v>43784</v>
      </c>
      <c r="D461" s="1">
        <v>705.3</v>
      </c>
      <c r="E461" s="1">
        <v>709.05</v>
      </c>
      <c r="F461" s="1">
        <v>712.95</v>
      </c>
      <c r="G461" s="1">
        <v>702.3</v>
      </c>
      <c r="H461" s="1">
        <v>704.6</v>
      </c>
      <c r="I461" s="1">
        <v>703.9</v>
      </c>
      <c r="J461" s="1">
        <v>705.52</v>
      </c>
      <c r="K461" s="1">
        <v>7362623</v>
      </c>
      <c r="L461" s="1">
        <v>5194471562.0500002</v>
      </c>
      <c r="M461" s="1">
        <v>122419</v>
      </c>
      <c r="N461" s="2">
        <f>IF(ISERR(LN(Infosys[[#This Row],[Close Price]]/I460)),"-",LN(Infosys[[#This Row],[Close Price]]/I460))</f>
        <v>-1.9869436000475474E-3</v>
      </c>
    </row>
    <row r="462" spans="1:14" x14ac:dyDescent="0.3">
      <c r="A462" s="1" t="s">
        <v>18</v>
      </c>
      <c r="B462" s="1" t="s">
        <v>15</v>
      </c>
      <c r="C462" s="3">
        <v>43787</v>
      </c>
      <c r="D462" s="1">
        <v>703.9</v>
      </c>
      <c r="E462" s="1">
        <v>705</v>
      </c>
      <c r="F462" s="1">
        <v>710</v>
      </c>
      <c r="G462" s="1">
        <v>699.3</v>
      </c>
      <c r="H462" s="1">
        <v>709.9</v>
      </c>
      <c r="I462" s="1">
        <v>705.2</v>
      </c>
      <c r="J462" s="1">
        <v>703.53</v>
      </c>
      <c r="K462" s="1">
        <v>7490916</v>
      </c>
      <c r="L462" s="1">
        <v>5270093825.6999998</v>
      </c>
      <c r="M462" s="1">
        <v>140015</v>
      </c>
      <c r="N462" s="2">
        <f>IF(ISERR(LN(Infosys[[#This Row],[Close Price]]/I461)),"-",LN(Infosys[[#This Row],[Close Price]]/I461))</f>
        <v>1.845149909629429E-3</v>
      </c>
    </row>
    <row r="463" spans="1:14" x14ac:dyDescent="0.3">
      <c r="A463" s="1" t="s">
        <v>18</v>
      </c>
      <c r="B463" s="1" t="s">
        <v>15</v>
      </c>
      <c r="C463" s="3">
        <v>43788</v>
      </c>
      <c r="D463" s="1">
        <v>705.2</v>
      </c>
      <c r="E463" s="1">
        <v>709.9</v>
      </c>
      <c r="F463" s="1">
        <v>714</v>
      </c>
      <c r="G463" s="1">
        <v>705</v>
      </c>
      <c r="H463" s="1">
        <v>712.8</v>
      </c>
      <c r="I463" s="1">
        <v>712.85</v>
      </c>
      <c r="J463" s="1">
        <v>710.87</v>
      </c>
      <c r="K463" s="1">
        <v>6495885</v>
      </c>
      <c r="L463" s="1">
        <v>4617726813.9499998</v>
      </c>
      <c r="M463" s="1">
        <v>127941</v>
      </c>
      <c r="N463" s="2">
        <f>IF(ISERR(LN(Infosys[[#This Row],[Close Price]]/I462)),"-",LN(Infosys[[#This Row],[Close Price]]/I462))</f>
        <v>1.0789569076254654E-2</v>
      </c>
    </row>
    <row r="464" spans="1:14" x14ac:dyDescent="0.3">
      <c r="A464" s="1" t="s">
        <v>18</v>
      </c>
      <c r="B464" s="1" t="s">
        <v>15</v>
      </c>
      <c r="C464" s="3">
        <v>43789</v>
      </c>
      <c r="D464" s="1">
        <v>712.85</v>
      </c>
      <c r="E464" s="1">
        <v>712.8</v>
      </c>
      <c r="F464" s="1">
        <v>715</v>
      </c>
      <c r="G464" s="1">
        <v>705</v>
      </c>
      <c r="H464" s="1">
        <v>713</v>
      </c>
      <c r="I464" s="1">
        <v>713</v>
      </c>
      <c r="J464" s="1">
        <v>710.95</v>
      </c>
      <c r="K464" s="1">
        <v>6142171</v>
      </c>
      <c r="L464" s="1">
        <v>4366791187.1000004</v>
      </c>
      <c r="M464" s="1">
        <v>87462</v>
      </c>
      <c r="N464" s="2">
        <f>IF(ISERR(LN(Infosys[[#This Row],[Close Price]]/I463)),"-",LN(Infosys[[#This Row],[Close Price]]/I463))</f>
        <v>2.1040081432585855E-4</v>
      </c>
    </row>
    <row r="465" spans="1:14" x14ac:dyDescent="0.3">
      <c r="A465" s="1" t="s">
        <v>18</v>
      </c>
      <c r="B465" s="1" t="s">
        <v>15</v>
      </c>
      <c r="C465" s="3">
        <v>43790</v>
      </c>
      <c r="D465" s="1">
        <v>713</v>
      </c>
      <c r="E465" s="1">
        <v>715.5</v>
      </c>
      <c r="F465" s="1">
        <v>721.45</v>
      </c>
      <c r="G465" s="1">
        <v>710.5</v>
      </c>
      <c r="H465" s="1">
        <v>712.15</v>
      </c>
      <c r="I465" s="1">
        <v>713.25</v>
      </c>
      <c r="J465" s="1">
        <v>714.88</v>
      </c>
      <c r="K465" s="1">
        <v>9692973</v>
      </c>
      <c r="L465" s="1">
        <v>6929352718.4499998</v>
      </c>
      <c r="M465" s="1">
        <v>127699</v>
      </c>
      <c r="N465" s="2">
        <f>IF(ISERR(LN(Infosys[[#This Row],[Close Price]]/I464)),"-",LN(Infosys[[#This Row],[Close Price]]/I464))</f>
        <v>3.5056967931339287E-4</v>
      </c>
    </row>
    <row r="466" spans="1:14" x14ac:dyDescent="0.3">
      <c r="A466" s="1" t="s">
        <v>18</v>
      </c>
      <c r="B466" s="1" t="s">
        <v>15</v>
      </c>
      <c r="C466" s="3">
        <v>43791</v>
      </c>
      <c r="D466" s="1">
        <v>713.25</v>
      </c>
      <c r="E466" s="1">
        <v>711.75</v>
      </c>
      <c r="F466" s="1">
        <v>712</v>
      </c>
      <c r="G466" s="1">
        <v>685.1</v>
      </c>
      <c r="H466" s="1">
        <v>692.95</v>
      </c>
      <c r="I466" s="1">
        <v>693.2</v>
      </c>
      <c r="J466" s="1">
        <v>693.38</v>
      </c>
      <c r="K466" s="1">
        <v>14415826</v>
      </c>
      <c r="L466" s="1">
        <v>9995652431.0499992</v>
      </c>
      <c r="M466" s="1">
        <v>223156</v>
      </c>
      <c r="N466" s="2">
        <f>IF(ISERR(LN(Infosys[[#This Row],[Close Price]]/I465)),"-",LN(Infosys[[#This Row],[Close Price]]/I465))</f>
        <v>-2.8513432252158289E-2</v>
      </c>
    </row>
    <row r="467" spans="1:14" x14ac:dyDescent="0.3">
      <c r="A467" s="1" t="s">
        <v>18</v>
      </c>
      <c r="B467" s="1" t="s">
        <v>15</v>
      </c>
      <c r="C467" s="3">
        <v>43794</v>
      </c>
      <c r="D467" s="1">
        <v>693.2</v>
      </c>
      <c r="E467" s="1">
        <v>693.35</v>
      </c>
      <c r="F467" s="1">
        <v>705.15</v>
      </c>
      <c r="G467" s="1">
        <v>693.2</v>
      </c>
      <c r="H467" s="1">
        <v>699</v>
      </c>
      <c r="I467" s="1">
        <v>698.1</v>
      </c>
      <c r="J467" s="1">
        <v>698.13</v>
      </c>
      <c r="K467" s="1">
        <v>7334511</v>
      </c>
      <c r="L467" s="1">
        <v>5120436170.3000002</v>
      </c>
      <c r="M467" s="1">
        <v>109264</v>
      </c>
      <c r="N467" s="2">
        <f>IF(ISERR(LN(Infosys[[#This Row],[Close Price]]/I466)),"-",LN(Infosys[[#This Row],[Close Price]]/I466))</f>
        <v>7.0438011349046982E-3</v>
      </c>
    </row>
    <row r="468" spans="1:14" x14ac:dyDescent="0.3">
      <c r="A468" s="1" t="s">
        <v>18</v>
      </c>
      <c r="B468" s="1" t="s">
        <v>15</v>
      </c>
      <c r="C468" s="3">
        <v>43795</v>
      </c>
      <c r="D468" s="1">
        <v>698.1</v>
      </c>
      <c r="E468" s="1">
        <v>705</v>
      </c>
      <c r="F468" s="1">
        <v>707.25</v>
      </c>
      <c r="G468" s="1">
        <v>686</v>
      </c>
      <c r="H468" s="1">
        <v>692.6</v>
      </c>
      <c r="I468" s="1">
        <v>690.6</v>
      </c>
      <c r="J468" s="1">
        <v>693.08</v>
      </c>
      <c r="K468" s="1">
        <v>27253106</v>
      </c>
      <c r="L468" s="1">
        <v>18888701555.799999</v>
      </c>
      <c r="M468" s="1">
        <v>163058</v>
      </c>
      <c r="N468" s="2">
        <f>IF(ISERR(LN(Infosys[[#This Row],[Close Price]]/I467)),"-",LN(Infosys[[#This Row],[Close Price]]/I467))</f>
        <v>-1.0801574020463814E-2</v>
      </c>
    </row>
    <row r="469" spans="1:14" x14ac:dyDescent="0.3">
      <c r="A469" s="1" t="s">
        <v>18</v>
      </c>
      <c r="B469" s="1" t="s">
        <v>15</v>
      </c>
      <c r="C469" s="3">
        <v>43796</v>
      </c>
      <c r="D469" s="1">
        <v>690.6</v>
      </c>
      <c r="E469" s="1">
        <v>694.25</v>
      </c>
      <c r="F469" s="1">
        <v>697.65</v>
      </c>
      <c r="G469" s="1">
        <v>690.1</v>
      </c>
      <c r="H469" s="1">
        <v>696.15</v>
      </c>
      <c r="I469" s="1">
        <v>695.75</v>
      </c>
      <c r="J469" s="1">
        <v>694.39</v>
      </c>
      <c r="K469" s="1">
        <v>3861635</v>
      </c>
      <c r="L469" s="1">
        <v>2681478170.25</v>
      </c>
      <c r="M469" s="1">
        <v>64039</v>
      </c>
      <c r="N469" s="2">
        <f>IF(ISERR(LN(Infosys[[#This Row],[Close Price]]/I468)),"-",LN(Infosys[[#This Row],[Close Price]]/I468))</f>
        <v>7.4296154501081336E-3</v>
      </c>
    </row>
    <row r="470" spans="1:14" x14ac:dyDescent="0.3">
      <c r="A470" s="1" t="s">
        <v>18</v>
      </c>
      <c r="B470" s="1" t="s">
        <v>15</v>
      </c>
      <c r="C470" s="3">
        <v>43797</v>
      </c>
      <c r="D470" s="1">
        <v>695.75</v>
      </c>
      <c r="E470" s="1">
        <v>699.1</v>
      </c>
      <c r="F470" s="1">
        <v>703.35</v>
      </c>
      <c r="G470" s="1">
        <v>694.05</v>
      </c>
      <c r="H470" s="1">
        <v>701.45</v>
      </c>
      <c r="I470" s="1">
        <v>701.85</v>
      </c>
      <c r="J470" s="1">
        <v>698.53</v>
      </c>
      <c r="K470" s="1">
        <v>4837683</v>
      </c>
      <c r="L470" s="1">
        <v>3379270403.0999999</v>
      </c>
      <c r="M470" s="1">
        <v>84619</v>
      </c>
      <c r="N470" s="2">
        <f>IF(ISERR(LN(Infosys[[#This Row],[Close Price]]/I469)),"-",LN(Infosys[[#This Row],[Close Price]]/I469))</f>
        <v>8.7293055743349543E-3</v>
      </c>
    </row>
    <row r="471" spans="1:14" x14ac:dyDescent="0.3">
      <c r="A471" s="1" t="s">
        <v>18</v>
      </c>
      <c r="B471" s="1" t="s">
        <v>15</v>
      </c>
      <c r="C471" s="3">
        <v>43798</v>
      </c>
      <c r="D471" s="1">
        <v>701.85</v>
      </c>
      <c r="E471" s="1">
        <v>700.9</v>
      </c>
      <c r="F471" s="1">
        <v>702.3</v>
      </c>
      <c r="G471" s="1">
        <v>691.55</v>
      </c>
      <c r="H471" s="1">
        <v>695.8</v>
      </c>
      <c r="I471" s="1">
        <v>696.35</v>
      </c>
      <c r="J471" s="1">
        <v>695.72</v>
      </c>
      <c r="K471" s="1">
        <v>4262379</v>
      </c>
      <c r="L471" s="1">
        <v>2965402318.6500001</v>
      </c>
      <c r="M471" s="1">
        <v>110226</v>
      </c>
      <c r="N471" s="2">
        <f>IF(ISERR(LN(Infosys[[#This Row],[Close Price]]/I470)),"-",LN(Infosys[[#This Row],[Close Price]]/I470))</f>
        <v>-7.8672984812339884E-3</v>
      </c>
    </row>
    <row r="472" spans="1:14" x14ac:dyDescent="0.3">
      <c r="A472" s="1" t="s">
        <v>18</v>
      </c>
      <c r="B472" s="1" t="s">
        <v>15</v>
      </c>
      <c r="C472" s="3">
        <v>43801</v>
      </c>
      <c r="D472" s="1">
        <v>696.35</v>
      </c>
      <c r="E472" s="1">
        <v>703.1</v>
      </c>
      <c r="F472" s="1">
        <v>704</v>
      </c>
      <c r="G472" s="1">
        <v>690.3</v>
      </c>
      <c r="H472" s="1">
        <v>692.75</v>
      </c>
      <c r="I472" s="1">
        <v>692.7</v>
      </c>
      <c r="J472" s="1">
        <v>693.51</v>
      </c>
      <c r="K472" s="1">
        <v>9383736</v>
      </c>
      <c r="L472" s="1">
        <v>6507684351.3000002</v>
      </c>
      <c r="M472" s="1">
        <v>102880</v>
      </c>
      <c r="N472" s="2">
        <f>IF(ISERR(LN(Infosys[[#This Row],[Close Price]]/I471)),"-",LN(Infosys[[#This Row],[Close Price]]/I471))</f>
        <v>-5.2554024705415711E-3</v>
      </c>
    </row>
    <row r="473" spans="1:14" x14ac:dyDescent="0.3">
      <c r="A473" s="1" t="s">
        <v>18</v>
      </c>
      <c r="B473" s="1" t="s">
        <v>15</v>
      </c>
      <c r="C473" s="3">
        <v>43802</v>
      </c>
      <c r="D473" s="1">
        <v>692.7</v>
      </c>
      <c r="E473" s="1">
        <v>692.7</v>
      </c>
      <c r="F473" s="1">
        <v>699.7</v>
      </c>
      <c r="G473" s="1">
        <v>688.55</v>
      </c>
      <c r="H473" s="1">
        <v>699</v>
      </c>
      <c r="I473" s="1">
        <v>698.35</v>
      </c>
      <c r="J473" s="1">
        <v>696.23</v>
      </c>
      <c r="K473" s="1">
        <v>5239013</v>
      </c>
      <c r="L473" s="1">
        <v>3647553741.6999998</v>
      </c>
      <c r="M473" s="1">
        <v>84499</v>
      </c>
      <c r="N473" s="2">
        <f>IF(ISERR(LN(Infosys[[#This Row],[Close Price]]/I472)),"-",LN(Infosys[[#This Row],[Close Price]]/I472))</f>
        <v>8.1234047232209387E-3</v>
      </c>
    </row>
    <row r="474" spans="1:14" x14ac:dyDescent="0.3">
      <c r="A474" s="1" t="s">
        <v>18</v>
      </c>
      <c r="B474" s="1" t="s">
        <v>15</v>
      </c>
      <c r="C474" s="3">
        <v>43803</v>
      </c>
      <c r="D474" s="1">
        <v>698.35</v>
      </c>
      <c r="E474" s="1">
        <v>697</v>
      </c>
      <c r="F474" s="1">
        <v>710.5</v>
      </c>
      <c r="G474" s="1">
        <v>693.35</v>
      </c>
      <c r="H474" s="1">
        <v>708.25</v>
      </c>
      <c r="I474" s="1">
        <v>708.85</v>
      </c>
      <c r="J474" s="1">
        <v>706.09</v>
      </c>
      <c r="K474" s="1">
        <v>7427886</v>
      </c>
      <c r="L474" s="1">
        <v>5244767944.8999996</v>
      </c>
      <c r="M474" s="1">
        <v>169304</v>
      </c>
      <c r="N474" s="2">
        <f>IF(ISERR(LN(Infosys[[#This Row],[Close Price]]/I473)),"-",LN(Infosys[[#This Row],[Close Price]]/I473))</f>
        <v>1.4923528811860227E-2</v>
      </c>
    </row>
    <row r="475" spans="1:14" x14ac:dyDescent="0.3">
      <c r="A475" s="1" t="s">
        <v>18</v>
      </c>
      <c r="B475" s="1" t="s">
        <v>15</v>
      </c>
      <c r="C475" s="3">
        <v>43804</v>
      </c>
      <c r="D475" s="1">
        <v>708.85</v>
      </c>
      <c r="E475" s="1">
        <v>706.45</v>
      </c>
      <c r="F475" s="1">
        <v>715.9</v>
      </c>
      <c r="G475" s="1">
        <v>703.8</v>
      </c>
      <c r="H475" s="1">
        <v>714.1</v>
      </c>
      <c r="I475" s="1">
        <v>714.85</v>
      </c>
      <c r="J475" s="1">
        <v>712.06</v>
      </c>
      <c r="K475" s="1">
        <v>4814422</v>
      </c>
      <c r="L475" s="1">
        <v>3428139267.6500001</v>
      </c>
      <c r="M475" s="1">
        <v>76989</v>
      </c>
      <c r="N475" s="2">
        <f>IF(ISERR(LN(Infosys[[#This Row],[Close Price]]/I474)),"-",LN(Infosys[[#This Row],[Close Price]]/I474))</f>
        <v>8.4287919115326425E-3</v>
      </c>
    </row>
    <row r="476" spans="1:14" x14ac:dyDescent="0.3">
      <c r="A476" s="1" t="s">
        <v>18</v>
      </c>
      <c r="B476" s="1" t="s">
        <v>15</v>
      </c>
      <c r="C476" s="3">
        <v>43805</v>
      </c>
      <c r="D476" s="1">
        <v>714.85</v>
      </c>
      <c r="E476" s="1">
        <v>715.95</v>
      </c>
      <c r="F476" s="1">
        <v>720</v>
      </c>
      <c r="G476" s="1">
        <v>709.6</v>
      </c>
      <c r="H476" s="1">
        <v>714.5</v>
      </c>
      <c r="I476" s="1">
        <v>715.1</v>
      </c>
      <c r="J476" s="1">
        <v>715.43</v>
      </c>
      <c r="K476" s="1">
        <v>5226096</v>
      </c>
      <c r="L476" s="1">
        <v>3738886364.8000002</v>
      </c>
      <c r="M476" s="1">
        <v>79319</v>
      </c>
      <c r="N476" s="2">
        <f>IF(ISERR(LN(Infosys[[#This Row],[Close Price]]/I475)),"-",LN(Infosys[[#This Row],[Close Price]]/I475))</f>
        <v>3.4966257917713701E-4</v>
      </c>
    </row>
    <row r="477" spans="1:14" x14ac:dyDescent="0.3">
      <c r="A477" s="1" t="s">
        <v>18</v>
      </c>
      <c r="B477" s="1" t="s">
        <v>15</v>
      </c>
      <c r="C477" s="3">
        <v>43808</v>
      </c>
      <c r="D477" s="1">
        <v>715.1</v>
      </c>
      <c r="E477" s="1">
        <v>716</v>
      </c>
      <c r="F477" s="1">
        <v>722.35</v>
      </c>
      <c r="G477" s="1">
        <v>714.25</v>
      </c>
      <c r="H477" s="1">
        <v>716.05</v>
      </c>
      <c r="I477" s="1">
        <v>717.25</v>
      </c>
      <c r="J477" s="1">
        <v>718.66</v>
      </c>
      <c r="K477" s="1">
        <v>6435865</v>
      </c>
      <c r="L477" s="1">
        <v>4625177252.0500002</v>
      </c>
      <c r="M477" s="1">
        <v>114112</v>
      </c>
      <c r="N477" s="2">
        <f>IF(ISERR(LN(Infosys[[#This Row],[Close Price]]/I476)),"-",LN(Infosys[[#This Row],[Close Price]]/I476))</f>
        <v>3.0020618071238715E-3</v>
      </c>
    </row>
    <row r="478" spans="1:14" x14ac:dyDescent="0.3">
      <c r="A478" s="1" t="s">
        <v>18</v>
      </c>
      <c r="B478" s="1" t="s">
        <v>15</v>
      </c>
      <c r="C478" s="3">
        <v>43809</v>
      </c>
      <c r="D478" s="1">
        <v>717.25</v>
      </c>
      <c r="E478" s="1">
        <v>713</v>
      </c>
      <c r="F478" s="1">
        <v>718.5</v>
      </c>
      <c r="G478" s="1">
        <v>710</v>
      </c>
      <c r="H478" s="1">
        <v>713.45</v>
      </c>
      <c r="I478" s="1">
        <v>714.55</v>
      </c>
      <c r="J478" s="1">
        <v>715.42</v>
      </c>
      <c r="K478" s="1">
        <v>4457939</v>
      </c>
      <c r="L478" s="1">
        <v>3189284687.6500001</v>
      </c>
      <c r="M478" s="1">
        <v>81372</v>
      </c>
      <c r="N478" s="2">
        <f>IF(ISERR(LN(Infosys[[#This Row],[Close Price]]/I477)),"-",LN(Infosys[[#This Row],[Close Price]]/I477))</f>
        <v>-3.771480933670422E-3</v>
      </c>
    </row>
    <row r="479" spans="1:14" x14ac:dyDescent="0.3">
      <c r="A479" s="1" t="s">
        <v>18</v>
      </c>
      <c r="B479" s="1" t="s">
        <v>15</v>
      </c>
      <c r="C479" s="3">
        <v>43810</v>
      </c>
      <c r="D479" s="1">
        <v>714.55</v>
      </c>
      <c r="E479" s="1">
        <v>716.6</v>
      </c>
      <c r="F479" s="1">
        <v>722.7</v>
      </c>
      <c r="G479" s="1">
        <v>713</v>
      </c>
      <c r="H479" s="1">
        <v>720</v>
      </c>
      <c r="I479" s="1">
        <v>721.05</v>
      </c>
      <c r="J479" s="1">
        <v>718.49</v>
      </c>
      <c r="K479" s="1">
        <v>6043554</v>
      </c>
      <c r="L479" s="1">
        <v>4342244980.8000002</v>
      </c>
      <c r="M479" s="1">
        <v>125702</v>
      </c>
      <c r="N479" s="2">
        <f>IF(ISERR(LN(Infosys[[#This Row],[Close Price]]/I478)),"-",LN(Infosys[[#This Row],[Close Price]]/I478))</f>
        <v>9.0555090802755325E-3</v>
      </c>
    </row>
    <row r="480" spans="1:14" x14ac:dyDescent="0.3">
      <c r="A480" s="1" t="s">
        <v>18</v>
      </c>
      <c r="B480" s="1" t="s">
        <v>15</v>
      </c>
      <c r="C480" s="3">
        <v>43811</v>
      </c>
      <c r="D480" s="1">
        <v>721.05</v>
      </c>
      <c r="E480" s="1">
        <v>718.5</v>
      </c>
      <c r="F480" s="1">
        <v>720.7</v>
      </c>
      <c r="G480" s="1">
        <v>699.55</v>
      </c>
      <c r="H480" s="1">
        <v>702.1</v>
      </c>
      <c r="I480" s="1">
        <v>702.1</v>
      </c>
      <c r="J480" s="1">
        <v>706.03</v>
      </c>
      <c r="K480" s="1">
        <v>11112042</v>
      </c>
      <c r="L480" s="1">
        <v>7845417394.4499998</v>
      </c>
      <c r="M480" s="1">
        <v>163350</v>
      </c>
      <c r="N480" s="2">
        <f>IF(ISERR(LN(Infosys[[#This Row],[Close Price]]/I479)),"-",LN(Infosys[[#This Row],[Close Price]]/I479))</f>
        <v>-2.6632638984876184E-2</v>
      </c>
    </row>
    <row r="481" spans="1:14" x14ac:dyDescent="0.3">
      <c r="A481" s="1" t="s">
        <v>18</v>
      </c>
      <c r="B481" s="1" t="s">
        <v>15</v>
      </c>
      <c r="C481" s="3">
        <v>43812</v>
      </c>
      <c r="D481" s="1">
        <v>702.1</v>
      </c>
      <c r="E481" s="1">
        <v>700.35</v>
      </c>
      <c r="F481" s="1">
        <v>712.9</v>
      </c>
      <c r="G481" s="1">
        <v>700.35</v>
      </c>
      <c r="H481" s="1">
        <v>711.5</v>
      </c>
      <c r="I481" s="1">
        <v>711.3</v>
      </c>
      <c r="J481" s="1">
        <v>708.5</v>
      </c>
      <c r="K481" s="1">
        <v>10302412</v>
      </c>
      <c r="L481" s="1">
        <v>7299214569.75</v>
      </c>
      <c r="M481" s="1">
        <v>132030</v>
      </c>
      <c r="N481" s="2">
        <f>IF(ISERR(LN(Infosys[[#This Row],[Close Price]]/I480)),"-",LN(Infosys[[#This Row],[Close Price]]/I480))</f>
        <v>1.3018437716266342E-2</v>
      </c>
    </row>
    <row r="482" spans="1:14" x14ac:dyDescent="0.3">
      <c r="A482" s="1" t="s">
        <v>18</v>
      </c>
      <c r="B482" s="1" t="s">
        <v>15</v>
      </c>
      <c r="C482" s="3">
        <v>43815</v>
      </c>
      <c r="D482" s="1">
        <v>711.3</v>
      </c>
      <c r="E482" s="1">
        <v>712.3</v>
      </c>
      <c r="F482" s="1">
        <v>720.2</v>
      </c>
      <c r="G482" s="1">
        <v>710.2</v>
      </c>
      <c r="H482" s="1">
        <v>714.25</v>
      </c>
      <c r="I482" s="1">
        <v>714</v>
      </c>
      <c r="J482" s="1">
        <v>715.89</v>
      </c>
      <c r="K482" s="1">
        <v>5616324</v>
      </c>
      <c r="L482" s="1">
        <v>4020694131.0999999</v>
      </c>
      <c r="M482" s="1">
        <v>116838</v>
      </c>
      <c r="N482" s="2">
        <f>IF(ISERR(LN(Infosys[[#This Row],[Close Price]]/I481)),"-",LN(Infosys[[#This Row],[Close Price]]/I481))</f>
        <v>3.7886806001150549E-3</v>
      </c>
    </row>
    <row r="483" spans="1:14" x14ac:dyDescent="0.3">
      <c r="A483" s="1" t="s">
        <v>18</v>
      </c>
      <c r="B483" s="1" t="s">
        <v>15</v>
      </c>
      <c r="C483" s="3">
        <v>43816</v>
      </c>
      <c r="D483" s="1">
        <v>714</v>
      </c>
      <c r="E483" s="1">
        <v>719.7</v>
      </c>
      <c r="F483" s="1">
        <v>731.25</v>
      </c>
      <c r="G483" s="1">
        <v>715</v>
      </c>
      <c r="H483" s="1">
        <v>730.5</v>
      </c>
      <c r="I483" s="1">
        <v>729.7</v>
      </c>
      <c r="J483" s="1">
        <v>726.51</v>
      </c>
      <c r="K483" s="1">
        <v>10525565</v>
      </c>
      <c r="L483" s="1">
        <v>7646917889.8500004</v>
      </c>
      <c r="M483" s="1">
        <v>193372</v>
      </c>
      <c r="N483" s="2">
        <f>IF(ISERR(LN(Infosys[[#This Row],[Close Price]]/I482)),"-",LN(Infosys[[#This Row],[Close Price]]/I482))</f>
        <v>2.1750528431990178E-2</v>
      </c>
    </row>
    <row r="484" spans="1:14" x14ac:dyDescent="0.3">
      <c r="A484" s="1" t="s">
        <v>18</v>
      </c>
      <c r="B484" s="1" t="s">
        <v>15</v>
      </c>
      <c r="C484" s="3">
        <v>43817</v>
      </c>
      <c r="D484" s="1">
        <v>729.7</v>
      </c>
      <c r="E484" s="1">
        <v>731</v>
      </c>
      <c r="F484" s="1">
        <v>737.3</v>
      </c>
      <c r="G484" s="1">
        <v>722.75</v>
      </c>
      <c r="H484" s="1">
        <v>733.4</v>
      </c>
      <c r="I484" s="1">
        <v>732.45</v>
      </c>
      <c r="J484" s="1">
        <v>732.13</v>
      </c>
      <c r="K484" s="1">
        <v>12215295</v>
      </c>
      <c r="L484" s="1">
        <v>8943242214.25</v>
      </c>
      <c r="M484" s="1">
        <v>210673</v>
      </c>
      <c r="N484" s="2">
        <f>IF(ISERR(LN(Infosys[[#This Row],[Close Price]]/I483)),"-",LN(Infosys[[#This Row],[Close Price]]/I483))</f>
        <v>3.7615884042046183E-3</v>
      </c>
    </row>
    <row r="485" spans="1:14" x14ac:dyDescent="0.3">
      <c r="A485" s="1" t="s">
        <v>18</v>
      </c>
      <c r="B485" s="1" t="s">
        <v>15</v>
      </c>
      <c r="C485" s="3">
        <v>43818</v>
      </c>
      <c r="D485" s="1">
        <v>732.45</v>
      </c>
      <c r="E485" s="1">
        <v>733.5</v>
      </c>
      <c r="F485" s="1">
        <v>735.95</v>
      </c>
      <c r="G485" s="1">
        <v>724.6</v>
      </c>
      <c r="H485" s="1">
        <v>732</v>
      </c>
      <c r="I485" s="1">
        <v>730.85</v>
      </c>
      <c r="J485" s="1">
        <v>729.59</v>
      </c>
      <c r="K485" s="1">
        <v>7199210</v>
      </c>
      <c r="L485" s="1">
        <v>5252474994.3500004</v>
      </c>
      <c r="M485" s="1">
        <v>165219</v>
      </c>
      <c r="N485" s="2">
        <f>IF(ISERR(LN(Infosys[[#This Row],[Close Price]]/I484)),"-",LN(Infosys[[#This Row],[Close Price]]/I484))</f>
        <v>-2.186838840477262E-3</v>
      </c>
    </row>
    <row r="486" spans="1:14" x14ac:dyDescent="0.3">
      <c r="A486" s="1" t="s">
        <v>18</v>
      </c>
      <c r="B486" s="1" t="s">
        <v>15</v>
      </c>
      <c r="C486" s="3">
        <v>43819</v>
      </c>
      <c r="D486" s="1">
        <v>730.85</v>
      </c>
      <c r="E486" s="1">
        <v>731</v>
      </c>
      <c r="F486" s="1">
        <v>735</v>
      </c>
      <c r="G486" s="1">
        <v>728.25</v>
      </c>
      <c r="H486" s="1">
        <v>730</v>
      </c>
      <c r="I486" s="1">
        <v>731.55</v>
      </c>
      <c r="J486" s="1">
        <v>731.45</v>
      </c>
      <c r="K486" s="1">
        <v>7794167</v>
      </c>
      <c r="L486" s="1">
        <v>5701077059.75</v>
      </c>
      <c r="M486" s="1">
        <v>131404</v>
      </c>
      <c r="N486" s="2">
        <f>IF(ISERR(LN(Infosys[[#This Row],[Close Price]]/I485)),"-",LN(Infosys[[#This Row],[Close Price]]/I485))</f>
        <v>9.5733048886943305E-4</v>
      </c>
    </row>
    <row r="487" spans="1:14" x14ac:dyDescent="0.3">
      <c r="A487" s="1" t="s">
        <v>18</v>
      </c>
      <c r="B487" s="1" t="s">
        <v>15</v>
      </c>
      <c r="C487" s="3">
        <v>43822</v>
      </c>
      <c r="D487" s="1">
        <v>731.55</v>
      </c>
      <c r="E487" s="1">
        <v>732.15</v>
      </c>
      <c r="F487" s="1">
        <v>737.3</v>
      </c>
      <c r="G487" s="1">
        <v>731.65</v>
      </c>
      <c r="H487" s="1">
        <v>735.95</v>
      </c>
      <c r="I487" s="1">
        <v>736</v>
      </c>
      <c r="J487" s="1">
        <v>734.61</v>
      </c>
      <c r="K487" s="1">
        <v>4975608</v>
      </c>
      <c r="L487" s="1">
        <v>3655128113.4499998</v>
      </c>
      <c r="M487" s="1">
        <v>80052</v>
      </c>
      <c r="N487" s="2">
        <f>IF(ISERR(LN(Infosys[[#This Row],[Close Price]]/I486)),"-",LN(Infosys[[#This Row],[Close Price]]/I486))</f>
        <v>6.0645479047051103E-3</v>
      </c>
    </row>
    <row r="488" spans="1:14" x14ac:dyDescent="0.3">
      <c r="A488" s="1" t="s">
        <v>18</v>
      </c>
      <c r="B488" s="1" t="s">
        <v>15</v>
      </c>
      <c r="C488" s="3">
        <v>43823</v>
      </c>
      <c r="D488" s="1">
        <v>736</v>
      </c>
      <c r="E488" s="1">
        <v>736.95</v>
      </c>
      <c r="F488" s="1">
        <v>736.95</v>
      </c>
      <c r="G488" s="1">
        <v>728.3</v>
      </c>
      <c r="H488" s="1">
        <v>734.25</v>
      </c>
      <c r="I488" s="1">
        <v>733.4</v>
      </c>
      <c r="J488" s="1">
        <v>732.75</v>
      </c>
      <c r="K488" s="1">
        <v>2890759</v>
      </c>
      <c r="L488" s="1">
        <v>2118192660.8499999</v>
      </c>
      <c r="M488" s="1">
        <v>50306</v>
      </c>
      <c r="N488" s="2">
        <f>IF(ISERR(LN(Infosys[[#This Row],[Close Price]]/I487)),"-",LN(Infosys[[#This Row],[Close Price]]/I487))</f>
        <v>-3.5388630916506222E-3</v>
      </c>
    </row>
    <row r="489" spans="1:14" x14ac:dyDescent="0.3">
      <c r="A489" s="1" t="s">
        <v>18</v>
      </c>
      <c r="B489" s="1" t="s">
        <v>15</v>
      </c>
      <c r="C489" s="3">
        <v>43825</v>
      </c>
      <c r="D489" s="1">
        <v>733.4</v>
      </c>
      <c r="E489" s="1">
        <v>732</v>
      </c>
      <c r="F489" s="1">
        <v>734.55</v>
      </c>
      <c r="G489" s="1">
        <v>726.55</v>
      </c>
      <c r="H489" s="1">
        <v>729.5</v>
      </c>
      <c r="I489" s="1">
        <v>728.95</v>
      </c>
      <c r="J489" s="1">
        <v>730.42</v>
      </c>
      <c r="K489" s="1">
        <v>3821806</v>
      </c>
      <c r="L489" s="1">
        <v>2791528460.6500001</v>
      </c>
      <c r="M489" s="1">
        <v>48763</v>
      </c>
      <c r="N489" s="2">
        <f>IF(ISERR(LN(Infosys[[#This Row],[Close Price]]/I488)),"-",LN(Infosys[[#This Row],[Close Price]]/I488))</f>
        <v>-6.0861130863946369E-3</v>
      </c>
    </row>
    <row r="490" spans="1:14" x14ac:dyDescent="0.3">
      <c r="A490" s="1" t="s">
        <v>18</v>
      </c>
      <c r="B490" s="1" t="s">
        <v>15</v>
      </c>
      <c r="C490" s="3">
        <v>43826</v>
      </c>
      <c r="D490" s="1">
        <v>728.95</v>
      </c>
      <c r="E490" s="1">
        <v>729.75</v>
      </c>
      <c r="F490" s="1">
        <v>737.5</v>
      </c>
      <c r="G490" s="1">
        <v>728.85</v>
      </c>
      <c r="H490" s="1">
        <v>736.55</v>
      </c>
      <c r="I490" s="1">
        <v>736.95</v>
      </c>
      <c r="J490" s="1">
        <v>734.36</v>
      </c>
      <c r="K490" s="1">
        <v>3399094</v>
      </c>
      <c r="L490" s="1">
        <v>2496171888.6500001</v>
      </c>
      <c r="M490" s="1">
        <v>65467</v>
      </c>
      <c r="N490" s="2">
        <f>IF(ISERR(LN(Infosys[[#This Row],[Close Price]]/I489)),"-",LN(Infosys[[#This Row],[Close Price]]/I489))</f>
        <v>1.0914904731935944E-2</v>
      </c>
    </row>
    <row r="491" spans="1:14" x14ac:dyDescent="0.3">
      <c r="A491" s="1" t="s">
        <v>18</v>
      </c>
      <c r="B491" s="1" t="s">
        <v>15</v>
      </c>
      <c r="C491" s="3">
        <v>43829</v>
      </c>
      <c r="D491" s="1">
        <v>736.95</v>
      </c>
      <c r="E491" s="1">
        <v>736.1</v>
      </c>
      <c r="F491" s="1">
        <v>737.95</v>
      </c>
      <c r="G491" s="1">
        <v>727.25</v>
      </c>
      <c r="H491" s="1">
        <v>732.5</v>
      </c>
      <c r="I491" s="1">
        <v>732.9</v>
      </c>
      <c r="J491" s="1">
        <v>732.53</v>
      </c>
      <c r="K491" s="1">
        <v>5368416</v>
      </c>
      <c r="L491" s="1">
        <v>3932522164.0500002</v>
      </c>
      <c r="M491" s="1">
        <v>115398</v>
      </c>
      <c r="N491" s="2">
        <f>IF(ISERR(LN(Infosys[[#This Row],[Close Price]]/I490)),"-",LN(Infosys[[#This Row],[Close Price]]/I490))</f>
        <v>-5.510780350962502E-3</v>
      </c>
    </row>
    <row r="492" spans="1:14" x14ac:dyDescent="0.3">
      <c r="A492" s="1" t="s">
        <v>18</v>
      </c>
      <c r="B492" s="1" t="s">
        <v>15</v>
      </c>
      <c r="C492" s="3">
        <v>43830</v>
      </c>
      <c r="D492" s="1">
        <v>732.9</v>
      </c>
      <c r="E492" s="1">
        <v>729.7</v>
      </c>
      <c r="F492" s="1">
        <v>737.75</v>
      </c>
      <c r="G492" s="1">
        <v>725.45</v>
      </c>
      <c r="H492" s="1">
        <v>732</v>
      </c>
      <c r="I492" s="1">
        <v>731.15</v>
      </c>
      <c r="J492" s="1">
        <v>732.75</v>
      </c>
      <c r="K492" s="1">
        <v>6927885</v>
      </c>
      <c r="L492" s="1">
        <v>5076419897.3000002</v>
      </c>
      <c r="M492" s="1">
        <v>156522</v>
      </c>
      <c r="N492" s="2">
        <f>IF(ISERR(LN(Infosys[[#This Row],[Close Price]]/I491)),"-",LN(Infosys[[#This Row],[Close Price]]/I491))</f>
        <v>-2.3906298739164102E-3</v>
      </c>
    </row>
    <row r="493" spans="1:14" x14ac:dyDescent="0.3">
      <c r="A493" s="1" t="s">
        <v>18</v>
      </c>
      <c r="B493" s="1" t="s">
        <v>15</v>
      </c>
      <c r="C493" s="3">
        <v>43831</v>
      </c>
      <c r="D493" s="1">
        <v>731.15</v>
      </c>
      <c r="E493" s="1">
        <v>735</v>
      </c>
      <c r="F493" s="1">
        <v>740</v>
      </c>
      <c r="G493" s="1">
        <v>732.55</v>
      </c>
      <c r="H493" s="1">
        <v>739.35</v>
      </c>
      <c r="I493" s="1">
        <v>736.85</v>
      </c>
      <c r="J493" s="1">
        <v>735.35</v>
      </c>
      <c r="K493" s="1">
        <v>2112415</v>
      </c>
      <c r="L493" s="1">
        <v>1553368748.8</v>
      </c>
      <c r="M493" s="1">
        <v>36769</v>
      </c>
      <c r="N493" s="2">
        <f>IF(ISERR(LN(Infosys[[#This Row],[Close Price]]/I492)),"-",LN(Infosys[[#This Row],[Close Price]]/I492))</f>
        <v>7.7657066013837985E-3</v>
      </c>
    </row>
    <row r="494" spans="1:14" x14ac:dyDescent="0.3">
      <c r="A494" s="1" t="s">
        <v>18</v>
      </c>
      <c r="B494" s="1" t="s">
        <v>15</v>
      </c>
      <c r="C494" s="3">
        <v>43832</v>
      </c>
      <c r="D494" s="1">
        <v>736.85</v>
      </c>
      <c r="E494" s="1">
        <v>738.9</v>
      </c>
      <c r="F494" s="1">
        <v>740.8</v>
      </c>
      <c r="G494" s="1">
        <v>730.9</v>
      </c>
      <c r="H494" s="1">
        <v>735.75</v>
      </c>
      <c r="I494" s="1">
        <v>734.7</v>
      </c>
      <c r="J494" s="1">
        <v>735.22</v>
      </c>
      <c r="K494" s="1">
        <v>5658200</v>
      </c>
      <c r="L494" s="1">
        <v>4160025335.75</v>
      </c>
      <c r="M494" s="1">
        <v>102483</v>
      </c>
      <c r="N494" s="2">
        <f>IF(ISERR(LN(Infosys[[#This Row],[Close Price]]/I493)),"-",LN(Infosys[[#This Row],[Close Price]]/I493))</f>
        <v>-2.9220910330401864E-3</v>
      </c>
    </row>
    <row r="495" spans="1:14" x14ac:dyDescent="0.3">
      <c r="A495" s="1" t="s">
        <v>18</v>
      </c>
      <c r="B495" s="1" t="s">
        <v>15</v>
      </c>
      <c r="C495" s="3">
        <v>43833</v>
      </c>
      <c r="D495" s="1">
        <v>734.7</v>
      </c>
      <c r="E495" s="1">
        <v>733.9</v>
      </c>
      <c r="F495" s="1">
        <v>748</v>
      </c>
      <c r="G495" s="1">
        <v>733.9</v>
      </c>
      <c r="H495" s="1">
        <v>745</v>
      </c>
      <c r="I495" s="1">
        <v>746</v>
      </c>
      <c r="J495" s="1">
        <v>744.67</v>
      </c>
      <c r="K495" s="1">
        <v>7882938</v>
      </c>
      <c r="L495" s="1">
        <v>5870173302.3500004</v>
      </c>
      <c r="M495" s="1">
        <v>105632</v>
      </c>
      <c r="N495" s="2">
        <f>IF(ISERR(LN(Infosys[[#This Row],[Close Price]]/I494)),"-",LN(Infosys[[#This Row],[Close Price]]/I494))</f>
        <v>1.5263347577529059E-2</v>
      </c>
    </row>
    <row r="496" spans="1:14" x14ac:dyDescent="0.3">
      <c r="A496" s="1" t="s">
        <v>18</v>
      </c>
      <c r="B496" s="1" t="s">
        <v>15</v>
      </c>
      <c r="C496" s="3">
        <v>43836</v>
      </c>
      <c r="D496" s="1">
        <v>746</v>
      </c>
      <c r="E496" s="1">
        <v>746.1</v>
      </c>
      <c r="F496" s="1">
        <v>753.8</v>
      </c>
      <c r="G496" s="1">
        <v>736.5</v>
      </c>
      <c r="H496" s="1">
        <v>738.5</v>
      </c>
      <c r="I496" s="1">
        <v>738.85</v>
      </c>
      <c r="J496" s="1">
        <v>743.51</v>
      </c>
      <c r="K496" s="1">
        <v>6519403</v>
      </c>
      <c r="L496" s="1">
        <v>4847236982.1499996</v>
      </c>
      <c r="M496" s="1">
        <v>129992</v>
      </c>
      <c r="N496" s="2">
        <f>IF(ISERR(LN(Infosys[[#This Row],[Close Price]]/I495)),"-",LN(Infosys[[#This Row],[Close Price]]/I495))</f>
        <v>-9.6306768541178853E-3</v>
      </c>
    </row>
    <row r="497" spans="1:14" x14ac:dyDescent="0.3">
      <c r="A497" s="1" t="s">
        <v>18</v>
      </c>
      <c r="B497" s="1" t="s">
        <v>15</v>
      </c>
      <c r="C497" s="3">
        <v>43837</v>
      </c>
      <c r="D497" s="1">
        <v>738.85</v>
      </c>
      <c r="E497" s="1">
        <v>738</v>
      </c>
      <c r="F497" s="1">
        <v>742.6</v>
      </c>
      <c r="G497" s="1">
        <v>725.1</v>
      </c>
      <c r="H497" s="1">
        <v>729.3</v>
      </c>
      <c r="I497" s="1">
        <v>727.9</v>
      </c>
      <c r="J497" s="1">
        <v>734.63</v>
      </c>
      <c r="K497" s="1">
        <v>7899363</v>
      </c>
      <c r="L497" s="1">
        <v>5803119824.5500002</v>
      </c>
      <c r="M497" s="1">
        <v>189680</v>
      </c>
      <c r="N497" s="2">
        <f>IF(ISERR(LN(Infosys[[#This Row],[Close Price]]/I496)),"-",LN(Infosys[[#This Row],[Close Price]]/I496))</f>
        <v>-1.4931247225430743E-2</v>
      </c>
    </row>
    <row r="498" spans="1:14" x14ac:dyDescent="0.3">
      <c r="A498" s="1" t="s">
        <v>18</v>
      </c>
      <c r="B498" s="1" t="s">
        <v>15</v>
      </c>
      <c r="C498" s="3">
        <v>43838</v>
      </c>
      <c r="D498" s="1">
        <v>727.9</v>
      </c>
      <c r="E498" s="1">
        <v>724.95</v>
      </c>
      <c r="F498" s="1">
        <v>729</v>
      </c>
      <c r="G498" s="1">
        <v>708.3</v>
      </c>
      <c r="H498" s="1">
        <v>718.9</v>
      </c>
      <c r="I498" s="1">
        <v>718.2</v>
      </c>
      <c r="J498" s="1">
        <v>717.84</v>
      </c>
      <c r="K498" s="1">
        <v>8639443</v>
      </c>
      <c r="L498" s="1">
        <v>6201707522.3999996</v>
      </c>
      <c r="M498" s="1">
        <v>232857</v>
      </c>
      <c r="N498" s="2">
        <f>IF(ISERR(LN(Infosys[[#This Row],[Close Price]]/I497)),"-",LN(Infosys[[#This Row],[Close Price]]/I497))</f>
        <v>-1.3415594332229651E-2</v>
      </c>
    </row>
    <row r="499" spans="1:14" x14ac:dyDescent="0.3">
      <c r="A499" s="1" t="s">
        <v>18</v>
      </c>
      <c r="B499" s="1" t="s">
        <v>15</v>
      </c>
      <c r="C499" s="3">
        <v>43839</v>
      </c>
      <c r="D499" s="1">
        <v>718.2</v>
      </c>
      <c r="E499" s="1">
        <v>721.7</v>
      </c>
      <c r="F499" s="1">
        <v>731.5</v>
      </c>
      <c r="G499" s="1">
        <v>714.3</v>
      </c>
      <c r="H499" s="1">
        <v>727.6</v>
      </c>
      <c r="I499" s="1">
        <v>727.55</v>
      </c>
      <c r="J499" s="1">
        <v>724.6</v>
      </c>
      <c r="K499" s="1">
        <v>13521186</v>
      </c>
      <c r="L499" s="1">
        <v>9797455291.5499992</v>
      </c>
      <c r="M499" s="1">
        <v>161064</v>
      </c>
      <c r="N499" s="2">
        <f>IF(ISERR(LN(Infosys[[#This Row],[Close Price]]/I498)),"-",LN(Infosys[[#This Row],[Close Price]]/I498))</f>
        <v>1.293464341430516E-2</v>
      </c>
    </row>
    <row r="500" spans="1:14" x14ac:dyDescent="0.3">
      <c r="A500" s="1" t="s">
        <v>18</v>
      </c>
      <c r="B500" s="1" t="s">
        <v>15</v>
      </c>
      <c r="C500" s="3">
        <v>43840</v>
      </c>
      <c r="D500" s="1">
        <v>727.55</v>
      </c>
      <c r="E500" s="1">
        <v>740.45</v>
      </c>
      <c r="F500" s="1">
        <v>742.9</v>
      </c>
      <c r="G500" s="1">
        <v>730.5</v>
      </c>
      <c r="H500" s="1">
        <v>740</v>
      </c>
      <c r="I500" s="1">
        <v>738.15</v>
      </c>
      <c r="J500" s="1">
        <v>737.69</v>
      </c>
      <c r="K500" s="1">
        <v>9341405</v>
      </c>
      <c r="L500" s="1">
        <v>6891078451.3000002</v>
      </c>
      <c r="M500" s="1">
        <v>145267</v>
      </c>
      <c r="N500" s="2">
        <f>IF(ISERR(LN(Infosys[[#This Row],[Close Price]]/I499)),"-",LN(Infosys[[#This Row],[Close Price]]/I499))</f>
        <v>1.4464330773809368E-2</v>
      </c>
    </row>
    <row r="501" spans="1:14" x14ac:dyDescent="0.3">
      <c r="A501" s="1" t="s">
        <v>18</v>
      </c>
      <c r="B501" s="1" t="s">
        <v>15</v>
      </c>
      <c r="C501" s="3">
        <v>43843</v>
      </c>
      <c r="D501" s="1">
        <v>738.15</v>
      </c>
      <c r="E501" s="1">
        <v>760</v>
      </c>
      <c r="F501" s="1">
        <v>777.5</v>
      </c>
      <c r="G501" s="1">
        <v>755</v>
      </c>
      <c r="H501" s="1">
        <v>772.5</v>
      </c>
      <c r="I501" s="1">
        <v>773.55</v>
      </c>
      <c r="J501" s="1">
        <v>769.14</v>
      </c>
      <c r="K501" s="1">
        <v>36952038</v>
      </c>
      <c r="L501" s="1">
        <v>28421129304.650002</v>
      </c>
      <c r="M501" s="1">
        <v>753340</v>
      </c>
      <c r="N501" s="2">
        <f>IF(ISERR(LN(Infosys[[#This Row],[Close Price]]/I500)),"-",LN(Infosys[[#This Row],[Close Price]]/I500))</f>
        <v>4.6843253184980747E-2</v>
      </c>
    </row>
    <row r="502" spans="1:14" x14ac:dyDescent="0.3">
      <c r="A502" s="1" t="s">
        <v>18</v>
      </c>
      <c r="B502" s="1" t="s">
        <v>15</v>
      </c>
      <c r="C502" s="3">
        <v>43844</v>
      </c>
      <c r="D502" s="1">
        <v>773.55</v>
      </c>
      <c r="E502" s="1">
        <v>769.95</v>
      </c>
      <c r="F502" s="1">
        <v>776.95</v>
      </c>
      <c r="G502" s="1">
        <v>767.2</v>
      </c>
      <c r="H502" s="1">
        <v>775.5</v>
      </c>
      <c r="I502" s="1">
        <v>775.65</v>
      </c>
      <c r="J502" s="1">
        <v>772.12</v>
      </c>
      <c r="K502" s="1">
        <v>11414418</v>
      </c>
      <c r="L502" s="1">
        <v>8813264899.1499996</v>
      </c>
      <c r="M502" s="1">
        <v>289583</v>
      </c>
      <c r="N502" s="2">
        <f>IF(ISERR(LN(Infosys[[#This Row],[Close Price]]/I501)),"-",LN(Infosys[[#This Row],[Close Price]]/I501))</f>
        <v>2.711078345262579E-3</v>
      </c>
    </row>
    <row r="503" spans="1:14" x14ac:dyDescent="0.3">
      <c r="A503" s="1" t="s">
        <v>18</v>
      </c>
      <c r="B503" s="1" t="s">
        <v>15</v>
      </c>
      <c r="C503" s="3">
        <v>43845</v>
      </c>
      <c r="D503" s="1">
        <v>775.65</v>
      </c>
      <c r="E503" s="1">
        <v>773.85</v>
      </c>
      <c r="F503" s="1">
        <v>773.85</v>
      </c>
      <c r="G503" s="1">
        <v>762.15</v>
      </c>
      <c r="H503" s="1">
        <v>766.3</v>
      </c>
      <c r="I503" s="1">
        <v>767.55</v>
      </c>
      <c r="J503" s="1">
        <v>766.99</v>
      </c>
      <c r="K503" s="1">
        <v>6047430</v>
      </c>
      <c r="L503" s="1">
        <v>4638298219.0500002</v>
      </c>
      <c r="M503" s="1">
        <v>96319</v>
      </c>
      <c r="N503" s="2">
        <f>IF(ISERR(LN(Infosys[[#This Row],[Close Price]]/I502)),"-",LN(Infosys[[#This Row],[Close Price]]/I502))</f>
        <v>-1.0497763591129736E-2</v>
      </c>
    </row>
    <row r="504" spans="1:14" x14ac:dyDescent="0.3">
      <c r="A504" s="1" t="s">
        <v>18</v>
      </c>
      <c r="B504" s="1" t="s">
        <v>15</v>
      </c>
      <c r="C504" s="3">
        <v>43846</v>
      </c>
      <c r="D504" s="1">
        <v>767.55</v>
      </c>
      <c r="E504" s="1">
        <v>770.7</v>
      </c>
      <c r="F504" s="1">
        <v>772.5</v>
      </c>
      <c r="G504" s="1">
        <v>760.25</v>
      </c>
      <c r="H504" s="1">
        <v>767.2</v>
      </c>
      <c r="I504" s="1">
        <v>767</v>
      </c>
      <c r="J504" s="1">
        <v>766.35</v>
      </c>
      <c r="K504" s="1">
        <v>5740586</v>
      </c>
      <c r="L504" s="1">
        <v>4399309408.8500004</v>
      </c>
      <c r="M504" s="1">
        <v>93520</v>
      </c>
      <c r="N504" s="2">
        <f>IF(ISERR(LN(Infosys[[#This Row],[Close Price]]/I503)),"-",LN(Infosys[[#This Row],[Close Price]]/I503))</f>
        <v>-7.1682255195429432E-4</v>
      </c>
    </row>
    <row r="505" spans="1:14" x14ac:dyDescent="0.3">
      <c r="A505" s="1" t="s">
        <v>18</v>
      </c>
      <c r="B505" s="1" t="s">
        <v>15</v>
      </c>
      <c r="C505" s="3">
        <v>43847</v>
      </c>
      <c r="D505" s="1">
        <v>767</v>
      </c>
      <c r="E505" s="1">
        <v>770.7</v>
      </c>
      <c r="F505" s="1">
        <v>772.9</v>
      </c>
      <c r="G505" s="1">
        <v>762.25</v>
      </c>
      <c r="H505" s="1">
        <v>767.45</v>
      </c>
      <c r="I505" s="1">
        <v>767.85</v>
      </c>
      <c r="J505" s="1">
        <v>766.35</v>
      </c>
      <c r="K505" s="1">
        <v>3762957</v>
      </c>
      <c r="L505" s="1">
        <v>2883743849.9000001</v>
      </c>
      <c r="M505" s="1">
        <v>98313</v>
      </c>
      <c r="N505" s="2">
        <f>IF(ISERR(LN(Infosys[[#This Row],[Close Price]]/I504)),"-",LN(Infosys[[#This Row],[Close Price]]/I504))</f>
        <v>1.107600204445731E-3</v>
      </c>
    </row>
    <row r="506" spans="1:14" x14ac:dyDescent="0.3">
      <c r="A506" s="1" t="s">
        <v>18</v>
      </c>
      <c r="B506" s="1" t="s">
        <v>15</v>
      </c>
      <c r="C506" s="3">
        <v>43850</v>
      </c>
      <c r="D506" s="1">
        <v>767.85</v>
      </c>
      <c r="E506" s="1">
        <v>771.6</v>
      </c>
      <c r="F506" s="1">
        <v>774.4</v>
      </c>
      <c r="G506" s="1">
        <v>762.95</v>
      </c>
      <c r="H506" s="1">
        <v>768.85</v>
      </c>
      <c r="I506" s="1">
        <v>768.45</v>
      </c>
      <c r="J506" s="1">
        <v>767.06</v>
      </c>
      <c r="K506" s="1">
        <v>3887680</v>
      </c>
      <c r="L506" s="1">
        <v>2982074923.8499999</v>
      </c>
      <c r="M506" s="1">
        <v>81096</v>
      </c>
      <c r="N506" s="2">
        <f>IF(ISERR(LN(Infosys[[#This Row],[Close Price]]/I505)),"-",LN(Infosys[[#This Row],[Close Price]]/I505))</f>
        <v>7.8109748161914649E-4</v>
      </c>
    </row>
    <row r="507" spans="1:14" x14ac:dyDescent="0.3">
      <c r="A507" s="1" t="s">
        <v>18</v>
      </c>
      <c r="B507" s="1" t="s">
        <v>15</v>
      </c>
      <c r="C507" s="3">
        <v>43851</v>
      </c>
      <c r="D507" s="1">
        <v>768.45</v>
      </c>
      <c r="E507" s="1">
        <v>768.45</v>
      </c>
      <c r="F507" s="1">
        <v>770.5</v>
      </c>
      <c r="G507" s="1">
        <v>760.75</v>
      </c>
      <c r="H507" s="1">
        <v>761.15</v>
      </c>
      <c r="I507" s="1">
        <v>762.5</v>
      </c>
      <c r="J507" s="1">
        <v>764.09</v>
      </c>
      <c r="K507" s="1">
        <v>4448374</v>
      </c>
      <c r="L507" s="1">
        <v>3398977857.25</v>
      </c>
      <c r="M507" s="1">
        <v>83703</v>
      </c>
      <c r="N507" s="2">
        <f>IF(ISERR(LN(Infosys[[#This Row],[Close Price]]/I506)),"-",LN(Infosys[[#This Row],[Close Price]]/I506))</f>
        <v>-7.7729905717543631E-3</v>
      </c>
    </row>
    <row r="508" spans="1:14" x14ac:dyDescent="0.3">
      <c r="A508" s="1" t="s">
        <v>18</v>
      </c>
      <c r="B508" s="1" t="s">
        <v>15</v>
      </c>
      <c r="C508" s="3">
        <v>43852</v>
      </c>
      <c r="D508" s="1">
        <v>762.5</v>
      </c>
      <c r="E508" s="1">
        <v>768.45</v>
      </c>
      <c r="F508" s="1">
        <v>778</v>
      </c>
      <c r="G508" s="1">
        <v>766</v>
      </c>
      <c r="H508" s="1">
        <v>769.8</v>
      </c>
      <c r="I508" s="1">
        <v>770.2</v>
      </c>
      <c r="J508" s="1">
        <v>771.58</v>
      </c>
      <c r="K508" s="1">
        <v>9733935</v>
      </c>
      <c r="L508" s="1">
        <v>7510499147.5500002</v>
      </c>
      <c r="M508" s="1">
        <v>148501</v>
      </c>
      <c r="N508" s="2">
        <f>IF(ISERR(LN(Infosys[[#This Row],[Close Price]]/I507)),"-",LN(Infosys[[#This Row],[Close Price]]/I507))</f>
        <v>1.0047712899241782E-2</v>
      </c>
    </row>
    <row r="509" spans="1:14" x14ac:dyDescent="0.3">
      <c r="A509" s="1" t="s">
        <v>18</v>
      </c>
      <c r="B509" s="1" t="s">
        <v>15</v>
      </c>
      <c r="C509" s="3">
        <v>43853</v>
      </c>
      <c r="D509" s="1">
        <v>770.2</v>
      </c>
      <c r="E509" s="1">
        <v>777.1</v>
      </c>
      <c r="F509" s="1">
        <v>785.5</v>
      </c>
      <c r="G509" s="1">
        <v>776.7</v>
      </c>
      <c r="H509" s="1">
        <v>782.35</v>
      </c>
      <c r="I509" s="1">
        <v>784.35</v>
      </c>
      <c r="J509" s="1">
        <v>781.01</v>
      </c>
      <c r="K509" s="1">
        <v>12528017</v>
      </c>
      <c r="L509" s="1">
        <v>9784566374.5499992</v>
      </c>
      <c r="M509" s="1">
        <v>197205</v>
      </c>
      <c r="N509" s="2">
        <f>IF(ISERR(LN(Infosys[[#This Row],[Close Price]]/I508)),"-",LN(Infosys[[#This Row],[Close Price]]/I508))</f>
        <v>1.8205127921440772E-2</v>
      </c>
    </row>
    <row r="510" spans="1:14" x14ac:dyDescent="0.3">
      <c r="A510" s="1" t="s">
        <v>18</v>
      </c>
      <c r="B510" s="1" t="s">
        <v>15</v>
      </c>
      <c r="C510" s="3">
        <v>43854</v>
      </c>
      <c r="D510" s="1">
        <v>784.35</v>
      </c>
      <c r="E510" s="1">
        <v>775.75</v>
      </c>
      <c r="F510" s="1">
        <v>786.5</v>
      </c>
      <c r="G510" s="1">
        <v>773.6</v>
      </c>
      <c r="H510" s="1">
        <v>783</v>
      </c>
      <c r="I510" s="1">
        <v>782.75</v>
      </c>
      <c r="J510" s="1">
        <v>779.2</v>
      </c>
      <c r="K510" s="1">
        <v>7540490</v>
      </c>
      <c r="L510" s="1">
        <v>5875559436.25</v>
      </c>
      <c r="M510" s="1">
        <v>131263</v>
      </c>
      <c r="N510" s="2">
        <f>IF(ISERR(LN(Infosys[[#This Row],[Close Price]]/I509)),"-",LN(Infosys[[#This Row],[Close Price]]/I509))</f>
        <v>-2.0419890957342622E-3</v>
      </c>
    </row>
    <row r="511" spans="1:14" x14ac:dyDescent="0.3">
      <c r="A511" s="1" t="s">
        <v>18</v>
      </c>
      <c r="B511" s="1" t="s">
        <v>15</v>
      </c>
      <c r="C511" s="3">
        <v>43857</v>
      </c>
      <c r="D511" s="1">
        <v>782.75</v>
      </c>
      <c r="E511" s="1">
        <v>779.05</v>
      </c>
      <c r="F511" s="1">
        <v>784.8</v>
      </c>
      <c r="G511" s="1">
        <v>774.4</v>
      </c>
      <c r="H511" s="1">
        <v>778.05</v>
      </c>
      <c r="I511" s="1">
        <v>778.1</v>
      </c>
      <c r="J511" s="1">
        <v>778.05</v>
      </c>
      <c r="K511" s="1">
        <v>3741610</v>
      </c>
      <c r="L511" s="1">
        <v>2911159552.3499999</v>
      </c>
      <c r="M511" s="1">
        <v>102550</v>
      </c>
      <c r="N511" s="2">
        <f>IF(ISERR(LN(Infosys[[#This Row],[Close Price]]/I510)),"-",LN(Infosys[[#This Row],[Close Price]]/I510))</f>
        <v>-5.9583095836306353E-3</v>
      </c>
    </row>
    <row r="512" spans="1:14" x14ac:dyDescent="0.3">
      <c r="A512" s="1" t="s">
        <v>18</v>
      </c>
      <c r="B512" s="1" t="s">
        <v>15</v>
      </c>
      <c r="C512" s="3">
        <v>43858</v>
      </c>
      <c r="D512" s="1">
        <v>778.1</v>
      </c>
      <c r="E512" s="1">
        <v>781</v>
      </c>
      <c r="F512" s="1">
        <v>781.8</v>
      </c>
      <c r="G512" s="1">
        <v>772</v>
      </c>
      <c r="H512" s="1">
        <v>778</v>
      </c>
      <c r="I512" s="1">
        <v>778</v>
      </c>
      <c r="J512" s="1">
        <v>775.99</v>
      </c>
      <c r="K512" s="1">
        <v>5121009</v>
      </c>
      <c r="L512" s="1">
        <v>3973833551.8000002</v>
      </c>
      <c r="M512" s="1">
        <v>108248</v>
      </c>
      <c r="N512" s="2">
        <f>IF(ISERR(LN(Infosys[[#This Row],[Close Price]]/I511)),"-",LN(Infosys[[#This Row],[Close Price]]/I511))</f>
        <v>-1.2852644449284575E-4</v>
      </c>
    </row>
    <row r="513" spans="1:14" x14ac:dyDescent="0.3">
      <c r="A513" s="1" t="s">
        <v>18</v>
      </c>
      <c r="B513" s="1" t="s">
        <v>15</v>
      </c>
      <c r="C513" s="3">
        <v>43859</v>
      </c>
      <c r="D513" s="1">
        <v>778</v>
      </c>
      <c r="E513" s="1">
        <v>786.6</v>
      </c>
      <c r="F513" s="1">
        <v>792.8</v>
      </c>
      <c r="G513" s="1">
        <v>784.25</v>
      </c>
      <c r="H513" s="1">
        <v>790</v>
      </c>
      <c r="I513" s="1">
        <v>789.7</v>
      </c>
      <c r="J513" s="1">
        <v>787.87</v>
      </c>
      <c r="K513" s="1">
        <v>6832757</v>
      </c>
      <c r="L513" s="1">
        <v>5383335132</v>
      </c>
      <c r="M513" s="1">
        <v>83287</v>
      </c>
      <c r="N513" s="2">
        <f>IF(ISERR(LN(Infosys[[#This Row],[Close Price]]/I512)),"-",LN(Infosys[[#This Row],[Close Price]]/I512))</f>
        <v>1.4926602325143654E-2</v>
      </c>
    </row>
    <row r="514" spans="1:14" x14ac:dyDescent="0.3">
      <c r="A514" s="1" t="s">
        <v>18</v>
      </c>
      <c r="B514" s="1" t="s">
        <v>15</v>
      </c>
      <c r="C514" s="3">
        <v>43860</v>
      </c>
      <c r="D514" s="1">
        <v>789.7</v>
      </c>
      <c r="E514" s="1">
        <v>789.7</v>
      </c>
      <c r="F514" s="1">
        <v>789.7</v>
      </c>
      <c r="G514" s="1">
        <v>778</v>
      </c>
      <c r="H514" s="1">
        <v>780.6</v>
      </c>
      <c r="I514" s="1">
        <v>780.7</v>
      </c>
      <c r="J514" s="1">
        <v>781.35</v>
      </c>
      <c r="K514" s="1">
        <v>3859680</v>
      </c>
      <c r="L514" s="1">
        <v>3015775801.1500001</v>
      </c>
      <c r="M514" s="1">
        <v>98962</v>
      </c>
      <c r="N514" s="2">
        <f>IF(ISERR(LN(Infosys[[#This Row],[Close Price]]/I513)),"-",LN(Infosys[[#This Row],[Close Price]]/I513))</f>
        <v>-1.1462173377290033E-2</v>
      </c>
    </row>
    <row r="515" spans="1:14" x14ac:dyDescent="0.3">
      <c r="A515" s="1" t="s">
        <v>18</v>
      </c>
      <c r="B515" s="1" t="s">
        <v>15</v>
      </c>
      <c r="C515" s="3">
        <v>43861</v>
      </c>
      <c r="D515" s="1">
        <v>780.7</v>
      </c>
      <c r="E515" s="1">
        <v>780.55</v>
      </c>
      <c r="F515" s="1">
        <v>784.95</v>
      </c>
      <c r="G515" s="1">
        <v>771.6</v>
      </c>
      <c r="H515" s="1">
        <v>777.7</v>
      </c>
      <c r="I515" s="1">
        <v>775.95</v>
      </c>
      <c r="J515" s="1">
        <v>776.84</v>
      </c>
      <c r="K515" s="1">
        <v>6092028</v>
      </c>
      <c r="L515" s="1">
        <v>4732547586.75</v>
      </c>
      <c r="M515" s="1">
        <v>72176</v>
      </c>
      <c r="N515" s="2">
        <f>IF(ISERR(LN(Infosys[[#This Row],[Close Price]]/I514)),"-",LN(Infosys[[#This Row],[Close Price]]/I514))</f>
        <v>-6.1028680086114865E-3</v>
      </c>
    </row>
    <row r="516" spans="1:14" x14ac:dyDescent="0.3">
      <c r="A516" s="1" t="s">
        <v>18</v>
      </c>
      <c r="B516" s="1" t="s">
        <v>15</v>
      </c>
      <c r="C516" s="3">
        <v>43862</v>
      </c>
      <c r="D516" s="1">
        <v>775.95</v>
      </c>
      <c r="E516" s="1">
        <v>775.1</v>
      </c>
      <c r="F516" s="1">
        <v>791.25</v>
      </c>
      <c r="G516" s="1">
        <v>769.25</v>
      </c>
      <c r="H516" s="1">
        <v>777</v>
      </c>
      <c r="I516" s="1">
        <v>779.5</v>
      </c>
      <c r="J516" s="1">
        <v>779.56</v>
      </c>
      <c r="K516" s="1">
        <v>5104062</v>
      </c>
      <c r="L516" s="1">
        <v>3978923966.5999999</v>
      </c>
      <c r="M516" s="1">
        <v>105374</v>
      </c>
      <c r="N516" s="2">
        <f>IF(ISERR(LN(Infosys[[#This Row],[Close Price]]/I515)),"-",LN(Infosys[[#This Row],[Close Price]]/I515))</f>
        <v>4.5646033801974538E-3</v>
      </c>
    </row>
    <row r="517" spans="1:14" x14ac:dyDescent="0.3">
      <c r="A517" s="1" t="s">
        <v>18</v>
      </c>
      <c r="B517" s="1" t="s">
        <v>15</v>
      </c>
      <c r="C517" s="3">
        <v>43864</v>
      </c>
      <c r="D517" s="1">
        <v>779.5</v>
      </c>
      <c r="E517" s="1">
        <v>782</v>
      </c>
      <c r="F517" s="1">
        <v>790.95</v>
      </c>
      <c r="G517" s="1">
        <v>764.5</v>
      </c>
      <c r="H517" s="1">
        <v>767.1</v>
      </c>
      <c r="I517" s="1">
        <v>767.4</v>
      </c>
      <c r="J517" s="1">
        <v>771.38</v>
      </c>
      <c r="K517" s="1">
        <v>6416745</v>
      </c>
      <c r="L517" s="1">
        <v>4949738299.3999996</v>
      </c>
      <c r="M517" s="1">
        <v>132708</v>
      </c>
      <c r="N517" s="2">
        <f>IF(ISERR(LN(Infosys[[#This Row],[Close Price]]/I516)),"-",LN(Infosys[[#This Row],[Close Price]]/I516))</f>
        <v>-1.5644510684979188E-2</v>
      </c>
    </row>
    <row r="518" spans="1:14" x14ac:dyDescent="0.3">
      <c r="A518" s="1" t="s">
        <v>18</v>
      </c>
      <c r="B518" s="1" t="s">
        <v>15</v>
      </c>
      <c r="C518" s="3">
        <v>43865</v>
      </c>
      <c r="D518" s="1">
        <v>767.4</v>
      </c>
      <c r="E518" s="1">
        <v>770.1</v>
      </c>
      <c r="F518" s="1">
        <v>789.9</v>
      </c>
      <c r="G518" s="1">
        <v>770.1</v>
      </c>
      <c r="H518" s="1">
        <v>788.1</v>
      </c>
      <c r="I518" s="1">
        <v>787.85</v>
      </c>
      <c r="J518" s="1">
        <v>781.11</v>
      </c>
      <c r="K518" s="1">
        <v>5771311</v>
      </c>
      <c r="L518" s="1">
        <v>4508019532.1000004</v>
      </c>
      <c r="M518" s="1">
        <v>126688</v>
      </c>
      <c r="N518" s="2">
        <f>IF(ISERR(LN(Infosys[[#This Row],[Close Price]]/I517)),"-",LN(Infosys[[#This Row],[Close Price]]/I517))</f>
        <v>2.6299538595202648E-2</v>
      </c>
    </row>
    <row r="519" spans="1:14" x14ac:dyDescent="0.3">
      <c r="A519" s="1" t="s">
        <v>18</v>
      </c>
      <c r="B519" s="1" t="s">
        <v>15</v>
      </c>
      <c r="C519" s="3">
        <v>43866</v>
      </c>
      <c r="D519" s="1">
        <v>787.85</v>
      </c>
      <c r="E519" s="1">
        <v>781</v>
      </c>
      <c r="F519" s="1">
        <v>786</v>
      </c>
      <c r="G519" s="1">
        <v>774.4</v>
      </c>
      <c r="H519" s="1">
        <v>784.5</v>
      </c>
      <c r="I519" s="1">
        <v>784.55</v>
      </c>
      <c r="J519" s="1">
        <v>779.33</v>
      </c>
      <c r="K519" s="1">
        <v>6310409</v>
      </c>
      <c r="L519" s="1">
        <v>4917872804.0500002</v>
      </c>
      <c r="M519" s="1">
        <v>142904</v>
      </c>
      <c r="N519" s="2">
        <f>IF(ISERR(LN(Infosys[[#This Row],[Close Price]]/I518)),"-",LN(Infosys[[#This Row],[Close Price]]/I518))</f>
        <v>-4.1974114029774499E-3</v>
      </c>
    </row>
    <row r="520" spans="1:14" x14ac:dyDescent="0.3">
      <c r="A520" s="1" t="s">
        <v>18</v>
      </c>
      <c r="B520" s="1" t="s">
        <v>15</v>
      </c>
      <c r="C520" s="3">
        <v>43867</v>
      </c>
      <c r="D520" s="1">
        <v>784.55</v>
      </c>
      <c r="E520" s="1">
        <v>784.35</v>
      </c>
      <c r="F520" s="1">
        <v>786.8</v>
      </c>
      <c r="G520" s="1">
        <v>770</v>
      </c>
      <c r="H520" s="1">
        <v>772</v>
      </c>
      <c r="I520" s="1">
        <v>771.35</v>
      </c>
      <c r="J520" s="1">
        <v>775.78</v>
      </c>
      <c r="K520" s="1">
        <v>7341622</v>
      </c>
      <c r="L520" s="1">
        <v>5695512989.3500004</v>
      </c>
      <c r="M520" s="1">
        <v>133662</v>
      </c>
      <c r="N520" s="2">
        <f>IF(ISERR(LN(Infosys[[#This Row],[Close Price]]/I519)),"-",LN(Infosys[[#This Row],[Close Price]]/I519))</f>
        <v>-1.6968078547128597E-2</v>
      </c>
    </row>
    <row r="521" spans="1:14" x14ac:dyDescent="0.3">
      <c r="A521" s="1" t="s">
        <v>18</v>
      </c>
      <c r="B521" s="1" t="s">
        <v>15</v>
      </c>
      <c r="C521" s="3">
        <v>43868</v>
      </c>
      <c r="D521" s="1">
        <v>771.35</v>
      </c>
      <c r="E521" s="1">
        <v>775.95</v>
      </c>
      <c r="F521" s="1">
        <v>778.85</v>
      </c>
      <c r="G521" s="1">
        <v>771</v>
      </c>
      <c r="H521" s="1">
        <v>776</v>
      </c>
      <c r="I521" s="1">
        <v>777.3</v>
      </c>
      <c r="J521" s="1">
        <v>775.8</v>
      </c>
      <c r="K521" s="1">
        <v>2853344</v>
      </c>
      <c r="L521" s="1">
        <v>2213620887.9000001</v>
      </c>
      <c r="M521" s="1">
        <v>53815</v>
      </c>
      <c r="N521" s="2">
        <f>IF(ISERR(LN(Infosys[[#This Row],[Close Price]]/I520)),"-",LN(Infosys[[#This Row],[Close Price]]/I520))</f>
        <v>7.6841497782252867E-3</v>
      </c>
    </row>
    <row r="522" spans="1:14" x14ac:dyDescent="0.3">
      <c r="A522" s="1" t="s">
        <v>18</v>
      </c>
      <c r="B522" s="1" t="s">
        <v>15</v>
      </c>
      <c r="C522" s="3">
        <v>43871</v>
      </c>
      <c r="D522" s="1">
        <v>777.3</v>
      </c>
      <c r="E522" s="1">
        <v>774</v>
      </c>
      <c r="F522" s="1">
        <v>778</v>
      </c>
      <c r="G522" s="1">
        <v>769.75</v>
      </c>
      <c r="H522" s="1">
        <v>773</v>
      </c>
      <c r="I522" s="1">
        <v>773.2</v>
      </c>
      <c r="J522" s="1">
        <v>772.86</v>
      </c>
      <c r="K522" s="1">
        <v>3827682</v>
      </c>
      <c r="L522" s="1">
        <v>2958264287.0500002</v>
      </c>
      <c r="M522" s="1">
        <v>50917</v>
      </c>
      <c r="N522" s="2">
        <f>IF(ISERR(LN(Infosys[[#This Row],[Close Price]]/I521)),"-",LN(Infosys[[#This Row],[Close Price]]/I521))</f>
        <v>-5.2886289019980449E-3</v>
      </c>
    </row>
    <row r="523" spans="1:14" x14ac:dyDescent="0.3">
      <c r="A523" s="1" t="s">
        <v>18</v>
      </c>
      <c r="B523" s="1" t="s">
        <v>15</v>
      </c>
      <c r="C523" s="3">
        <v>43872</v>
      </c>
      <c r="D523" s="1">
        <v>773.2</v>
      </c>
      <c r="E523" s="1">
        <v>779</v>
      </c>
      <c r="F523" s="1">
        <v>779.1</v>
      </c>
      <c r="G523" s="1">
        <v>769.2</v>
      </c>
      <c r="H523" s="1">
        <v>775</v>
      </c>
      <c r="I523" s="1">
        <v>773.55</v>
      </c>
      <c r="J523" s="1">
        <v>773.48</v>
      </c>
      <c r="K523" s="1">
        <v>4312817</v>
      </c>
      <c r="L523" s="1">
        <v>3335859222.9499998</v>
      </c>
      <c r="M523" s="1">
        <v>83764</v>
      </c>
      <c r="N523" s="2">
        <f>IF(ISERR(LN(Infosys[[#This Row],[Close Price]]/I522)),"-",LN(Infosys[[#This Row],[Close Price]]/I522))</f>
        <v>4.5256183090165041E-4</v>
      </c>
    </row>
    <row r="524" spans="1:14" x14ac:dyDescent="0.3">
      <c r="A524" s="1" t="s">
        <v>18</v>
      </c>
      <c r="B524" s="1" t="s">
        <v>15</v>
      </c>
      <c r="C524" s="3">
        <v>43873</v>
      </c>
      <c r="D524" s="1">
        <v>773.55</v>
      </c>
      <c r="E524" s="1">
        <v>775.8</v>
      </c>
      <c r="F524" s="1">
        <v>783.25</v>
      </c>
      <c r="G524" s="1">
        <v>775.1</v>
      </c>
      <c r="H524" s="1">
        <v>780.8</v>
      </c>
      <c r="I524" s="1">
        <v>781.05</v>
      </c>
      <c r="J524" s="1">
        <v>780.73</v>
      </c>
      <c r="K524" s="1">
        <v>2948825</v>
      </c>
      <c r="L524" s="1">
        <v>2302228797.4499998</v>
      </c>
      <c r="M524" s="1">
        <v>80507</v>
      </c>
      <c r="N524" s="2">
        <f>IF(ISERR(LN(Infosys[[#This Row],[Close Price]]/I523)),"-",LN(Infosys[[#This Row],[Close Price]]/I523))</f>
        <v>9.6488591119401109E-3</v>
      </c>
    </row>
    <row r="525" spans="1:14" x14ac:dyDescent="0.3">
      <c r="A525" s="1" t="s">
        <v>18</v>
      </c>
      <c r="B525" s="1" t="s">
        <v>15</v>
      </c>
      <c r="C525" s="3">
        <v>43874</v>
      </c>
      <c r="D525" s="1">
        <v>781.05</v>
      </c>
      <c r="E525" s="1">
        <v>785</v>
      </c>
      <c r="F525" s="1">
        <v>794</v>
      </c>
      <c r="G525" s="1">
        <v>782.2</v>
      </c>
      <c r="H525" s="1">
        <v>792.5</v>
      </c>
      <c r="I525" s="1">
        <v>792.25</v>
      </c>
      <c r="J525" s="1">
        <v>787.51</v>
      </c>
      <c r="K525" s="1">
        <v>4387430</v>
      </c>
      <c r="L525" s="1">
        <v>3455129906</v>
      </c>
      <c r="M525" s="1">
        <v>80876</v>
      </c>
      <c r="N525" s="2">
        <f>IF(ISERR(LN(Infosys[[#This Row],[Close Price]]/I524)),"-",LN(Infosys[[#This Row],[Close Price]]/I524))</f>
        <v>1.4237830294012502E-2</v>
      </c>
    </row>
    <row r="526" spans="1:14" x14ac:dyDescent="0.3">
      <c r="A526" s="1" t="s">
        <v>18</v>
      </c>
      <c r="B526" s="1" t="s">
        <v>15</v>
      </c>
      <c r="C526" s="3">
        <v>43875</v>
      </c>
      <c r="D526" s="1">
        <v>792.25</v>
      </c>
      <c r="E526" s="1">
        <v>794.5</v>
      </c>
      <c r="F526" s="1">
        <v>799.2</v>
      </c>
      <c r="G526" s="1">
        <v>784.6</v>
      </c>
      <c r="H526" s="1">
        <v>786.3</v>
      </c>
      <c r="I526" s="1">
        <v>786.45</v>
      </c>
      <c r="J526" s="1">
        <v>791.78</v>
      </c>
      <c r="K526" s="1">
        <v>5321680</v>
      </c>
      <c r="L526" s="1">
        <v>4213573742.5999999</v>
      </c>
      <c r="M526" s="1">
        <v>103460</v>
      </c>
      <c r="N526" s="2">
        <f>IF(ISERR(LN(Infosys[[#This Row],[Close Price]]/I525)),"-",LN(Infosys[[#This Row],[Close Price]]/I525))</f>
        <v>-7.3478508843785447E-3</v>
      </c>
    </row>
    <row r="527" spans="1:14" x14ac:dyDescent="0.3">
      <c r="A527" s="1" t="s">
        <v>18</v>
      </c>
      <c r="B527" s="1" t="s">
        <v>15</v>
      </c>
      <c r="C527" s="3">
        <v>43878</v>
      </c>
      <c r="D527" s="1">
        <v>786.45</v>
      </c>
      <c r="E527" s="1">
        <v>790.3</v>
      </c>
      <c r="F527" s="1">
        <v>793.45</v>
      </c>
      <c r="G527" s="1">
        <v>783.3</v>
      </c>
      <c r="H527" s="1">
        <v>788.85</v>
      </c>
      <c r="I527" s="1">
        <v>789.45</v>
      </c>
      <c r="J527" s="1">
        <v>789.21</v>
      </c>
      <c r="K527" s="1">
        <v>2929629</v>
      </c>
      <c r="L527" s="1">
        <v>2312085827.25</v>
      </c>
      <c r="M527" s="1">
        <v>69780</v>
      </c>
      <c r="N527" s="2">
        <f>IF(ISERR(LN(Infosys[[#This Row],[Close Price]]/I526)),"-",LN(Infosys[[#This Row],[Close Price]]/I526))</f>
        <v>3.8073527812462218E-3</v>
      </c>
    </row>
    <row r="528" spans="1:14" x14ac:dyDescent="0.3">
      <c r="A528" s="1" t="s">
        <v>18</v>
      </c>
      <c r="B528" s="1" t="s">
        <v>15</v>
      </c>
      <c r="C528" s="3">
        <v>43879</v>
      </c>
      <c r="D528" s="1">
        <v>789.45</v>
      </c>
      <c r="E528" s="1">
        <v>785</v>
      </c>
      <c r="F528" s="1">
        <v>799.05</v>
      </c>
      <c r="G528" s="1">
        <v>783.65</v>
      </c>
      <c r="H528" s="1">
        <v>798.5</v>
      </c>
      <c r="I528" s="1">
        <v>797.65</v>
      </c>
      <c r="J528" s="1">
        <v>793.27</v>
      </c>
      <c r="K528" s="1">
        <v>5083346</v>
      </c>
      <c r="L528" s="1">
        <v>4032462343.75</v>
      </c>
      <c r="M528" s="1">
        <v>103674</v>
      </c>
      <c r="N528" s="2">
        <f>IF(ISERR(LN(Infosys[[#This Row],[Close Price]]/I527)),"-",LN(Infosys[[#This Row],[Close Price]]/I527))</f>
        <v>1.0333404279108834E-2</v>
      </c>
    </row>
    <row r="529" spans="1:14" x14ac:dyDescent="0.3">
      <c r="A529" s="1" t="s">
        <v>18</v>
      </c>
      <c r="B529" s="1" t="s">
        <v>15</v>
      </c>
      <c r="C529" s="3">
        <v>43880</v>
      </c>
      <c r="D529" s="1">
        <v>797.65</v>
      </c>
      <c r="E529" s="1">
        <v>800</v>
      </c>
      <c r="F529" s="1">
        <v>804.85</v>
      </c>
      <c r="G529" s="1">
        <v>796.15</v>
      </c>
      <c r="H529" s="1">
        <v>800.4</v>
      </c>
      <c r="I529" s="1">
        <v>800.45</v>
      </c>
      <c r="J529" s="1">
        <v>799.62</v>
      </c>
      <c r="K529" s="1">
        <v>3985192</v>
      </c>
      <c r="L529" s="1">
        <v>3186637946.1999998</v>
      </c>
      <c r="M529" s="1">
        <v>79345</v>
      </c>
      <c r="N529" s="2">
        <f>IF(ISERR(LN(Infosys[[#This Row],[Close Price]]/I528)),"-",LN(Infosys[[#This Row],[Close Price]]/I528))</f>
        <v>3.5041647770970509E-3</v>
      </c>
    </row>
    <row r="530" spans="1:14" x14ac:dyDescent="0.3">
      <c r="A530" s="1" t="s">
        <v>18</v>
      </c>
      <c r="B530" s="1" t="s">
        <v>15</v>
      </c>
      <c r="C530" s="3">
        <v>43881</v>
      </c>
      <c r="D530" s="1">
        <v>800.45</v>
      </c>
      <c r="E530" s="1">
        <v>803.25</v>
      </c>
      <c r="F530" s="1">
        <v>806.1</v>
      </c>
      <c r="G530" s="1">
        <v>793.85</v>
      </c>
      <c r="H530" s="1">
        <v>796.8</v>
      </c>
      <c r="I530" s="1">
        <v>797</v>
      </c>
      <c r="J530" s="1">
        <v>800.74</v>
      </c>
      <c r="K530" s="1">
        <v>4564569</v>
      </c>
      <c r="L530" s="1">
        <v>3655039598.5</v>
      </c>
      <c r="M530" s="1">
        <v>94252</v>
      </c>
      <c r="N530" s="2">
        <f>IF(ISERR(LN(Infosys[[#This Row],[Close Price]]/I529)),"-",LN(Infosys[[#This Row],[Close Price]]/I529))</f>
        <v>-4.3193907338884225E-3</v>
      </c>
    </row>
    <row r="531" spans="1:14" x14ac:dyDescent="0.3">
      <c r="A531" s="1" t="s">
        <v>18</v>
      </c>
      <c r="B531" s="1" t="s">
        <v>15</v>
      </c>
      <c r="C531" s="3">
        <v>43885</v>
      </c>
      <c r="D531" s="1">
        <v>797</v>
      </c>
      <c r="E531" s="1">
        <v>800.1</v>
      </c>
      <c r="F531" s="1">
        <v>811.6</v>
      </c>
      <c r="G531" s="1">
        <v>792.15</v>
      </c>
      <c r="H531" s="1">
        <v>795.9</v>
      </c>
      <c r="I531" s="1">
        <v>795.85</v>
      </c>
      <c r="J531" s="1">
        <v>804.05</v>
      </c>
      <c r="K531" s="1">
        <v>6627536</v>
      </c>
      <c r="L531" s="1">
        <v>5328879149.8999996</v>
      </c>
      <c r="M531" s="1">
        <v>130286</v>
      </c>
      <c r="N531" s="2">
        <f>IF(ISERR(LN(Infosys[[#This Row],[Close Price]]/I530)),"-",LN(Infosys[[#This Row],[Close Price]]/I530))</f>
        <v>-1.4439529143516084E-3</v>
      </c>
    </row>
    <row r="532" spans="1:14" x14ac:dyDescent="0.3">
      <c r="A532" s="1" t="s">
        <v>18</v>
      </c>
      <c r="B532" s="1" t="s">
        <v>15</v>
      </c>
      <c r="C532" s="3">
        <v>43886</v>
      </c>
      <c r="D532" s="1">
        <v>795.85</v>
      </c>
      <c r="E532" s="1">
        <v>799</v>
      </c>
      <c r="F532" s="1">
        <v>806</v>
      </c>
      <c r="G532" s="1">
        <v>795.4</v>
      </c>
      <c r="H532" s="1">
        <v>799.5</v>
      </c>
      <c r="I532" s="1">
        <v>798.4</v>
      </c>
      <c r="J532" s="1">
        <v>799.93</v>
      </c>
      <c r="K532" s="1">
        <v>6996695</v>
      </c>
      <c r="L532" s="1">
        <v>5596900401.25</v>
      </c>
      <c r="M532" s="1">
        <v>114637</v>
      </c>
      <c r="N532" s="2">
        <f>IF(ISERR(LN(Infosys[[#This Row],[Close Price]]/I531)),"-",LN(Infosys[[#This Row],[Close Price]]/I531))</f>
        <v>3.1989991213908133E-3</v>
      </c>
    </row>
    <row r="533" spans="1:14" x14ac:dyDescent="0.3">
      <c r="A533" s="1" t="s">
        <v>18</v>
      </c>
      <c r="B533" s="1" t="s">
        <v>15</v>
      </c>
      <c r="C533" s="3">
        <v>43887</v>
      </c>
      <c r="D533" s="1">
        <v>798.4</v>
      </c>
      <c r="E533" s="1">
        <v>793.95</v>
      </c>
      <c r="F533" s="1">
        <v>801.45</v>
      </c>
      <c r="G533" s="1">
        <v>780.5</v>
      </c>
      <c r="H533" s="1">
        <v>782.25</v>
      </c>
      <c r="I533" s="1">
        <v>782.75</v>
      </c>
      <c r="J533" s="1">
        <v>791.65</v>
      </c>
      <c r="K533" s="1">
        <v>8760569</v>
      </c>
      <c r="L533" s="1">
        <v>6935314353.1499996</v>
      </c>
      <c r="M533" s="1">
        <v>168481</v>
      </c>
      <c r="N533" s="2">
        <f>IF(ISERR(LN(Infosys[[#This Row],[Close Price]]/I532)),"-",LN(Infosys[[#This Row],[Close Price]]/I532))</f>
        <v>-1.9796364790739065E-2</v>
      </c>
    </row>
    <row r="534" spans="1:14" x14ac:dyDescent="0.3">
      <c r="A534" s="1" t="s">
        <v>18</v>
      </c>
      <c r="B534" s="1" t="s">
        <v>15</v>
      </c>
      <c r="C534" s="3">
        <v>43888</v>
      </c>
      <c r="D534" s="1">
        <v>782.75</v>
      </c>
      <c r="E534" s="1">
        <v>778</v>
      </c>
      <c r="F534" s="1">
        <v>780.75</v>
      </c>
      <c r="G534" s="1">
        <v>772.2</v>
      </c>
      <c r="H534" s="1">
        <v>776.55</v>
      </c>
      <c r="I534" s="1">
        <v>777.85</v>
      </c>
      <c r="J534" s="1">
        <v>777.16</v>
      </c>
      <c r="K534" s="1">
        <v>5223386</v>
      </c>
      <c r="L534" s="1">
        <v>4059425154.5</v>
      </c>
      <c r="M534" s="1">
        <v>100716</v>
      </c>
      <c r="N534" s="2">
        <f>IF(ISERR(LN(Infosys[[#This Row],[Close Price]]/I533)),"-",LN(Infosys[[#This Row],[Close Price]]/I533))</f>
        <v>-6.2796566733845822E-3</v>
      </c>
    </row>
    <row r="535" spans="1:14" x14ac:dyDescent="0.3">
      <c r="A535" s="1" t="s">
        <v>18</v>
      </c>
      <c r="B535" s="1" t="s">
        <v>15</v>
      </c>
      <c r="C535" s="3">
        <v>43889</v>
      </c>
      <c r="D535" s="1">
        <v>777.85</v>
      </c>
      <c r="E535" s="1">
        <v>750</v>
      </c>
      <c r="F535" s="1">
        <v>756.8</v>
      </c>
      <c r="G535" s="1">
        <v>722.05</v>
      </c>
      <c r="H535" s="1">
        <v>732</v>
      </c>
      <c r="I535" s="1">
        <v>731.7</v>
      </c>
      <c r="J535" s="1">
        <v>738.68</v>
      </c>
      <c r="K535" s="1">
        <v>14123957</v>
      </c>
      <c r="L535" s="1">
        <v>10433101671.4</v>
      </c>
      <c r="M535" s="1">
        <v>277778</v>
      </c>
      <c r="N535" s="2">
        <f>IF(ISERR(LN(Infosys[[#This Row],[Close Price]]/I534)),"-",LN(Infosys[[#This Row],[Close Price]]/I534))</f>
        <v>-6.1163109643146162E-2</v>
      </c>
    </row>
    <row r="536" spans="1:14" x14ac:dyDescent="0.3">
      <c r="A536" s="1" t="s">
        <v>18</v>
      </c>
      <c r="B536" s="1" t="s">
        <v>15</v>
      </c>
      <c r="C536" s="3">
        <v>43892</v>
      </c>
      <c r="D536" s="1">
        <v>731.7</v>
      </c>
      <c r="E536" s="1">
        <v>737</v>
      </c>
      <c r="F536" s="1">
        <v>765.9</v>
      </c>
      <c r="G536" s="1">
        <v>733.75</v>
      </c>
      <c r="H536" s="1">
        <v>739.4</v>
      </c>
      <c r="I536" s="1">
        <v>741.05</v>
      </c>
      <c r="J536" s="1">
        <v>750.99</v>
      </c>
      <c r="K536" s="1">
        <v>9821523</v>
      </c>
      <c r="L536" s="1">
        <v>7375861532</v>
      </c>
      <c r="M536" s="1">
        <v>155968</v>
      </c>
      <c r="N536" s="2">
        <f>IF(ISERR(LN(Infosys[[#This Row],[Close Price]]/I535)),"-",LN(Infosys[[#This Row],[Close Price]]/I535))</f>
        <v>1.2697505512939647E-2</v>
      </c>
    </row>
    <row r="537" spans="1:14" x14ac:dyDescent="0.3">
      <c r="A537" s="1" t="s">
        <v>18</v>
      </c>
      <c r="B537" s="1" t="s">
        <v>15</v>
      </c>
      <c r="C537" s="3">
        <v>43893</v>
      </c>
      <c r="D537" s="1">
        <v>741.05</v>
      </c>
      <c r="E537" s="1">
        <v>755</v>
      </c>
      <c r="F537" s="1">
        <v>759</v>
      </c>
      <c r="G537" s="1">
        <v>741.25</v>
      </c>
      <c r="H537" s="1">
        <v>751</v>
      </c>
      <c r="I537" s="1">
        <v>747</v>
      </c>
      <c r="J537" s="1">
        <v>749.09</v>
      </c>
      <c r="K537" s="1">
        <v>7826587</v>
      </c>
      <c r="L537" s="1">
        <v>5862836380.75</v>
      </c>
      <c r="M537" s="1">
        <v>136066</v>
      </c>
      <c r="N537" s="2">
        <f>IF(ISERR(LN(Infosys[[#This Row],[Close Price]]/I536)),"-",LN(Infosys[[#This Row],[Close Price]]/I536))</f>
        <v>7.9970857298934505E-3</v>
      </c>
    </row>
    <row r="538" spans="1:14" x14ac:dyDescent="0.3">
      <c r="A538" s="1" t="s">
        <v>18</v>
      </c>
      <c r="B538" s="1" t="s">
        <v>15</v>
      </c>
      <c r="C538" s="3">
        <v>43894</v>
      </c>
      <c r="D538" s="1">
        <v>747</v>
      </c>
      <c r="E538" s="1">
        <v>753.9</v>
      </c>
      <c r="F538" s="1">
        <v>761.5</v>
      </c>
      <c r="G538" s="1">
        <v>745.55</v>
      </c>
      <c r="H538" s="1">
        <v>758</v>
      </c>
      <c r="I538" s="1">
        <v>758.75</v>
      </c>
      <c r="J538" s="1">
        <v>753.23</v>
      </c>
      <c r="K538" s="1">
        <v>11013444</v>
      </c>
      <c r="L538" s="1">
        <v>8295623046.8999996</v>
      </c>
      <c r="M538" s="1">
        <v>155822</v>
      </c>
      <c r="N538" s="2">
        <f>IF(ISERR(LN(Infosys[[#This Row],[Close Price]]/I537)),"-",LN(Infosys[[#This Row],[Close Price]]/I537))</f>
        <v>1.5607157240890686E-2</v>
      </c>
    </row>
    <row r="539" spans="1:14" x14ac:dyDescent="0.3">
      <c r="A539" s="1" t="s">
        <v>18</v>
      </c>
      <c r="B539" s="1" t="s">
        <v>15</v>
      </c>
      <c r="C539" s="3">
        <v>43895</v>
      </c>
      <c r="D539" s="1">
        <v>758.75</v>
      </c>
      <c r="E539" s="1">
        <v>763.75</v>
      </c>
      <c r="F539" s="1">
        <v>773.55</v>
      </c>
      <c r="G539" s="1">
        <v>751.75</v>
      </c>
      <c r="H539" s="1">
        <v>754.15</v>
      </c>
      <c r="I539" s="1">
        <v>754.6</v>
      </c>
      <c r="J539" s="1">
        <v>763.7</v>
      </c>
      <c r="K539" s="1">
        <v>7755293</v>
      </c>
      <c r="L539" s="1">
        <v>5922737656.5</v>
      </c>
      <c r="M539" s="1">
        <v>124093</v>
      </c>
      <c r="N539" s="2">
        <f>IF(ISERR(LN(Infosys[[#This Row],[Close Price]]/I538)),"-",LN(Infosys[[#This Row],[Close Price]]/I538))</f>
        <v>-5.4845348434978524E-3</v>
      </c>
    </row>
    <row r="540" spans="1:14" x14ac:dyDescent="0.3">
      <c r="A540" s="1" t="s">
        <v>18</v>
      </c>
      <c r="B540" s="1" t="s">
        <v>15</v>
      </c>
      <c r="C540" s="3">
        <v>43896</v>
      </c>
      <c r="D540" s="1">
        <v>754.6</v>
      </c>
      <c r="E540" s="1">
        <v>741</v>
      </c>
      <c r="F540" s="1">
        <v>744</v>
      </c>
      <c r="G540" s="1">
        <v>729.1</v>
      </c>
      <c r="H540" s="1">
        <v>739</v>
      </c>
      <c r="I540" s="1">
        <v>738.95</v>
      </c>
      <c r="J540" s="1">
        <v>738.53</v>
      </c>
      <c r="K540" s="1">
        <v>9216022</v>
      </c>
      <c r="L540" s="1">
        <v>6806310521.1499996</v>
      </c>
      <c r="M540" s="1">
        <v>147517</v>
      </c>
      <c r="N540" s="2">
        <f>IF(ISERR(LN(Infosys[[#This Row],[Close Price]]/I539)),"-",LN(Infosys[[#This Row],[Close Price]]/I539))</f>
        <v>-2.095754786962838E-2</v>
      </c>
    </row>
    <row r="541" spans="1:14" x14ac:dyDescent="0.3">
      <c r="A541" s="1" t="s">
        <v>18</v>
      </c>
      <c r="B541" s="1" t="s">
        <v>15</v>
      </c>
      <c r="C541" s="3">
        <v>43899</v>
      </c>
      <c r="D541" s="1">
        <v>738.95</v>
      </c>
      <c r="E541" s="1">
        <v>724.5</v>
      </c>
      <c r="F541" s="1">
        <v>725.85</v>
      </c>
      <c r="G541" s="1">
        <v>697</v>
      </c>
      <c r="H541" s="1">
        <v>706.4</v>
      </c>
      <c r="I541" s="1">
        <v>704.45</v>
      </c>
      <c r="J541" s="1">
        <v>705.63</v>
      </c>
      <c r="K541" s="1">
        <v>10308697</v>
      </c>
      <c r="L541" s="1">
        <v>7274162430.1000004</v>
      </c>
      <c r="M541" s="1">
        <v>180848</v>
      </c>
      <c r="N541" s="2">
        <f>IF(ISERR(LN(Infosys[[#This Row],[Close Price]]/I540)),"-",LN(Infosys[[#This Row],[Close Price]]/I540))</f>
        <v>-4.7812903161295911E-2</v>
      </c>
    </row>
    <row r="542" spans="1:14" x14ac:dyDescent="0.3">
      <c r="A542" s="1" t="s">
        <v>18</v>
      </c>
      <c r="B542" s="1" t="s">
        <v>15</v>
      </c>
      <c r="C542" s="3">
        <v>43901</v>
      </c>
      <c r="D542" s="1">
        <v>704.45</v>
      </c>
      <c r="E542" s="1">
        <v>690.65</v>
      </c>
      <c r="F542" s="1">
        <v>695.95</v>
      </c>
      <c r="G542" s="1">
        <v>669.05</v>
      </c>
      <c r="H542" s="1">
        <v>682.15</v>
      </c>
      <c r="I542" s="1">
        <v>686</v>
      </c>
      <c r="J542" s="1">
        <v>685.87</v>
      </c>
      <c r="K542" s="1">
        <v>16165054</v>
      </c>
      <c r="L542" s="1">
        <v>11087131348.549999</v>
      </c>
      <c r="M542" s="1">
        <v>233010</v>
      </c>
      <c r="N542" s="2">
        <f>IF(ISERR(LN(Infosys[[#This Row],[Close Price]]/I541)),"-",LN(Infosys[[#This Row],[Close Price]]/I541))</f>
        <v>-2.6539728773400568E-2</v>
      </c>
    </row>
    <row r="543" spans="1:14" x14ac:dyDescent="0.3">
      <c r="A543" s="1" t="s">
        <v>18</v>
      </c>
      <c r="B543" s="1" t="s">
        <v>15</v>
      </c>
      <c r="C543" s="3">
        <v>43902</v>
      </c>
      <c r="D543" s="1">
        <v>686</v>
      </c>
      <c r="E543" s="1">
        <v>668</v>
      </c>
      <c r="F543" s="1">
        <v>670</v>
      </c>
      <c r="G543" s="1">
        <v>627.5</v>
      </c>
      <c r="H543" s="1">
        <v>631</v>
      </c>
      <c r="I543" s="1">
        <v>631.20000000000005</v>
      </c>
      <c r="J543" s="1">
        <v>644.47</v>
      </c>
      <c r="K543" s="1">
        <v>13965689</v>
      </c>
      <c r="L543" s="1">
        <v>9000417645.1499996</v>
      </c>
      <c r="M543" s="1">
        <v>265786</v>
      </c>
      <c r="N543" s="2">
        <f>IF(ISERR(LN(Infosys[[#This Row],[Close Price]]/I542)),"-",LN(Infosys[[#This Row],[Close Price]]/I542))</f>
        <v>-8.3254858194220682E-2</v>
      </c>
    </row>
    <row r="544" spans="1:14" x14ac:dyDescent="0.3">
      <c r="A544" s="1" t="s">
        <v>18</v>
      </c>
      <c r="B544" s="1" t="s">
        <v>15</v>
      </c>
      <c r="C544" s="3">
        <v>43903</v>
      </c>
      <c r="D544" s="1">
        <v>631.20000000000005</v>
      </c>
      <c r="E544" s="1">
        <v>592</v>
      </c>
      <c r="F544" s="1">
        <v>667</v>
      </c>
      <c r="G544" s="1">
        <v>570</v>
      </c>
      <c r="H544" s="1">
        <v>652.15</v>
      </c>
      <c r="I544" s="1">
        <v>642.35</v>
      </c>
      <c r="J544" s="1">
        <v>629</v>
      </c>
      <c r="K544" s="1">
        <v>16903140</v>
      </c>
      <c r="L544" s="1">
        <v>10632077962.5</v>
      </c>
      <c r="M544" s="1">
        <v>286353</v>
      </c>
      <c r="N544" s="2">
        <f>IF(ISERR(LN(Infosys[[#This Row],[Close Price]]/I543)),"-",LN(Infosys[[#This Row],[Close Price]]/I543))</f>
        <v>1.7510556945954214E-2</v>
      </c>
    </row>
    <row r="545" spans="1:14" x14ac:dyDescent="0.3">
      <c r="A545" s="1" t="s">
        <v>18</v>
      </c>
      <c r="B545" s="1" t="s">
        <v>15</v>
      </c>
      <c r="C545" s="3">
        <v>43906</v>
      </c>
      <c r="D545" s="1">
        <v>642.35</v>
      </c>
      <c r="E545" s="1">
        <v>622</v>
      </c>
      <c r="F545" s="1">
        <v>622.15</v>
      </c>
      <c r="G545" s="1">
        <v>580</v>
      </c>
      <c r="H545" s="1">
        <v>583.20000000000005</v>
      </c>
      <c r="I545" s="1">
        <v>583.15</v>
      </c>
      <c r="J545" s="1">
        <v>597.37</v>
      </c>
      <c r="K545" s="1">
        <v>19140854</v>
      </c>
      <c r="L545" s="1">
        <v>11434179964.35</v>
      </c>
      <c r="M545" s="1">
        <v>462293</v>
      </c>
      <c r="N545" s="2">
        <f>IF(ISERR(LN(Infosys[[#This Row],[Close Price]]/I544)),"-",LN(Infosys[[#This Row],[Close Price]]/I544))</f>
        <v>-9.6688883340559834E-2</v>
      </c>
    </row>
    <row r="546" spans="1:14" x14ac:dyDescent="0.3">
      <c r="A546" s="1" t="s">
        <v>18</v>
      </c>
      <c r="B546" s="1" t="s">
        <v>15</v>
      </c>
      <c r="C546" s="3">
        <v>43907</v>
      </c>
      <c r="D546" s="1">
        <v>583.15</v>
      </c>
      <c r="E546" s="1">
        <v>588.1</v>
      </c>
      <c r="F546" s="1">
        <v>592</v>
      </c>
      <c r="G546" s="1">
        <v>550</v>
      </c>
      <c r="H546" s="1">
        <v>560</v>
      </c>
      <c r="I546" s="1">
        <v>554.95000000000005</v>
      </c>
      <c r="J546" s="1">
        <v>571.99</v>
      </c>
      <c r="K546" s="1">
        <v>16060126</v>
      </c>
      <c r="L546" s="1">
        <v>9186285698</v>
      </c>
      <c r="M546" s="1">
        <v>359329</v>
      </c>
      <c r="N546" s="2">
        <f>IF(ISERR(LN(Infosys[[#This Row],[Close Price]]/I545)),"-",LN(Infosys[[#This Row],[Close Price]]/I545))</f>
        <v>-4.9566423539070294E-2</v>
      </c>
    </row>
    <row r="547" spans="1:14" x14ac:dyDescent="0.3">
      <c r="A547" s="1" t="s">
        <v>18</v>
      </c>
      <c r="B547" s="1" t="s">
        <v>15</v>
      </c>
      <c r="C547" s="3">
        <v>43908</v>
      </c>
      <c r="D547" s="1">
        <v>554.95000000000005</v>
      </c>
      <c r="E547" s="1">
        <v>568</v>
      </c>
      <c r="F547" s="1">
        <v>578</v>
      </c>
      <c r="G547" s="1">
        <v>528</v>
      </c>
      <c r="H547" s="1">
        <v>531.70000000000005</v>
      </c>
      <c r="I547" s="1">
        <v>534.29999999999995</v>
      </c>
      <c r="J547" s="1">
        <v>552.91999999999996</v>
      </c>
      <c r="K547" s="1">
        <v>15391568</v>
      </c>
      <c r="L547" s="1">
        <v>8510344347.1999998</v>
      </c>
      <c r="M547" s="1">
        <v>235885</v>
      </c>
      <c r="N547" s="2">
        <f>IF(ISERR(LN(Infosys[[#This Row],[Close Price]]/I546)),"-",LN(Infosys[[#This Row],[Close Price]]/I546))</f>
        <v>-3.7920540634263061E-2</v>
      </c>
    </row>
    <row r="548" spans="1:14" x14ac:dyDescent="0.3">
      <c r="A548" s="1" t="s">
        <v>18</v>
      </c>
      <c r="B548" s="1" t="s">
        <v>15</v>
      </c>
      <c r="C548" s="3">
        <v>43909</v>
      </c>
      <c r="D548" s="1">
        <v>534.29999999999995</v>
      </c>
      <c r="E548" s="1">
        <v>509.25</v>
      </c>
      <c r="F548" s="1">
        <v>558</v>
      </c>
      <c r="G548" s="1">
        <v>509.25</v>
      </c>
      <c r="H548" s="1">
        <v>551.79999999999995</v>
      </c>
      <c r="I548" s="1">
        <v>545.54999999999995</v>
      </c>
      <c r="J548" s="1">
        <v>540.83000000000004</v>
      </c>
      <c r="K548" s="1">
        <v>16584106</v>
      </c>
      <c r="L548" s="1">
        <v>8969244995</v>
      </c>
      <c r="M548" s="1">
        <v>313532</v>
      </c>
      <c r="N548" s="2">
        <f>IF(ISERR(LN(Infosys[[#This Row],[Close Price]]/I547)),"-",LN(Infosys[[#This Row],[Close Price]]/I547))</f>
        <v>2.0836981137382086E-2</v>
      </c>
    </row>
    <row r="549" spans="1:14" x14ac:dyDescent="0.3">
      <c r="A549" s="1" t="s">
        <v>18</v>
      </c>
      <c r="B549" s="1" t="s">
        <v>15</v>
      </c>
      <c r="C549" s="3">
        <v>43910</v>
      </c>
      <c r="D549" s="1">
        <v>545.54999999999995</v>
      </c>
      <c r="E549" s="1">
        <v>549.5</v>
      </c>
      <c r="F549" s="1">
        <v>617.45000000000005</v>
      </c>
      <c r="G549" s="1">
        <v>548</v>
      </c>
      <c r="H549" s="1">
        <v>580.9</v>
      </c>
      <c r="I549" s="1">
        <v>585.20000000000005</v>
      </c>
      <c r="J549" s="1">
        <v>585.1</v>
      </c>
      <c r="K549" s="1">
        <v>21356183</v>
      </c>
      <c r="L549" s="1">
        <v>12495510370.85</v>
      </c>
      <c r="M549" s="1">
        <v>407561</v>
      </c>
      <c r="N549" s="2">
        <f>IF(ISERR(LN(Infosys[[#This Row],[Close Price]]/I548)),"-",LN(Infosys[[#This Row],[Close Price]]/I548))</f>
        <v>7.0159209044861698E-2</v>
      </c>
    </row>
    <row r="550" spans="1:14" x14ac:dyDescent="0.3">
      <c r="A550" s="1" t="s">
        <v>18</v>
      </c>
      <c r="B550" s="1" t="s">
        <v>15</v>
      </c>
      <c r="C550" s="3">
        <v>43913</v>
      </c>
      <c r="D550" s="1">
        <v>585.20000000000005</v>
      </c>
      <c r="E550" s="1">
        <v>540</v>
      </c>
      <c r="F550" s="1">
        <v>560.95000000000005</v>
      </c>
      <c r="G550" s="1">
        <v>515.9</v>
      </c>
      <c r="H550" s="1">
        <v>529.15</v>
      </c>
      <c r="I550" s="1">
        <v>526.45000000000005</v>
      </c>
      <c r="J550" s="1">
        <v>531.33000000000004</v>
      </c>
      <c r="K550" s="1">
        <v>17146303</v>
      </c>
      <c r="L550" s="1">
        <v>9110393752.7999992</v>
      </c>
      <c r="M550" s="1">
        <v>258952</v>
      </c>
      <c r="N550" s="2">
        <f>IF(ISERR(LN(Infosys[[#This Row],[Close Price]]/I549)),"-",LN(Infosys[[#This Row],[Close Price]]/I549))</f>
        <v>-0.10579730884320085</v>
      </c>
    </row>
    <row r="551" spans="1:14" x14ac:dyDescent="0.3">
      <c r="A551" s="1" t="s">
        <v>18</v>
      </c>
      <c r="B551" s="1" t="s">
        <v>15</v>
      </c>
      <c r="C551" s="3">
        <v>43914</v>
      </c>
      <c r="D551" s="1">
        <v>526.45000000000005</v>
      </c>
      <c r="E551" s="1">
        <v>522</v>
      </c>
      <c r="F551" s="1">
        <v>601.15</v>
      </c>
      <c r="G551" s="1">
        <v>522</v>
      </c>
      <c r="H551" s="1">
        <v>600</v>
      </c>
      <c r="I551" s="1">
        <v>589.79999999999995</v>
      </c>
      <c r="J551" s="1">
        <v>572.73</v>
      </c>
      <c r="K551" s="1">
        <v>20029537</v>
      </c>
      <c r="L551" s="1">
        <v>11471457437.1</v>
      </c>
      <c r="M551" s="1">
        <v>434375</v>
      </c>
      <c r="N551" s="2">
        <f>IF(ISERR(LN(Infosys[[#This Row],[Close Price]]/I550)),"-",LN(Infosys[[#This Row],[Close Price]]/I550))</f>
        <v>0.11362713607840738</v>
      </c>
    </row>
    <row r="552" spans="1:14" x14ac:dyDescent="0.3">
      <c r="A552" s="1" t="s">
        <v>18</v>
      </c>
      <c r="B552" s="1" t="s">
        <v>15</v>
      </c>
      <c r="C552" s="3">
        <v>43915</v>
      </c>
      <c r="D552" s="1">
        <v>589.79999999999995</v>
      </c>
      <c r="E552" s="1">
        <v>597</v>
      </c>
      <c r="F552" s="1">
        <v>635</v>
      </c>
      <c r="G552" s="1">
        <v>565.70000000000005</v>
      </c>
      <c r="H552" s="1">
        <v>607</v>
      </c>
      <c r="I552" s="1">
        <v>606.20000000000005</v>
      </c>
      <c r="J552" s="1">
        <v>596.75</v>
      </c>
      <c r="K552" s="1">
        <v>18339650</v>
      </c>
      <c r="L552" s="1">
        <v>10944193384.35</v>
      </c>
      <c r="M552" s="1">
        <v>429544</v>
      </c>
      <c r="N552" s="2">
        <f>IF(ISERR(LN(Infosys[[#This Row],[Close Price]]/I551)),"-",LN(Infosys[[#This Row],[Close Price]]/I551))</f>
        <v>2.7426468242527105E-2</v>
      </c>
    </row>
    <row r="553" spans="1:14" x14ac:dyDescent="0.3">
      <c r="A553" s="1" t="s">
        <v>18</v>
      </c>
      <c r="B553" s="1" t="s">
        <v>15</v>
      </c>
      <c r="C553" s="3">
        <v>43916</v>
      </c>
      <c r="D553" s="1">
        <v>606.20000000000005</v>
      </c>
      <c r="E553" s="1">
        <v>615</v>
      </c>
      <c r="F553" s="1">
        <v>650.85</v>
      </c>
      <c r="G553" s="1">
        <v>612.1</v>
      </c>
      <c r="H553" s="1">
        <v>640</v>
      </c>
      <c r="I553" s="1">
        <v>643</v>
      </c>
      <c r="J553" s="1">
        <v>638.74</v>
      </c>
      <c r="K553" s="1">
        <v>14868843</v>
      </c>
      <c r="L553" s="1">
        <v>9497347855.3500004</v>
      </c>
      <c r="M553" s="1">
        <v>291975</v>
      </c>
      <c r="N553" s="2">
        <f>IF(ISERR(LN(Infosys[[#This Row],[Close Price]]/I552)),"-",LN(Infosys[[#This Row],[Close Price]]/I552))</f>
        <v>5.8934759613916518E-2</v>
      </c>
    </row>
    <row r="554" spans="1:14" x14ac:dyDescent="0.3">
      <c r="A554" s="1" t="s">
        <v>18</v>
      </c>
      <c r="B554" s="1" t="s">
        <v>15</v>
      </c>
      <c r="C554" s="3">
        <v>43917</v>
      </c>
      <c r="D554" s="1">
        <v>643</v>
      </c>
      <c r="E554" s="1">
        <v>665.05</v>
      </c>
      <c r="F554" s="1">
        <v>674.9</v>
      </c>
      <c r="G554" s="1">
        <v>642.25</v>
      </c>
      <c r="H554" s="1">
        <v>655</v>
      </c>
      <c r="I554" s="1">
        <v>652.70000000000005</v>
      </c>
      <c r="J554" s="1">
        <v>653.79</v>
      </c>
      <c r="K554" s="1">
        <v>13495469</v>
      </c>
      <c r="L554" s="1">
        <v>8823242465.25</v>
      </c>
      <c r="M554" s="1">
        <v>262091</v>
      </c>
      <c r="N554" s="2">
        <f>IF(ISERR(LN(Infosys[[#This Row],[Close Price]]/I553)),"-",LN(Infosys[[#This Row],[Close Price]]/I553))</f>
        <v>1.4972881403552497E-2</v>
      </c>
    </row>
    <row r="555" spans="1:14" x14ac:dyDescent="0.3">
      <c r="A555" s="1" t="s">
        <v>18</v>
      </c>
      <c r="B555" s="1" t="s">
        <v>15</v>
      </c>
      <c r="C555" s="3">
        <v>43920</v>
      </c>
      <c r="D555" s="1">
        <v>652.70000000000005</v>
      </c>
      <c r="E555" s="1">
        <v>625.1</v>
      </c>
      <c r="F555" s="1">
        <v>663.5</v>
      </c>
      <c r="G555" s="1">
        <v>621.1</v>
      </c>
      <c r="H555" s="1">
        <v>623.79999999999995</v>
      </c>
      <c r="I555" s="1">
        <v>626.70000000000005</v>
      </c>
      <c r="J555" s="1">
        <v>638.82000000000005</v>
      </c>
      <c r="K555" s="1">
        <v>14625720</v>
      </c>
      <c r="L555" s="1">
        <v>9343228363.5</v>
      </c>
      <c r="M555" s="1">
        <v>230047</v>
      </c>
      <c r="N555" s="2">
        <f>IF(ISERR(LN(Infosys[[#This Row],[Close Price]]/I554)),"-",LN(Infosys[[#This Row],[Close Price]]/I554))</f>
        <v>-4.0649648410541882E-2</v>
      </c>
    </row>
    <row r="556" spans="1:14" x14ac:dyDescent="0.3">
      <c r="A556" s="1" t="s">
        <v>18</v>
      </c>
      <c r="B556" s="1" t="s">
        <v>15</v>
      </c>
      <c r="C556" s="3">
        <v>43921</v>
      </c>
      <c r="D556" s="1">
        <v>626.70000000000005</v>
      </c>
      <c r="E556" s="1">
        <v>650</v>
      </c>
      <c r="F556" s="1">
        <v>662</v>
      </c>
      <c r="G556" s="1">
        <v>633.70000000000005</v>
      </c>
      <c r="H556" s="1">
        <v>639.6</v>
      </c>
      <c r="I556" s="1">
        <v>641.5</v>
      </c>
      <c r="J556" s="1">
        <v>647.79999999999995</v>
      </c>
      <c r="K556" s="1">
        <v>15175528</v>
      </c>
      <c r="L556" s="1">
        <v>9830768498.1000004</v>
      </c>
      <c r="M556" s="1">
        <v>279311</v>
      </c>
      <c r="N556" s="2">
        <f>IF(ISERR(LN(Infosys[[#This Row],[Close Price]]/I555)),"-",LN(Infosys[[#This Row],[Close Price]]/I555))</f>
        <v>2.3341226825061311E-2</v>
      </c>
    </row>
    <row r="557" spans="1:14" x14ac:dyDescent="0.3">
      <c r="A557" s="1" t="s">
        <v>18</v>
      </c>
      <c r="B557" s="1" t="s">
        <v>15</v>
      </c>
      <c r="C557" s="3">
        <v>43922</v>
      </c>
      <c r="D557" s="1">
        <v>641.5</v>
      </c>
      <c r="E557" s="1">
        <v>634.35</v>
      </c>
      <c r="F557" s="1">
        <v>637.5</v>
      </c>
      <c r="G557" s="1">
        <v>594</v>
      </c>
      <c r="H557" s="1">
        <v>603.9</v>
      </c>
      <c r="I557" s="1">
        <v>602.79999999999995</v>
      </c>
      <c r="J557" s="1">
        <v>611.89</v>
      </c>
      <c r="K557" s="1">
        <v>13083865</v>
      </c>
      <c r="L557" s="1">
        <v>8005888360.8500004</v>
      </c>
      <c r="M557" s="1">
        <v>379235</v>
      </c>
      <c r="N557" s="2">
        <f>IF(ISERR(LN(Infosys[[#This Row],[Close Price]]/I556)),"-",LN(Infosys[[#This Row],[Close Price]]/I556))</f>
        <v>-6.2223717303350835E-2</v>
      </c>
    </row>
    <row r="558" spans="1:14" x14ac:dyDescent="0.3">
      <c r="A558" s="1" t="s">
        <v>18</v>
      </c>
      <c r="B558" s="1" t="s">
        <v>15</v>
      </c>
      <c r="C558" s="3">
        <v>43924</v>
      </c>
      <c r="D558" s="1">
        <v>602.79999999999995</v>
      </c>
      <c r="E558" s="1">
        <v>603.5</v>
      </c>
      <c r="F558" s="1">
        <v>606</v>
      </c>
      <c r="G558" s="1">
        <v>582.15</v>
      </c>
      <c r="H558" s="1">
        <v>588.5</v>
      </c>
      <c r="I558" s="1">
        <v>585.70000000000005</v>
      </c>
      <c r="J558" s="1">
        <v>592.53</v>
      </c>
      <c r="K558" s="1">
        <v>10221890</v>
      </c>
      <c r="L558" s="1">
        <v>6056725607.9499998</v>
      </c>
      <c r="M558" s="1">
        <v>261228</v>
      </c>
      <c r="N558" s="2">
        <f>IF(ISERR(LN(Infosys[[#This Row],[Close Price]]/I557)),"-",LN(Infosys[[#This Row],[Close Price]]/I557))</f>
        <v>-2.8777753656603643E-2</v>
      </c>
    </row>
    <row r="559" spans="1:14" x14ac:dyDescent="0.3">
      <c r="A559" s="1" t="s">
        <v>18</v>
      </c>
      <c r="B559" s="1" t="s">
        <v>15</v>
      </c>
      <c r="C559" s="3">
        <v>43928</v>
      </c>
      <c r="D559" s="1">
        <v>585.70000000000005</v>
      </c>
      <c r="E559" s="1">
        <v>615</v>
      </c>
      <c r="F559" s="1">
        <v>644.25</v>
      </c>
      <c r="G559" s="1">
        <v>612.9</v>
      </c>
      <c r="H559" s="1">
        <v>633.79999999999995</v>
      </c>
      <c r="I559" s="1">
        <v>639</v>
      </c>
      <c r="J559" s="1">
        <v>627.65</v>
      </c>
      <c r="K559" s="1">
        <v>15146526</v>
      </c>
      <c r="L559" s="1">
        <v>9506714566.2999992</v>
      </c>
      <c r="M559" s="1">
        <v>260480</v>
      </c>
      <c r="N559" s="2">
        <f>IF(ISERR(LN(Infosys[[#This Row],[Close Price]]/I558)),"-",LN(Infosys[[#This Row],[Close Price]]/I558))</f>
        <v>8.7096741281798035E-2</v>
      </c>
    </row>
    <row r="560" spans="1:14" x14ac:dyDescent="0.3">
      <c r="A560" s="1" t="s">
        <v>18</v>
      </c>
      <c r="B560" s="1" t="s">
        <v>15</v>
      </c>
      <c r="C560" s="3">
        <v>43929</v>
      </c>
      <c r="D560" s="1">
        <v>639</v>
      </c>
      <c r="E560" s="1">
        <v>630</v>
      </c>
      <c r="F560" s="1">
        <v>655.65</v>
      </c>
      <c r="G560" s="1">
        <v>626.35</v>
      </c>
      <c r="H560" s="1">
        <v>632.25</v>
      </c>
      <c r="I560" s="1">
        <v>631.6</v>
      </c>
      <c r="J560" s="1">
        <v>637.44000000000005</v>
      </c>
      <c r="K560" s="1">
        <v>11806901</v>
      </c>
      <c r="L560" s="1">
        <v>7526162135.5500002</v>
      </c>
      <c r="M560" s="1">
        <v>235881</v>
      </c>
      <c r="N560" s="2">
        <f>IF(ISERR(LN(Infosys[[#This Row],[Close Price]]/I559)),"-",LN(Infosys[[#This Row],[Close Price]]/I559))</f>
        <v>-1.1648171996047701E-2</v>
      </c>
    </row>
    <row r="561" spans="1:14" x14ac:dyDescent="0.3">
      <c r="A561" s="1" t="s">
        <v>18</v>
      </c>
      <c r="B561" s="1" t="s">
        <v>15</v>
      </c>
      <c r="C561" s="3">
        <v>43930</v>
      </c>
      <c r="D561" s="1">
        <v>631.6</v>
      </c>
      <c r="E561" s="1">
        <v>646.79999999999995</v>
      </c>
      <c r="F561" s="1">
        <v>652.79999999999995</v>
      </c>
      <c r="G561" s="1">
        <v>632.1</v>
      </c>
      <c r="H561" s="1">
        <v>635.6</v>
      </c>
      <c r="I561" s="1">
        <v>636.25</v>
      </c>
      <c r="J561" s="1">
        <v>640.28</v>
      </c>
      <c r="K561" s="1">
        <v>11931287</v>
      </c>
      <c r="L561" s="1">
        <v>7639338597.25</v>
      </c>
      <c r="M561" s="1">
        <v>232901</v>
      </c>
      <c r="N561" s="2">
        <f>IF(ISERR(LN(Infosys[[#This Row],[Close Price]]/I560)),"-",LN(Infosys[[#This Row],[Close Price]]/I560))</f>
        <v>7.3352854832453747E-3</v>
      </c>
    </row>
    <row r="562" spans="1:14" x14ac:dyDescent="0.3">
      <c r="A562" s="1" t="s">
        <v>18</v>
      </c>
      <c r="B562" s="1" t="s">
        <v>15</v>
      </c>
      <c r="C562" s="3">
        <v>43934</v>
      </c>
      <c r="D562" s="1">
        <v>636.25</v>
      </c>
      <c r="E562" s="1">
        <v>629</v>
      </c>
      <c r="F562" s="1">
        <v>651.70000000000005</v>
      </c>
      <c r="G562" s="1">
        <v>626.04999999999995</v>
      </c>
      <c r="H562" s="1">
        <v>637</v>
      </c>
      <c r="I562" s="1">
        <v>637.4</v>
      </c>
      <c r="J562" s="1">
        <v>641.21</v>
      </c>
      <c r="K562" s="1">
        <v>8330291</v>
      </c>
      <c r="L562" s="1">
        <v>5341425789</v>
      </c>
      <c r="M562" s="1">
        <v>232090</v>
      </c>
      <c r="N562" s="2">
        <f>IF(ISERR(LN(Infosys[[#This Row],[Close Price]]/I561)),"-",LN(Infosys[[#This Row],[Close Price]]/I561))</f>
        <v>1.8058341185034985E-3</v>
      </c>
    </row>
    <row r="563" spans="1:14" x14ac:dyDescent="0.3">
      <c r="A563" s="1" t="s">
        <v>18</v>
      </c>
      <c r="B563" s="1" t="s">
        <v>15</v>
      </c>
      <c r="C563" s="3">
        <v>43936</v>
      </c>
      <c r="D563" s="1">
        <v>637.4</v>
      </c>
      <c r="E563" s="1">
        <v>651.4</v>
      </c>
      <c r="F563" s="1">
        <v>653.29999999999995</v>
      </c>
      <c r="G563" s="1">
        <v>635.6</v>
      </c>
      <c r="H563" s="1">
        <v>640</v>
      </c>
      <c r="I563" s="1">
        <v>639.04999999999995</v>
      </c>
      <c r="J563" s="1">
        <v>645.85</v>
      </c>
      <c r="K563" s="1">
        <v>11963493</v>
      </c>
      <c r="L563" s="1">
        <v>7726657236.8500004</v>
      </c>
      <c r="M563" s="1">
        <v>278339</v>
      </c>
      <c r="N563" s="2">
        <f>IF(ISERR(LN(Infosys[[#This Row],[Close Price]]/I562)),"-",LN(Infosys[[#This Row],[Close Price]]/I562))</f>
        <v>2.5852965944873412E-3</v>
      </c>
    </row>
    <row r="564" spans="1:14" x14ac:dyDescent="0.3">
      <c r="A564" s="1" t="s">
        <v>18</v>
      </c>
      <c r="B564" s="1" t="s">
        <v>15</v>
      </c>
      <c r="C564" s="3">
        <v>43937</v>
      </c>
      <c r="D564" s="1">
        <v>639.04999999999995</v>
      </c>
      <c r="E564" s="1">
        <v>619.95000000000005</v>
      </c>
      <c r="F564" s="1">
        <v>634.9</v>
      </c>
      <c r="G564" s="1">
        <v>603.5</v>
      </c>
      <c r="H564" s="1">
        <v>626.9</v>
      </c>
      <c r="I564" s="1">
        <v>623.85</v>
      </c>
      <c r="J564" s="1">
        <v>620.5</v>
      </c>
      <c r="K564" s="1">
        <v>17783310</v>
      </c>
      <c r="L564" s="1">
        <v>11034508894.5</v>
      </c>
      <c r="M564" s="1">
        <v>254606</v>
      </c>
      <c r="N564" s="2">
        <f>IF(ISERR(LN(Infosys[[#This Row],[Close Price]]/I563)),"-",LN(Infosys[[#This Row],[Close Price]]/I563))</f>
        <v>-2.4072743720692923E-2</v>
      </c>
    </row>
    <row r="565" spans="1:14" x14ac:dyDescent="0.3">
      <c r="A565" s="1" t="s">
        <v>18</v>
      </c>
      <c r="B565" s="1" t="s">
        <v>15</v>
      </c>
      <c r="C565" s="3">
        <v>43938</v>
      </c>
      <c r="D565" s="1">
        <v>623.85</v>
      </c>
      <c r="E565" s="1">
        <v>644</v>
      </c>
      <c r="F565" s="1">
        <v>646</v>
      </c>
      <c r="G565" s="1">
        <v>626</v>
      </c>
      <c r="H565" s="1">
        <v>634.20000000000005</v>
      </c>
      <c r="I565" s="1">
        <v>628.75</v>
      </c>
      <c r="J565" s="1">
        <v>633.5</v>
      </c>
      <c r="K565" s="1">
        <v>8878372</v>
      </c>
      <c r="L565" s="1">
        <v>5624422628.1999998</v>
      </c>
      <c r="M565" s="1">
        <v>220448</v>
      </c>
      <c r="N565" s="2">
        <f>IF(ISERR(LN(Infosys[[#This Row],[Close Price]]/I564)),"-",LN(Infosys[[#This Row],[Close Price]]/I564))</f>
        <v>7.8237665569186529E-3</v>
      </c>
    </row>
    <row r="566" spans="1:14" x14ac:dyDescent="0.3">
      <c r="A566" s="1" t="s">
        <v>18</v>
      </c>
      <c r="B566" s="1" t="s">
        <v>15</v>
      </c>
      <c r="C566" s="3">
        <v>43941</v>
      </c>
      <c r="D566" s="1">
        <v>628.75</v>
      </c>
      <c r="E566" s="1">
        <v>640</v>
      </c>
      <c r="F566" s="1">
        <v>661</v>
      </c>
      <c r="G566" s="1">
        <v>639</v>
      </c>
      <c r="H566" s="1">
        <v>650.95000000000005</v>
      </c>
      <c r="I566" s="1">
        <v>653.29999999999995</v>
      </c>
      <c r="J566" s="1">
        <v>653.71</v>
      </c>
      <c r="K566" s="1">
        <v>13322995</v>
      </c>
      <c r="L566" s="1">
        <v>8709344590.2999992</v>
      </c>
      <c r="M566" s="1">
        <v>220363</v>
      </c>
      <c r="N566" s="2">
        <f>IF(ISERR(LN(Infosys[[#This Row],[Close Price]]/I565)),"-",LN(Infosys[[#This Row],[Close Price]]/I565))</f>
        <v>3.8302720432755628E-2</v>
      </c>
    </row>
    <row r="567" spans="1:14" x14ac:dyDescent="0.3">
      <c r="A567" s="1" t="s">
        <v>18</v>
      </c>
      <c r="B567" s="1" t="s">
        <v>15</v>
      </c>
      <c r="C567" s="3">
        <v>43942</v>
      </c>
      <c r="D567" s="1">
        <v>653.29999999999995</v>
      </c>
      <c r="E567" s="1">
        <v>627.79999999999995</v>
      </c>
      <c r="F567" s="1">
        <v>646.5</v>
      </c>
      <c r="G567" s="1">
        <v>627.79999999999995</v>
      </c>
      <c r="H567" s="1">
        <v>633</v>
      </c>
      <c r="I567" s="1">
        <v>633.20000000000005</v>
      </c>
      <c r="J567" s="1">
        <v>638.34</v>
      </c>
      <c r="K567" s="1">
        <v>11660678</v>
      </c>
      <c r="L567" s="1">
        <v>7443524923</v>
      </c>
      <c r="M567" s="1">
        <v>195803</v>
      </c>
      <c r="N567" s="2">
        <f>IF(ISERR(LN(Infosys[[#This Row],[Close Price]]/I566)),"-",LN(Infosys[[#This Row],[Close Price]]/I566))</f>
        <v>-3.1250113839847486E-2</v>
      </c>
    </row>
    <row r="568" spans="1:14" x14ac:dyDescent="0.3">
      <c r="A568" s="1" t="s">
        <v>18</v>
      </c>
      <c r="B568" s="1" t="s">
        <v>15</v>
      </c>
      <c r="C568" s="3">
        <v>43943</v>
      </c>
      <c r="D568" s="1">
        <v>633.20000000000005</v>
      </c>
      <c r="E568" s="1">
        <v>633.20000000000005</v>
      </c>
      <c r="F568" s="1">
        <v>645</v>
      </c>
      <c r="G568" s="1">
        <v>628.04999999999995</v>
      </c>
      <c r="H568" s="1">
        <v>641.5</v>
      </c>
      <c r="I568" s="1">
        <v>641.85</v>
      </c>
      <c r="J568" s="1">
        <v>639.85</v>
      </c>
      <c r="K568" s="1">
        <v>8267159</v>
      </c>
      <c r="L568" s="1">
        <v>5289759466.3500004</v>
      </c>
      <c r="M568" s="1">
        <v>148917</v>
      </c>
      <c r="N568" s="2">
        <f>IF(ISERR(LN(Infosys[[#This Row],[Close Price]]/I567)),"-",LN(Infosys[[#This Row],[Close Price]]/I567))</f>
        <v>1.3568303524078519E-2</v>
      </c>
    </row>
    <row r="569" spans="1:14" x14ac:dyDescent="0.3">
      <c r="A569" s="1" t="s">
        <v>18</v>
      </c>
      <c r="B569" s="1" t="s">
        <v>15</v>
      </c>
      <c r="C569" s="3">
        <v>43944</v>
      </c>
      <c r="D569" s="1">
        <v>641.85</v>
      </c>
      <c r="E569" s="1">
        <v>647.04999999999995</v>
      </c>
      <c r="F569" s="1">
        <v>683.65</v>
      </c>
      <c r="G569" s="1">
        <v>638.1</v>
      </c>
      <c r="H569" s="1">
        <v>675</v>
      </c>
      <c r="I569" s="1">
        <v>679.3</v>
      </c>
      <c r="J569" s="1">
        <v>665.09</v>
      </c>
      <c r="K569" s="1">
        <v>14451294</v>
      </c>
      <c r="L569" s="1">
        <v>9611440870.6000004</v>
      </c>
      <c r="M569" s="1">
        <v>225884</v>
      </c>
      <c r="N569" s="2">
        <f>IF(ISERR(LN(Infosys[[#This Row],[Close Price]]/I568)),"-",LN(Infosys[[#This Row],[Close Price]]/I568))</f>
        <v>5.6708224666320681E-2</v>
      </c>
    </row>
    <row r="570" spans="1:14" x14ac:dyDescent="0.3">
      <c r="A570" s="1" t="s">
        <v>18</v>
      </c>
      <c r="B570" s="1" t="s">
        <v>15</v>
      </c>
      <c r="C570" s="3">
        <v>43945</v>
      </c>
      <c r="D570" s="1">
        <v>679.3</v>
      </c>
      <c r="E570" s="1">
        <v>668.55</v>
      </c>
      <c r="F570" s="1">
        <v>675</v>
      </c>
      <c r="G570" s="1">
        <v>654.79999999999995</v>
      </c>
      <c r="H570" s="1">
        <v>660.95</v>
      </c>
      <c r="I570" s="1">
        <v>658</v>
      </c>
      <c r="J570" s="1">
        <v>662.5</v>
      </c>
      <c r="K570" s="1">
        <v>7319950</v>
      </c>
      <c r="L570" s="1">
        <v>4849470612.4499998</v>
      </c>
      <c r="M570" s="1">
        <v>162251</v>
      </c>
      <c r="N570" s="2">
        <f>IF(ISERR(LN(Infosys[[#This Row],[Close Price]]/I569)),"-",LN(Infosys[[#This Row],[Close Price]]/I569))</f>
        <v>-3.185792487193901E-2</v>
      </c>
    </row>
    <row r="571" spans="1:14" x14ac:dyDescent="0.3">
      <c r="A571" s="1" t="s">
        <v>18</v>
      </c>
      <c r="B571" s="1" t="s">
        <v>15</v>
      </c>
      <c r="C571" s="3">
        <v>43948</v>
      </c>
      <c r="D571" s="1">
        <v>658</v>
      </c>
      <c r="E571" s="1">
        <v>661.05</v>
      </c>
      <c r="F571" s="1">
        <v>681</v>
      </c>
      <c r="G571" s="1">
        <v>661.05</v>
      </c>
      <c r="H571" s="1">
        <v>665.1</v>
      </c>
      <c r="I571" s="1">
        <v>664.6</v>
      </c>
      <c r="J571" s="1">
        <v>670.63</v>
      </c>
      <c r="K571" s="1">
        <v>7183316</v>
      </c>
      <c r="L571" s="1">
        <v>4817370467.6499996</v>
      </c>
      <c r="M571" s="1">
        <v>143869</v>
      </c>
      <c r="N571" s="2">
        <f>IF(ISERR(LN(Infosys[[#This Row],[Close Price]]/I570)),"-",LN(Infosys[[#This Row],[Close Price]]/I570))</f>
        <v>9.9804245951767567E-3</v>
      </c>
    </row>
    <row r="572" spans="1:14" x14ac:dyDescent="0.3">
      <c r="A572" s="1" t="s">
        <v>18</v>
      </c>
      <c r="B572" s="1" t="s">
        <v>15</v>
      </c>
      <c r="C572" s="3">
        <v>43949</v>
      </c>
      <c r="D572" s="1">
        <v>664.6</v>
      </c>
      <c r="E572" s="1">
        <v>673</v>
      </c>
      <c r="F572" s="1">
        <v>677</v>
      </c>
      <c r="G572" s="1">
        <v>653.04999999999995</v>
      </c>
      <c r="H572" s="1">
        <v>664.05</v>
      </c>
      <c r="I572" s="1">
        <v>660.7</v>
      </c>
      <c r="J572" s="1">
        <v>659.88</v>
      </c>
      <c r="K572" s="1">
        <v>7296594</v>
      </c>
      <c r="L572" s="1">
        <v>4814874278.6000004</v>
      </c>
      <c r="M572" s="1">
        <v>128788</v>
      </c>
      <c r="N572" s="2">
        <f>IF(ISERR(LN(Infosys[[#This Row],[Close Price]]/I571)),"-",LN(Infosys[[#This Row],[Close Price]]/I571))</f>
        <v>-5.8854768846538924E-3</v>
      </c>
    </row>
    <row r="573" spans="1:14" x14ac:dyDescent="0.3">
      <c r="A573" s="1" t="s">
        <v>18</v>
      </c>
      <c r="B573" s="1" t="s">
        <v>15</v>
      </c>
      <c r="C573" s="3">
        <v>43950</v>
      </c>
      <c r="D573" s="1">
        <v>660.7</v>
      </c>
      <c r="E573" s="1">
        <v>666</v>
      </c>
      <c r="F573" s="1">
        <v>682</v>
      </c>
      <c r="G573" s="1">
        <v>658</v>
      </c>
      <c r="H573" s="1">
        <v>678</v>
      </c>
      <c r="I573" s="1">
        <v>676.55</v>
      </c>
      <c r="J573" s="1">
        <v>671.94</v>
      </c>
      <c r="K573" s="1">
        <v>8639246</v>
      </c>
      <c r="L573" s="1">
        <v>5805084866.0500002</v>
      </c>
      <c r="M573" s="1">
        <v>175742</v>
      </c>
      <c r="N573" s="2">
        <f>IF(ISERR(LN(Infosys[[#This Row],[Close Price]]/I572)),"-",LN(Infosys[[#This Row],[Close Price]]/I572))</f>
        <v>2.3706475673813048E-2</v>
      </c>
    </row>
    <row r="574" spans="1:14" x14ac:dyDescent="0.3">
      <c r="A574" s="1" t="s">
        <v>18</v>
      </c>
      <c r="B574" s="1" t="s">
        <v>15</v>
      </c>
      <c r="C574" s="3">
        <v>43951</v>
      </c>
      <c r="D574" s="1">
        <v>676.55</v>
      </c>
      <c r="E574" s="1">
        <v>700</v>
      </c>
      <c r="F574" s="1">
        <v>720</v>
      </c>
      <c r="G574" s="1">
        <v>698.1</v>
      </c>
      <c r="H574" s="1">
        <v>715.05</v>
      </c>
      <c r="I574" s="1">
        <v>715.5</v>
      </c>
      <c r="J574" s="1">
        <v>711.47</v>
      </c>
      <c r="K574" s="1">
        <v>16254036</v>
      </c>
      <c r="L574" s="1">
        <v>11564226725.75</v>
      </c>
      <c r="M574" s="1">
        <v>277142</v>
      </c>
      <c r="N574" s="2">
        <f>IF(ISERR(LN(Infosys[[#This Row],[Close Price]]/I573)),"-",LN(Infosys[[#This Row],[Close Price]]/I573))</f>
        <v>5.597524428685241E-2</v>
      </c>
    </row>
    <row r="575" spans="1:14" x14ac:dyDescent="0.3">
      <c r="A575" s="1" t="s">
        <v>18</v>
      </c>
      <c r="B575" s="1" t="s">
        <v>15</v>
      </c>
      <c r="C575" s="3">
        <v>43955</v>
      </c>
      <c r="D575" s="1">
        <v>715.5</v>
      </c>
      <c r="E575" s="1">
        <v>689.8</v>
      </c>
      <c r="F575" s="1">
        <v>701.2</v>
      </c>
      <c r="G575" s="1">
        <v>670.35</v>
      </c>
      <c r="H575" s="1">
        <v>675.15</v>
      </c>
      <c r="I575" s="1">
        <v>673.7</v>
      </c>
      <c r="J575" s="1">
        <v>686.15</v>
      </c>
      <c r="K575" s="1">
        <v>9122803</v>
      </c>
      <c r="L575" s="1">
        <v>6259591492.8000002</v>
      </c>
      <c r="M575" s="1">
        <v>177978</v>
      </c>
      <c r="N575" s="2">
        <f>IF(ISERR(LN(Infosys[[#This Row],[Close Price]]/I574)),"-",LN(Infosys[[#This Row],[Close Price]]/I574))</f>
        <v>-6.0196691029891371E-2</v>
      </c>
    </row>
    <row r="576" spans="1:14" x14ac:dyDescent="0.3">
      <c r="A576" s="1" t="s">
        <v>18</v>
      </c>
      <c r="B576" s="1" t="s">
        <v>15</v>
      </c>
      <c r="C576" s="3">
        <v>43956</v>
      </c>
      <c r="D576" s="1">
        <v>673.7</v>
      </c>
      <c r="E576" s="1">
        <v>681.75</v>
      </c>
      <c r="F576" s="1">
        <v>685.6</v>
      </c>
      <c r="G576" s="1">
        <v>670</v>
      </c>
      <c r="H576" s="1">
        <v>674.5</v>
      </c>
      <c r="I576" s="1">
        <v>673.7</v>
      </c>
      <c r="J576" s="1">
        <v>679.28</v>
      </c>
      <c r="K576" s="1">
        <v>6393108</v>
      </c>
      <c r="L576" s="1">
        <v>4342730627</v>
      </c>
      <c r="M576" s="1">
        <v>132076</v>
      </c>
      <c r="N576" s="2">
        <f>IF(ISERR(LN(Infosys[[#This Row],[Close Price]]/I575)),"-",LN(Infosys[[#This Row],[Close Price]]/I575))</f>
        <v>0</v>
      </c>
    </row>
    <row r="577" spans="1:14" x14ac:dyDescent="0.3">
      <c r="A577" s="1" t="s">
        <v>18</v>
      </c>
      <c r="B577" s="1" t="s">
        <v>15</v>
      </c>
      <c r="C577" s="3">
        <v>43957</v>
      </c>
      <c r="D577" s="1">
        <v>673.7</v>
      </c>
      <c r="E577" s="1">
        <v>676.9</v>
      </c>
      <c r="F577" s="1">
        <v>681.45</v>
      </c>
      <c r="G577" s="1">
        <v>664.05</v>
      </c>
      <c r="H577" s="1">
        <v>667</v>
      </c>
      <c r="I577" s="1">
        <v>665.9</v>
      </c>
      <c r="J577" s="1">
        <v>671.02</v>
      </c>
      <c r="K577" s="1">
        <v>7934457</v>
      </c>
      <c r="L577" s="1">
        <v>5324157713.3500004</v>
      </c>
      <c r="M577" s="1">
        <v>211094</v>
      </c>
      <c r="N577" s="2">
        <f>IF(ISERR(LN(Infosys[[#This Row],[Close Price]]/I576)),"-",LN(Infosys[[#This Row],[Close Price]]/I576))</f>
        <v>-1.1645398850037543E-2</v>
      </c>
    </row>
    <row r="578" spans="1:14" x14ac:dyDescent="0.3">
      <c r="A578" s="1" t="s">
        <v>18</v>
      </c>
      <c r="B578" s="1" t="s">
        <v>15</v>
      </c>
      <c r="C578" s="3">
        <v>43958</v>
      </c>
      <c r="D578" s="1">
        <v>665.9</v>
      </c>
      <c r="E578" s="1">
        <v>665.55</v>
      </c>
      <c r="F578" s="1">
        <v>674.35</v>
      </c>
      <c r="G578" s="1">
        <v>662.45</v>
      </c>
      <c r="H578" s="1">
        <v>666.7</v>
      </c>
      <c r="I578" s="1">
        <v>664.95</v>
      </c>
      <c r="J578" s="1">
        <v>668.79</v>
      </c>
      <c r="K578" s="1">
        <v>4779550</v>
      </c>
      <c r="L578" s="1">
        <v>3196499216.8000002</v>
      </c>
      <c r="M578" s="1">
        <v>93851</v>
      </c>
      <c r="N578" s="2">
        <f>IF(ISERR(LN(Infosys[[#This Row],[Close Price]]/I577)),"-",LN(Infosys[[#This Row],[Close Price]]/I577))</f>
        <v>-1.4276592574043623E-3</v>
      </c>
    </row>
    <row r="579" spans="1:14" x14ac:dyDescent="0.3">
      <c r="A579" s="1" t="s">
        <v>18</v>
      </c>
      <c r="B579" s="1" t="s">
        <v>15</v>
      </c>
      <c r="C579" s="3">
        <v>43959</v>
      </c>
      <c r="D579" s="1">
        <v>664.95</v>
      </c>
      <c r="E579" s="1">
        <v>672.25</v>
      </c>
      <c r="F579" s="1">
        <v>680.9</v>
      </c>
      <c r="G579" s="1">
        <v>668.5</v>
      </c>
      <c r="H579" s="1">
        <v>676</v>
      </c>
      <c r="I579" s="1">
        <v>674.2</v>
      </c>
      <c r="J579" s="1">
        <v>674.96</v>
      </c>
      <c r="K579" s="1">
        <v>8400376</v>
      </c>
      <c r="L579" s="1">
        <v>5669937480.3000002</v>
      </c>
      <c r="M579" s="1">
        <v>206669</v>
      </c>
      <c r="N579" s="2">
        <f>IF(ISERR(LN(Infosys[[#This Row],[Close Price]]/I578)),"-",LN(Infosys[[#This Row],[Close Price]]/I578))</f>
        <v>1.3814952940788048E-2</v>
      </c>
    </row>
    <row r="580" spans="1:14" x14ac:dyDescent="0.3">
      <c r="A580" s="1" t="s">
        <v>18</v>
      </c>
      <c r="B580" s="1" t="s">
        <v>15</v>
      </c>
      <c r="C580" s="3">
        <v>43962</v>
      </c>
      <c r="D580" s="1">
        <v>674.2</v>
      </c>
      <c r="E580" s="1">
        <v>682.5</v>
      </c>
      <c r="F580" s="1">
        <v>698.55</v>
      </c>
      <c r="G580" s="1">
        <v>678</v>
      </c>
      <c r="H580" s="1">
        <v>683.75</v>
      </c>
      <c r="I580" s="1">
        <v>682.9</v>
      </c>
      <c r="J580" s="1">
        <v>688.95</v>
      </c>
      <c r="K580" s="1">
        <v>7370192</v>
      </c>
      <c r="L580" s="1">
        <v>5077673283.6000004</v>
      </c>
      <c r="M580" s="1">
        <v>157658</v>
      </c>
      <c r="N580" s="2">
        <f>IF(ISERR(LN(Infosys[[#This Row],[Close Price]]/I579)),"-",LN(Infosys[[#This Row],[Close Price]]/I579))</f>
        <v>1.2821633167083086E-2</v>
      </c>
    </row>
    <row r="581" spans="1:14" x14ac:dyDescent="0.3">
      <c r="A581" s="1" t="s">
        <v>18</v>
      </c>
      <c r="B581" s="1" t="s">
        <v>15</v>
      </c>
      <c r="C581" s="3">
        <v>43963</v>
      </c>
      <c r="D581" s="1">
        <v>682.9</v>
      </c>
      <c r="E581" s="1">
        <v>678.5</v>
      </c>
      <c r="F581" s="1">
        <v>691</v>
      </c>
      <c r="G581" s="1">
        <v>675.5</v>
      </c>
      <c r="H581" s="1">
        <v>687</v>
      </c>
      <c r="I581" s="1">
        <v>687.65</v>
      </c>
      <c r="J581" s="1">
        <v>684.84</v>
      </c>
      <c r="K581" s="1">
        <v>7356063</v>
      </c>
      <c r="L581" s="1">
        <v>5037715533.3500004</v>
      </c>
      <c r="M581" s="1">
        <v>165655</v>
      </c>
      <c r="N581" s="2">
        <f>IF(ISERR(LN(Infosys[[#This Row],[Close Price]]/I580)),"-",LN(Infosys[[#This Row],[Close Price]]/I580))</f>
        <v>6.9315515936732644E-3</v>
      </c>
    </row>
    <row r="582" spans="1:14" x14ac:dyDescent="0.3">
      <c r="A582" s="1" t="s">
        <v>18</v>
      </c>
      <c r="B582" s="1" t="s">
        <v>15</v>
      </c>
      <c r="C582" s="3">
        <v>43964</v>
      </c>
      <c r="D582" s="1">
        <v>687.65</v>
      </c>
      <c r="E582" s="1">
        <v>694.8</v>
      </c>
      <c r="F582" s="1">
        <v>699.9</v>
      </c>
      <c r="G582" s="1">
        <v>683.75</v>
      </c>
      <c r="H582" s="1">
        <v>693.75</v>
      </c>
      <c r="I582" s="1">
        <v>694.15</v>
      </c>
      <c r="J582" s="1">
        <v>693.94</v>
      </c>
      <c r="K582" s="1">
        <v>8287106</v>
      </c>
      <c r="L582" s="1">
        <v>5750758216.4499998</v>
      </c>
      <c r="M582" s="1">
        <v>156513</v>
      </c>
      <c r="N582" s="2">
        <f>IF(ISERR(LN(Infosys[[#This Row],[Close Price]]/I581)),"-",LN(Infosys[[#This Row],[Close Price]]/I581))</f>
        <v>9.40808792009451E-3</v>
      </c>
    </row>
    <row r="583" spans="1:14" x14ac:dyDescent="0.3">
      <c r="A583" s="1" t="s">
        <v>18</v>
      </c>
      <c r="B583" s="1" t="s">
        <v>15</v>
      </c>
      <c r="C583" s="3">
        <v>43965</v>
      </c>
      <c r="D583" s="1">
        <v>694.15</v>
      </c>
      <c r="E583" s="1">
        <v>659</v>
      </c>
      <c r="F583" s="1">
        <v>671.75</v>
      </c>
      <c r="G583" s="1">
        <v>652.6</v>
      </c>
      <c r="H583" s="1">
        <v>658.2</v>
      </c>
      <c r="I583" s="1">
        <v>658.15</v>
      </c>
      <c r="J583" s="1">
        <v>662.77</v>
      </c>
      <c r="K583" s="1">
        <v>16888356</v>
      </c>
      <c r="L583" s="1">
        <v>11193113875.85</v>
      </c>
      <c r="M583" s="1">
        <v>284577</v>
      </c>
      <c r="N583" s="2">
        <f>IF(ISERR(LN(Infosys[[#This Row],[Close Price]]/I582)),"-",LN(Infosys[[#This Row],[Close Price]]/I582))</f>
        <v>-5.3255206609394666E-2</v>
      </c>
    </row>
    <row r="584" spans="1:14" x14ac:dyDescent="0.3">
      <c r="A584" s="1" t="s">
        <v>18</v>
      </c>
      <c r="B584" s="1" t="s">
        <v>15</v>
      </c>
      <c r="C584" s="3">
        <v>43966</v>
      </c>
      <c r="D584" s="1">
        <v>658.15</v>
      </c>
      <c r="E584" s="1">
        <v>664.8</v>
      </c>
      <c r="F584" s="1">
        <v>664.8</v>
      </c>
      <c r="G584" s="1">
        <v>646.70000000000005</v>
      </c>
      <c r="H584" s="1">
        <v>652.29999999999995</v>
      </c>
      <c r="I584" s="1">
        <v>652.29999999999995</v>
      </c>
      <c r="J584" s="1">
        <v>652.46</v>
      </c>
      <c r="K584" s="1">
        <v>9255353</v>
      </c>
      <c r="L584" s="1">
        <v>6038757599.3999996</v>
      </c>
      <c r="M584" s="1">
        <v>159733</v>
      </c>
      <c r="N584" s="2">
        <f>IF(ISERR(LN(Infosys[[#This Row],[Close Price]]/I583)),"-",LN(Infosys[[#This Row],[Close Price]]/I583))</f>
        <v>-8.9282900693664242E-3</v>
      </c>
    </row>
    <row r="585" spans="1:14" x14ac:dyDescent="0.3">
      <c r="A585" s="1" t="s">
        <v>18</v>
      </c>
      <c r="B585" s="1" t="s">
        <v>15</v>
      </c>
      <c r="C585" s="3">
        <v>43969</v>
      </c>
      <c r="D585" s="1">
        <v>652.29999999999995</v>
      </c>
      <c r="E585" s="1">
        <v>659.85</v>
      </c>
      <c r="F585" s="1">
        <v>670.55</v>
      </c>
      <c r="G585" s="1">
        <v>653</v>
      </c>
      <c r="H585" s="1">
        <v>659.6</v>
      </c>
      <c r="I585" s="1">
        <v>663.9</v>
      </c>
      <c r="J585" s="1">
        <v>663.53</v>
      </c>
      <c r="K585" s="1">
        <v>10435495</v>
      </c>
      <c r="L585" s="1">
        <v>6924280885.0500002</v>
      </c>
      <c r="M585" s="1">
        <v>160262</v>
      </c>
      <c r="N585" s="2">
        <f>IF(ISERR(LN(Infosys[[#This Row],[Close Price]]/I584)),"-",LN(Infosys[[#This Row],[Close Price]]/I584))</f>
        <v>1.7626956923063285E-2</v>
      </c>
    </row>
    <row r="586" spans="1:14" x14ac:dyDescent="0.3">
      <c r="A586" s="1" t="s">
        <v>18</v>
      </c>
      <c r="B586" s="1" t="s">
        <v>15</v>
      </c>
      <c r="C586" s="3">
        <v>43970</v>
      </c>
      <c r="D586" s="1">
        <v>663.9</v>
      </c>
      <c r="E586" s="1">
        <v>664</v>
      </c>
      <c r="F586" s="1">
        <v>674.8</v>
      </c>
      <c r="G586" s="1">
        <v>655</v>
      </c>
      <c r="H586" s="1">
        <v>670</v>
      </c>
      <c r="I586" s="1">
        <v>668.6</v>
      </c>
      <c r="J586" s="1">
        <v>668.12</v>
      </c>
      <c r="K586" s="1">
        <v>5902238</v>
      </c>
      <c r="L586" s="1">
        <v>3943378544.1999998</v>
      </c>
      <c r="M586" s="1">
        <v>121850</v>
      </c>
      <c r="N586" s="2">
        <f>IF(ISERR(LN(Infosys[[#This Row],[Close Price]]/I585)),"-",LN(Infosys[[#This Row],[Close Price]]/I585))</f>
        <v>7.054438260884659E-3</v>
      </c>
    </row>
    <row r="587" spans="1:14" x14ac:dyDescent="0.3">
      <c r="A587" s="1" t="s">
        <v>18</v>
      </c>
      <c r="B587" s="1" t="s">
        <v>15</v>
      </c>
      <c r="C587" s="3">
        <v>43971</v>
      </c>
      <c r="D587" s="1">
        <v>668.6</v>
      </c>
      <c r="E587" s="1">
        <v>668.5</v>
      </c>
      <c r="F587" s="1">
        <v>673</v>
      </c>
      <c r="G587" s="1">
        <v>659.65</v>
      </c>
      <c r="H587" s="1">
        <v>666</v>
      </c>
      <c r="I587" s="1">
        <v>669.55</v>
      </c>
      <c r="J587" s="1">
        <v>666.46</v>
      </c>
      <c r="K587" s="1">
        <v>5795193</v>
      </c>
      <c r="L587" s="1">
        <v>3862248243.9000001</v>
      </c>
      <c r="M587" s="1">
        <v>104746</v>
      </c>
      <c r="N587" s="2">
        <f>IF(ISERR(LN(Infosys[[#This Row],[Close Price]]/I586)),"-",LN(Infosys[[#This Row],[Close Price]]/I586))</f>
        <v>1.4198709555767941E-3</v>
      </c>
    </row>
    <row r="588" spans="1:14" x14ac:dyDescent="0.3">
      <c r="A588" s="1" t="s">
        <v>18</v>
      </c>
      <c r="B588" s="1" t="s">
        <v>15</v>
      </c>
      <c r="C588" s="3">
        <v>43972</v>
      </c>
      <c r="D588" s="1">
        <v>669.55</v>
      </c>
      <c r="E588" s="1">
        <v>666.5</v>
      </c>
      <c r="F588" s="1">
        <v>679.45</v>
      </c>
      <c r="G588" s="1">
        <v>665.4</v>
      </c>
      <c r="H588" s="1">
        <v>673</v>
      </c>
      <c r="I588" s="1">
        <v>672.2</v>
      </c>
      <c r="J588" s="1">
        <v>672.37</v>
      </c>
      <c r="K588" s="1">
        <v>7214401</v>
      </c>
      <c r="L588" s="1">
        <v>4850780460.3000002</v>
      </c>
      <c r="M588" s="1">
        <v>122009</v>
      </c>
      <c r="N588" s="2">
        <f>IF(ISERR(LN(Infosys[[#This Row],[Close Price]]/I587)),"-",LN(Infosys[[#This Row],[Close Price]]/I587))</f>
        <v>3.9500703494301593E-3</v>
      </c>
    </row>
    <row r="589" spans="1:14" x14ac:dyDescent="0.3">
      <c r="A589" s="1" t="s">
        <v>18</v>
      </c>
      <c r="B589" s="1" t="s">
        <v>15</v>
      </c>
      <c r="C589" s="3">
        <v>43973</v>
      </c>
      <c r="D589" s="1">
        <v>672.2</v>
      </c>
      <c r="E589" s="1">
        <v>675</v>
      </c>
      <c r="F589" s="1">
        <v>695.85</v>
      </c>
      <c r="G589" s="1">
        <v>673.5</v>
      </c>
      <c r="H589" s="1">
        <v>692</v>
      </c>
      <c r="I589" s="1">
        <v>692.35</v>
      </c>
      <c r="J589" s="1">
        <v>688.38</v>
      </c>
      <c r="K589" s="1">
        <v>11867864</v>
      </c>
      <c r="L589" s="1">
        <v>8169629532.3500004</v>
      </c>
      <c r="M589" s="1">
        <v>201776</v>
      </c>
      <c r="N589" s="2">
        <f>IF(ISERR(LN(Infosys[[#This Row],[Close Price]]/I588)),"-",LN(Infosys[[#This Row],[Close Price]]/I588))</f>
        <v>2.9535692809717656E-2</v>
      </c>
    </row>
    <row r="590" spans="1:14" x14ac:dyDescent="0.3">
      <c r="A590" s="1" t="s">
        <v>18</v>
      </c>
      <c r="B590" s="1" t="s">
        <v>15</v>
      </c>
      <c r="C590" s="3">
        <v>43977</v>
      </c>
      <c r="D590" s="1">
        <v>692.35</v>
      </c>
      <c r="E590" s="1">
        <v>693</v>
      </c>
      <c r="F590" s="1">
        <v>699.45</v>
      </c>
      <c r="G590" s="1">
        <v>679</v>
      </c>
      <c r="H590" s="1">
        <v>681.3</v>
      </c>
      <c r="I590" s="1">
        <v>680.55</v>
      </c>
      <c r="J590" s="1">
        <v>689.51</v>
      </c>
      <c r="K590" s="1">
        <v>7099719</v>
      </c>
      <c r="L590" s="1">
        <v>4895318483.9499998</v>
      </c>
      <c r="M590" s="1">
        <v>122600</v>
      </c>
      <c r="N590" s="2">
        <f>IF(ISERR(LN(Infosys[[#This Row],[Close Price]]/I589)),"-",LN(Infosys[[#This Row],[Close Price]]/I589))</f>
        <v>-1.7190313322640396E-2</v>
      </c>
    </row>
    <row r="591" spans="1:14" x14ac:dyDescent="0.3">
      <c r="A591" s="1" t="s">
        <v>18</v>
      </c>
      <c r="B591" s="1" t="s">
        <v>15</v>
      </c>
      <c r="C591" s="3">
        <v>43978</v>
      </c>
      <c r="D591" s="1">
        <v>680.55</v>
      </c>
      <c r="E591" s="1">
        <v>686.05</v>
      </c>
      <c r="F591" s="1">
        <v>709.2</v>
      </c>
      <c r="G591" s="1">
        <v>675</v>
      </c>
      <c r="H591" s="1">
        <v>706.2</v>
      </c>
      <c r="I591" s="1">
        <v>705.45</v>
      </c>
      <c r="J591" s="1">
        <v>693.83</v>
      </c>
      <c r="K591" s="1">
        <v>8774694</v>
      </c>
      <c r="L591" s="1">
        <v>6088143746.3999996</v>
      </c>
      <c r="M591" s="1">
        <v>155415</v>
      </c>
      <c r="N591" s="2">
        <f>IF(ISERR(LN(Infosys[[#This Row],[Close Price]]/I590)),"-",LN(Infosys[[#This Row],[Close Price]]/I590))</f>
        <v>3.5934602281084159E-2</v>
      </c>
    </row>
    <row r="592" spans="1:14" x14ac:dyDescent="0.3">
      <c r="A592" s="1" t="s">
        <v>18</v>
      </c>
      <c r="B592" s="1" t="s">
        <v>15</v>
      </c>
      <c r="C592" s="3">
        <v>43979</v>
      </c>
      <c r="D592" s="1">
        <v>705.45</v>
      </c>
      <c r="E592" s="1">
        <v>707</v>
      </c>
      <c r="F592" s="1">
        <v>710</v>
      </c>
      <c r="G592" s="1">
        <v>690</v>
      </c>
      <c r="H592" s="1">
        <v>706</v>
      </c>
      <c r="I592" s="1">
        <v>707.4</v>
      </c>
      <c r="J592" s="1">
        <v>699.96</v>
      </c>
      <c r="K592" s="1">
        <v>9440121</v>
      </c>
      <c r="L592" s="1">
        <v>6607699864.3000002</v>
      </c>
      <c r="M592" s="1">
        <v>141590</v>
      </c>
      <c r="N592" s="2">
        <f>IF(ISERR(LN(Infosys[[#This Row],[Close Price]]/I591)),"-",LN(Infosys[[#This Row],[Close Price]]/I591))</f>
        <v>2.7603797122135215E-3</v>
      </c>
    </row>
    <row r="593" spans="1:14" x14ac:dyDescent="0.3">
      <c r="A593" s="1" t="s">
        <v>18</v>
      </c>
      <c r="B593" s="1" t="s">
        <v>15</v>
      </c>
      <c r="C593" s="3">
        <v>43980</v>
      </c>
      <c r="D593" s="1">
        <v>707.4</v>
      </c>
      <c r="E593" s="1">
        <v>692.5</v>
      </c>
      <c r="F593" s="1">
        <v>700.8</v>
      </c>
      <c r="G593" s="1">
        <v>674.95</v>
      </c>
      <c r="H593" s="1">
        <v>692</v>
      </c>
      <c r="I593" s="1">
        <v>691</v>
      </c>
      <c r="J593" s="1">
        <v>690.78</v>
      </c>
      <c r="K593" s="1">
        <v>28291172</v>
      </c>
      <c r="L593" s="1">
        <v>19543032832.049999</v>
      </c>
      <c r="M593" s="1">
        <v>241793</v>
      </c>
      <c r="N593" s="2">
        <f>IF(ISERR(LN(Infosys[[#This Row],[Close Price]]/I592)),"-",LN(Infosys[[#This Row],[Close Price]]/I592))</f>
        <v>-2.3456453003710333E-2</v>
      </c>
    </row>
    <row r="594" spans="1:14" x14ac:dyDescent="0.3">
      <c r="A594" s="1" t="s">
        <v>18</v>
      </c>
      <c r="B594" s="1" t="s">
        <v>15</v>
      </c>
      <c r="C594" s="3">
        <v>43983</v>
      </c>
      <c r="D594" s="1">
        <v>691</v>
      </c>
      <c r="E594" s="1">
        <v>698.75</v>
      </c>
      <c r="F594" s="1">
        <v>706.65</v>
      </c>
      <c r="G594" s="1">
        <v>691.5</v>
      </c>
      <c r="H594" s="1">
        <v>699.55</v>
      </c>
      <c r="I594" s="1">
        <v>699.55</v>
      </c>
      <c r="J594" s="1">
        <v>700.27</v>
      </c>
      <c r="K594" s="1">
        <v>12276649</v>
      </c>
      <c r="L594" s="1">
        <v>8596981339.7999992</v>
      </c>
      <c r="M594" s="1">
        <v>166839</v>
      </c>
      <c r="N594" s="2">
        <f>IF(ISERR(LN(Infosys[[#This Row],[Close Price]]/I593)),"-",LN(Infosys[[#This Row],[Close Price]]/I593))</f>
        <v>1.2297447411625004E-2</v>
      </c>
    </row>
    <row r="595" spans="1:14" x14ac:dyDescent="0.3">
      <c r="A595" s="1" t="s">
        <v>18</v>
      </c>
      <c r="B595" s="1" t="s">
        <v>15</v>
      </c>
      <c r="C595" s="3">
        <v>43984</v>
      </c>
      <c r="D595" s="1">
        <v>699.55</v>
      </c>
      <c r="E595" s="1">
        <v>700.5</v>
      </c>
      <c r="F595" s="1">
        <v>711.65</v>
      </c>
      <c r="G595" s="1">
        <v>697.55</v>
      </c>
      <c r="H595" s="1">
        <v>708.2</v>
      </c>
      <c r="I595" s="1">
        <v>708.1</v>
      </c>
      <c r="J595" s="1">
        <v>706.32</v>
      </c>
      <c r="K595" s="1">
        <v>7059409</v>
      </c>
      <c r="L595" s="1">
        <v>4986183795.25</v>
      </c>
      <c r="M595" s="1">
        <v>123937</v>
      </c>
      <c r="N595" s="2">
        <f>IF(ISERR(LN(Infosys[[#This Row],[Close Price]]/I594)),"-",LN(Infosys[[#This Row],[Close Price]]/I594))</f>
        <v>1.2148055478433535E-2</v>
      </c>
    </row>
    <row r="596" spans="1:14" x14ac:dyDescent="0.3">
      <c r="A596" s="1" t="s">
        <v>18</v>
      </c>
      <c r="B596" s="1" t="s">
        <v>15</v>
      </c>
      <c r="C596" s="3">
        <v>43985</v>
      </c>
      <c r="D596" s="1">
        <v>708.1</v>
      </c>
      <c r="E596" s="1">
        <v>710.7</v>
      </c>
      <c r="F596" s="1">
        <v>711.9</v>
      </c>
      <c r="G596" s="1">
        <v>696</v>
      </c>
      <c r="H596" s="1">
        <v>702.85</v>
      </c>
      <c r="I596" s="1">
        <v>701.55</v>
      </c>
      <c r="J596" s="1">
        <v>702.71</v>
      </c>
      <c r="K596" s="1">
        <v>11378568</v>
      </c>
      <c r="L596" s="1">
        <v>7995869972.1499996</v>
      </c>
      <c r="M596" s="1">
        <v>179242</v>
      </c>
      <c r="N596" s="2">
        <f>IF(ISERR(LN(Infosys[[#This Row],[Close Price]]/I595)),"-",LN(Infosys[[#This Row],[Close Price]]/I595))</f>
        <v>-9.2931538177234325E-3</v>
      </c>
    </row>
    <row r="597" spans="1:14" x14ac:dyDescent="0.3">
      <c r="A597" s="1" t="s">
        <v>18</v>
      </c>
      <c r="B597" s="1" t="s">
        <v>15</v>
      </c>
      <c r="C597" s="3">
        <v>43986</v>
      </c>
      <c r="D597" s="1">
        <v>701.55</v>
      </c>
      <c r="E597" s="1">
        <v>702</v>
      </c>
      <c r="F597" s="1">
        <v>709.45</v>
      </c>
      <c r="G597" s="1">
        <v>697.5</v>
      </c>
      <c r="H597" s="1">
        <v>707.05</v>
      </c>
      <c r="I597" s="1">
        <v>707.75</v>
      </c>
      <c r="J597" s="1">
        <v>704.17</v>
      </c>
      <c r="K597" s="1">
        <v>10783594</v>
      </c>
      <c r="L597" s="1">
        <v>7593495551.3000002</v>
      </c>
      <c r="M597" s="1">
        <v>134508</v>
      </c>
      <c r="N597" s="2">
        <f>IF(ISERR(LN(Infosys[[#This Row],[Close Price]]/I596)),"-",LN(Infosys[[#This Row],[Close Price]]/I596))</f>
        <v>8.7987511520040591E-3</v>
      </c>
    </row>
    <row r="598" spans="1:14" x14ac:dyDescent="0.3">
      <c r="A598" s="1" t="s">
        <v>18</v>
      </c>
      <c r="B598" s="1" t="s">
        <v>15</v>
      </c>
      <c r="C598" s="3">
        <v>43987</v>
      </c>
      <c r="D598" s="1">
        <v>707.75</v>
      </c>
      <c r="E598" s="1">
        <v>707</v>
      </c>
      <c r="F598" s="1">
        <v>711.7</v>
      </c>
      <c r="G598" s="1">
        <v>700.6</v>
      </c>
      <c r="H598" s="1">
        <v>704.75</v>
      </c>
      <c r="I598" s="1">
        <v>703.55</v>
      </c>
      <c r="J598" s="1">
        <v>705.8</v>
      </c>
      <c r="K598" s="1">
        <v>7718943</v>
      </c>
      <c r="L598" s="1">
        <v>5448030851.9499998</v>
      </c>
      <c r="M598" s="1">
        <v>124734</v>
      </c>
      <c r="N598" s="2">
        <f>IF(ISERR(LN(Infosys[[#This Row],[Close Price]]/I597)),"-",LN(Infosys[[#This Row],[Close Price]]/I597))</f>
        <v>-5.951976757744384E-3</v>
      </c>
    </row>
    <row r="599" spans="1:14" x14ac:dyDescent="0.3">
      <c r="A599" s="1" t="s">
        <v>18</v>
      </c>
      <c r="B599" s="1" t="s">
        <v>15</v>
      </c>
      <c r="C599" s="3">
        <v>43990</v>
      </c>
      <c r="D599" s="1">
        <v>703.55</v>
      </c>
      <c r="E599" s="1">
        <v>707.65</v>
      </c>
      <c r="F599" s="1">
        <v>725.8</v>
      </c>
      <c r="G599" s="1">
        <v>704</v>
      </c>
      <c r="H599" s="1">
        <v>722.05</v>
      </c>
      <c r="I599" s="1">
        <v>720.85</v>
      </c>
      <c r="J599" s="1">
        <v>718.75</v>
      </c>
      <c r="K599" s="1">
        <v>10719124</v>
      </c>
      <c r="L599" s="1">
        <v>7704389372.5500002</v>
      </c>
      <c r="M599" s="1">
        <v>180849</v>
      </c>
      <c r="N599" s="2">
        <f>IF(ISERR(LN(Infosys[[#This Row],[Close Price]]/I598)),"-",LN(Infosys[[#This Row],[Close Price]]/I598))</f>
        <v>2.4292124023648061E-2</v>
      </c>
    </row>
    <row r="600" spans="1:14" x14ac:dyDescent="0.3">
      <c r="A600" s="1" t="s">
        <v>18</v>
      </c>
      <c r="B600" s="1" t="s">
        <v>15</v>
      </c>
      <c r="C600" s="3">
        <v>43991</v>
      </c>
      <c r="D600" s="1">
        <v>720.85</v>
      </c>
      <c r="E600" s="1">
        <v>720</v>
      </c>
      <c r="F600" s="1">
        <v>729.6</v>
      </c>
      <c r="G600" s="1">
        <v>715.05</v>
      </c>
      <c r="H600" s="1">
        <v>715.05</v>
      </c>
      <c r="I600" s="1">
        <v>717.6</v>
      </c>
      <c r="J600" s="1">
        <v>721.62</v>
      </c>
      <c r="K600" s="1">
        <v>10078863</v>
      </c>
      <c r="L600" s="1">
        <v>7273061785.4499998</v>
      </c>
      <c r="M600" s="1">
        <v>173628</v>
      </c>
      <c r="N600" s="2">
        <f>IF(ISERR(LN(Infosys[[#This Row],[Close Price]]/I599)),"-",LN(Infosys[[#This Row],[Close Price]]/I599))</f>
        <v>-4.5187605133263781E-3</v>
      </c>
    </row>
    <row r="601" spans="1:14" x14ac:dyDescent="0.3">
      <c r="A601" s="1" t="s">
        <v>18</v>
      </c>
      <c r="B601" s="1" t="s">
        <v>15</v>
      </c>
      <c r="C601" s="3">
        <v>43992</v>
      </c>
      <c r="D601" s="1">
        <v>717.6</v>
      </c>
      <c r="E601" s="1">
        <v>715</v>
      </c>
      <c r="F601" s="1">
        <v>719.45</v>
      </c>
      <c r="G601" s="1">
        <v>709.2</v>
      </c>
      <c r="H601" s="1">
        <v>714.95</v>
      </c>
      <c r="I601" s="1">
        <v>715.85</v>
      </c>
      <c r="J601" s="1">
        <v>715.57</v>
      </c>
      <c r="K601" s="1">
        <v>7263272</v>
      </c>
      <c r="L601" s="1">
        <v>5197377191.25</v>
      </c>
      <c r="M601" s="1">
        <v>121854</v>
      </c>
      <c r="N601" s="2">
        <f>IF(ISERR(LN(Infosys[[#This Row],[Close Price]]/I600)),"-",LN(Infosys[[#This Row],[Close Price]]/I600))</f>
        <v>-2.4416629382498774E-3</v>
      </c>
    </row>
    <row r="602" spans="1:14" x14ac:dyDescent="0.3">
      <c r="A602" s="1" t="s">
        <v>18</v>
      </c>
      <c r="B602" s="1" t="s">
        <v>15</v>
      </c>
      <c r="C602" s="3">
        <v>43993</v>
      </c>
      <c r="D602" s="1">
        <v>715.85</v>
      </c>
      <c r="E602" s="1">
        <v>712</v>
      </c>
      <c r="F602" s="1">
        <v>713.4</v>
      </c>
      <c r="G602" s="1">
        <v>700.25</v>
      </c>
      <c r="H602" s="1">
        <v>703.8</v>
      </c>
      <c r="I602" s="1">
        <v>703.95</v>
      </c>
      <c r="J602" s="1">
        <v>707.7</v>
      </c>
      <c r="K602" s="1">
        <v>8825914</v>
      </c>
      <c r="L602" s="1">
        <v>6246123985.5</v>
      </c>
      <c r="M602" s="1">
        <v>140529</v>
      </c>
      <c r="N602" s="2">
        <f>IF(ISERR(LN(Infosys[[#This Row],[Close Price]]/I601)),"-",LN(Infosys[[#This Row],[Close Price]]/I601))</f>
        <v>-1.6763316897800175E-2</v>
      </c>
    </row>
    <row r="603" spans="1:14" x14ac:dyDescent="0.3">
      <c r="A603" s="1" t="s">
        <v>18</v>
      </c>
      <c r="B603" s="1" t="s">
        <v>15</v>
      </c>
      <c r="C603" s="3">
        <v>43994</v>
      </c>
      <c r="D603" s="1">
        <v>703.95</v>
      </c>
      <c r="E603" s="1">
        <v>675.8</v>
      </c>
      <c r="F603" s="1">
        <v>695.15</v>
      </c>
      <c r="G603" s="1">
        <v>675.5</v>
      </c>
      <c r="H603" s="1">
        <v>691</v>
      </c>
      <c r="I603" s="1">
        <v>692.05</v>
      </c>
      <c r="J603" s="1">
        <v>686.35</v>
      </c>
      <c r="K603" s="1">
        <v>9796064</v>
      </c>
      <c r="L603" s="1">
        <v>6723519557.8000002</v>
      </c>
      <c r="M603" s="1">
        <v>165667</v>
      </c>
      <c r="N603" s="2">
        <f>IF(ISERR(LN(Infosys[[#This Row],[Close Price]]/I602)),"-",LN(Infosys[[#This Row],[Close Price]]/I602))</f>
        <v>-1.70491235658255E-2</v>
      </c>
    </row>
    <row r="604" spans="1:14" x14ac:dyDescent="0.3">
      <c r="A604" s="1" t="s">
        <v>18</v>
      </c>
      <c r="B604" s="1" t="s">
        <v>15</v>
      </c>
      <c r="C604" s="3">
        <v>43997</v>
      </c>
      <c r="D604" s="1">
        <v>692.05</v>
      </c>
      <c r="E604" s="1">
        <v>693</v>
      </c>
      <c r="F604" s="1">
        <v>704.4</v>
      </c>
      <c r="G604" s="1">
        <v>685.25</v>
      </c>
      <c r="H604" s="1">
        <v>688.05</v>
      </c>
      <c r="I604" s="1">
        <v>687.55</v>
      </c>
      <c r="J604" s="1">
        <v>692.55</v>
      </c>
      <c r="K604" s="1">
        <v>7857344</v>
      </c>
      <c r="L604" s="1">
        <v>5441612326.8500004</v>
      </c>
      <c r="M604" s="1">
        <v>105262</v>
      </c>
      <c r="N604" s="2">
        <f>IF(ISERR(LN(Infosys[[#This Row],[Close Price]]/I603)),"-",LN(Infosys[[#This Row],[Close Price]]/I603))</f>
        <v>-6.5236531737571692E-3</v>
      </c>
    </row>
    <row r="605" spans="1:14" x14ac:dyDescent="0.3">
      <c r="A605" s="1" t="s">
        <v>18</v>
      </c>
      <c r="B605" s="1" t="s">
        <v>15</v>
      </c>
      <c r="C605" s="3">
        <v>43998</v>
      </c>
      <c r="D605" s="1">
        <v>687.55</v>
      </c>
      <c r="E605" s="1">
        <v>702</v>
      </c>
      <c r="F605" s="1">
        <v>712</v>
      </c>
      <c r="G605" s="1">
        <v>699.15</v>
      </c>
      <c r="H605" s="1">
        <v>700</v>
      </c>
      <c r="I605" s="1">
        <v>701.2</v>
      </c>
      <c r="J605" s="1">
        <v>705.08</v>
      </c>
      <c r="K605" s="1">
        <v>10132423</v>
      </c>
      <c r="L605" s="1">
        <v>7144207775.0500002</v>
      </c>
      <c r="M605" s="1">
        <v>170413</v>
      </c>
      <c r="N605" s="2">
        <f>IF(ISERR(LN(Infosys[[#This Row],[Close Price]]/I604)),"-",LN(Infosys[[#This Row],[Close Price]]/I604))</f>
        <v>1.965859887812579E-2</v>
      </c>
    </row>
    <row r="606" spans="1:14" x14ac:dyDescent="0.3">
      <c r="A606" s="1" t="s">
        <v>18</v>
      </c>
      <c r="B606" s="1" t="s">
        <v>15</v>
      </c>
      <c r="C606" s="3">
        <v>43999</v>
      </c>
      <c r="D606" s="1">
        <v>701.2</v>
      </c>
      <c r="E606" s="1">
        <v>699.9</v>
      </c>
      <c r="F606" s="1">
        <v>710.3</v>
      </c>
      <c r="G606" s="1">
        <v>698</v>
      </c>
      <c r="H606" s="1">
        <v>704.6</v>
      </c>
      <c r="I606" s="1">
        <v>703.65</v>
      </c>
      <c r="J606" s="1">
        <v>705.4</v>
      </c>
      <c r="K606" s="1">
        <v>7291919</v>
      </c>
      <c r="L606" s="1">
        <v>5143752646.3000002</v>
      </c>
      <c r="M606" s="1">
        <v>136959</v>
      </c>
      <c r="N606" s="2">
        <f>IF(ISERR(LN(Infosys[[#This Row],[Close Price]]/I605)),"-",LN(Infosys[[#This Row],[Close Price]]/I605))</f>
        <v>3.4879203954972875E-3</v>
      </c>
    </row>
    <row r="607" spans="1:14" x14ac:dyDescent="0.3">
      <c r="A607" s="1" t="s">
        <v>18</v>
      </c>
      <c r="B607" s="1" t="s">
        <v>15</v>
      </c>
      <c r="C607" s="3">
        <v>44000</v>
      </c>
      <c r="D607" s="1">
        <v>703.65</v>
      </c>
      <c r="E607" s="1">
        <v>708.2</v>
      </c>
      <c r="F607" s="1">
        <v>716.6</v>
      </c>
      <c r="G607" s="1">
        <v>706</v>
      </c>
      <c r="H607" s="1">
        <v>713.4</v>
      </c>
      <c r="I607" s="1">
        <v>713.9</v>
      </c>
      <c r="J607" s="1">
        <v>711.84</v>
      </c>
      <c r="K607" s="1">
        <v>6670206</v>
      </c>
      <c r="L607" s="1">
        <v>4748091716.3999996</v>
      </c>
      <c r="M607" s="1">
        <v>174646</v>
      </c>
      <c r="N607" s="2">
        <f>IF(ISERR(LN(Infosys[[#This Row],[Close Price]]/I606)),"-",LN(Infosys[[#This Row],[Close Price]]/I606))</f>
        <v>1.4461823065838167E-2</v>
      </c>
    </row>
    <row r="608" spans="1:14" x14ac:dyDescent="0.3">
      <c r="A608" s="1" t="s">
        <v>18</v>
      </c>
      <c r="B608" s="1" t="s">
        <v>15</v>
      </c>
      <c r="C608" s="3">
        <v>44001</v>
      </c>
      <c r="D608" s="1">
        <v>713.9</v>
      </c>
      <c r="E608" s="1">
        <v>709</v>
      </c>
      <c r="F608" s="1">
        <v>711.9</v>
      </c>
      <c r="G608" s="1">
        <v>701</v>
      </c>
      <c r="H608" s="1">
        <v>708.15</v>
      </c>
      <c r="I608" s="1">
        <v>705.55</v>
      </c>
      <c r="J608" s="1">
        <v>704.87</v>
      </c>
      <c r="K608" s="1">
        <v>22438873</v>
      </c>
      <c r="L608" s="1">
        <v>15816432219.65</v>
      </c>
      <c r="M608" s="1">
        <v>266933</v>
      </c>
      <c r="N608" s="2">
        <f>IF(ISERR(LN(Infosys[[#This Row],[Close Price]]/I607)),"-",LN(Infosys[[#This Row],[Close Price]]/I607))</f>
        <v>-1.1765256004645216E-2</v>
      </c>
    </row>
    <row r="609" spans="1:14" x14ac:dyDescent="0.3">
      <c r="A609" s="1" t="s">
        <v>18</v>
      </c>
      <c r="B609" s="1" t="s">
        <v>15</v>
      </c>
      <c r="C609" s="3">
        <v>44004</v>
      </c>
      <c r="D609" s="1">
        <v>705.55</v>
      </c>
      <c r="E609" s="1">
        <v>707.1</v>
      </c>
      <c r="F609" s="1">
        <v>708.7</v>
      </c>
      <c r="G609" s="1">
        <v>700</v>
      </c>
      <c r="H609" s="1">
        <v>703.45</v>
      </c>
      <c r="I609" s="1">
        <v>703.7</v>
      </c>
      <c r="J609" s="1">
        <v>702.88</v>
      </c>
      <c r="K609" s="1">
        <v>7804139</v>
      </c>
      <c r="L609" s="1">
        <v>5485377026.1999998</v>
      </c>
      <c r="M609" s="1">
        <v>145862</v>
      </c>
      <c r="N609" s="2">
        <f>IF(ISERR(LN(Infosys[[#This Row],[Close Price]]/I608)),"-",LN(Infosys[[#This Row],[Close Price]]/I608))</f>
        <v>-2.6255115312662806E-3</v>
      </c>
    </row>
    <row r="610" spans="1:14" x14ac:dyDescent="0.3">
      <c r="A610" s="1" t="s">
        <v>18</v>
      </c>
      <c r="B610" s="1" t="s">
        <v>15</v>
      </c>
      <c r="C610" s="3">
        <v>44005</v>
      </c>
      <c r="D610" s="1">
        <v>703.7</v>
      </c>
      <c r="E610" s="1">
        <v>695.7</v>
      </c>
      <c r="F610" s="1">
        <v>724.5</v>
      </c>
      <c r="G610" s="1">
        <v>692.1</v>
      </c>
      <c r="H610" s="1">
        <v>720</v>
      </c>
      <c r="I610" s="1">
        <v>720.65</v>
      </c>
      <c r="J610" s="1">
        <v>713.34</v>
      </c>
      <c r="K610" s="1">
        <v>12157486</v>
      </c>
      <c r="L610" s="1">
        <v>8672464910.2000008</v>
      </c>
      <c r="M610" s="1">
        <v>203759</v>
      </c>
      <c r="N610" s="2">
        <f>IF(ISERR(LN(Infosys[[#This Row],[Close Price]]/I609)),"-",LN(Infosys[[#This Row],[Close Price]]/I609))</f>
        <v>2.380145355660843E-2</v>
      </c>
    </row>
    <row r="611" spans="1:14" x14ac:dyDescent="0.3">
      <c r="A611" s="1" t="s">
        <v>18</v>
      </c>
      <c r="B611" s="1" t="s">
        <v>15</v>
      </c>
      <c r="C611" s="3">
        <v>44006</v>
      </c>
      <c r="D611" s="1">
        <v>720.65</v>
      </c>
      <c r="E611" s="1">
        <v>716.9</v>
      </c>
      <c r="F611" s="1">
        <v>726.8</v>
      </c>
      <c r="G611" s="1">
        <v>709.4</v>
      </c>
      <c r="H611" s="1">
        <v>715.25</v>
      </c>
      <c r="I611" s="1">
        <v>714.15</v>
      </c>
      <c r="J611" s="1">
        <v>717.48</v>
      </c>
      <c r="K611" s="1">
        <v>10220908</v>
      </c>
      <c r="L611" s="1">
        <v>7333276139.6499996</v>
      </c>
      <c r="M611" s="1">
        <v>147819</v>
      </c>
      <c r="N611" s="2">
        <f>IF(ISERR(LN(Infosys[[#This Row],[Close Price]]/I610)),"-",LN(Infosys[[#This Row],[Close Price]]/I610))</f>
        <v>-9.060558220474307E-3</v>
      </c>
    </row>
    <row r="612" spans="1:14" x14ac:dyDescent="0.3">
      <c r="A612" s="1" t="s">
        <v>18</v>
      </c>
      <c r="B612" s="1" t="s">
        <v>15</v>
      </c>
      <c r="C612" s="3">
        <v>44007</v>
      </c>
      <c r="D612" s="1">
        <v>714.15</v>
      </c>
      <c r="E612" s="1">
        <v>704.85</v>
      </c>
      <c r="F612" s="1">
        <v>705.6</v>
      </c>
      <c r="G612" s="1">
        <v>693.5</v>
      </c>
      <c r="H612" s="1">
        <v>700.7</v>
      </c>
      <c r="I612" s="1">
        <v>700.5</v>
      </c>
      <c r="J612" s="1">
        <v>700.31</v>
      </c>
      <c r="K612" s="1">
        <v>14945304</v>
      </c>
      <c r="L612" s="1">
        <v>10466323460</v>
      </c>
      <c r="M612" s="1">
        <v>214685</v>
      </c>
      <c r="N612" s="2">
        <f>IF(ISERR(LN(Infosys[[#This Row],[Close Price]]/I611)),"-",LN(Infosys[[#This Row],[Close Price]]/I611))</f>
        <v>-1.929865853157579E-2</v>
      </c>
    </row>
    <row r="613" spans="1:14" x14ac:dyDescent="0.3">
      <c r="A613" s="1" t="s">
        <v>18</v>
      </c>
      <c r="B613" s="1" t="s">
        <v>15</v>
      </c>
      <c r="C613" s="3">
        <v>44008</v>
      </c>
      <c r="D613" s="1">
        <v>700.5</v>
      </c>
      <c r="E613" s="1">
        <v>710.2</v>
      </c>
      <c r="F613" s="1">
        <v>751.6</v>
      </c>
      <c r="G613" s="1">
        <v>710</v>
      </c>
      <c r="H613" s="1">
        <v>747</v>
      </c>
      <c r="I613" s="1">
        <v>748.2</v>
      </c>
      <c r="J613" s="1">
        <v>740.04</v>
      </c>
      <c r="K613" s="1">
        <v>26030535</v>
      </c>
      <c r="L613" s="1">
        <v>19263536479.450001</v>
      </c>
      <c r="M613" s="1">
        <v>378564</v>
      </c>
      <c r="N613" s="2">
        <f>IF(ISERR(LN(Infosys[[#This Row],[Close Price]]/I612)),"-",LN(Infosys[[#This Row],[Close Price]]/I612))</f>
        <v>6.5875956136984146E-2</v>
      </c>
    </row>
    <row r="614" spans="1:14" x14ac:dyDescent="0.3">
      <c r="A614" s="1" t="s">
        <v>18</v>
      </c>
      <c r="B614" s="1" t="s">
        <v>15</v>
      </c>
      <c r="C614" s="3">
        <v>44011</v>
      </c>
      <c r="D614" s="1">
        <v>748.2</v>
      </c>
      <c r="E614" s="1">
        <v>735.4</v>
      </c>
      <c r="F614" s="1">
        <v>744.7</v>
      </c>
      <c r="G614" s="1">
        <v>730.1</v>
      </c>
      <c r="H614" s="1">
        <v>731.4</v>
      </c>
      <c r="I614" s="1">
        <v>731.75</v>
      </c>
      <c r="J614" s="1">
        <v>735.05</v>
      </c>
      <c r="K614" s="1">
        <v>8954490</v>
      </c>
      <c r="L614" s="1">
        <v>6582024856.1999998</v>
      </c>
      <c r="M614" s="1">
        <v>128524</v>
      </c>
      <c r="N614" s="2">
        <f>IF(ISERR(LN(Infosys[[#This Row],[Close Price]]/I613)),"-",LN(Infosys[[#This Row],[Close Price]]/I613))</f>
        <v>-2.2231396342050638E-2</v>
      </c>
    </row>
    <row r="615" spans="1:14" x14ac:dyDescent="0.3">
      <c r="A615" s="1" t="s">
        <v>18</v>
      </c>
      <c r="B615" s="1" t="s">
        <v>15</v>
      </c>
      <c r="C615" s="3">
        <v>44012</v>
      </c>
      <c r="D615" s="1">
        <v>731.75</v>
      </c>
      <c r="E615" s="1">
        <v>732.8</v>
      </c>
      <c r="F615" s="1">
        <v>738.95</v>
      </c>
      <c r="G615" s="1">
        <v>724.25</v>
      </c>
      <c r="H615" s="1">
        <v>733.7</v>
      </c>
      <c r="I615" s="1">
        <v>735.95</v>
      </c>
      <c r="J615" s="1">
        <v>733.74</v>
      </c>
      <c r="K615" s="1">
        <v>10411347</v>
      </c>
      <c r="L615" s="1">
        <v>7639234132.75</v>
      </c>
      <c r="M615" s="1">
        <v>140340</v>
      </c>
      <c r="N615" s="2">
        <f>IF(ISERR(LN(Infosys[[#This Row],[Close Price]]/I614)),"-",LN(Infosys[[#This Row],[Close Price]]/I614))</f>
        <v>5.7232560666005987E-3</v>
      </c>
    </row>
    <row r="616" spans="1:14" x14ac:dyDescent="0.3">
      <c r="A616" s="1" t="s">
        <v>18</v>
      </c>
      <c r="B616" s="1" t="s">
        <v>15</v>
      </c>
      <c r="C616" s="3">
        <v>44013</v>
      </c>
      <c r="D616" s="1">
        <v>735.95</v>
      </c>
      <c r="E616" s="1">
        <v>737.25</v>
      </c>
      <c r="F616" s="1">
        <v>742.3</v>
      </c>
      <c r="G616" s="1">
        <v>729.75</v>
      </c>
      <c r="H616" s="1">
        <v>730.85</v>
      </c>
      <c r="I616" s="1">
        <v>731.9</v>
      </c>
      <c r="J616" s="1">
        <v>736.05</v>
      </c>
      <c r="K616" s="1">
        <v>5477687</v>
      </c>
      <c r="L616" s="1">
        <v>4031836579.9000001</v>
      </c>
      <c r="M616" s="1">
        <v>101474</v>
      </c>
      <c r="N616" s="2">
        <f>IF(ISERR(LN(Infosys[[#This Row],[Close Price]]/I615)),"-",LN(Infosys[[#This Row],[Close Price]]/I615))</f>
        <v>-5.5182890314143841E-3</v>
      </c>
    </row>
    <row r="617" spans="1:14" x14ac:dyDescent="0.3">
      <c r="A617" s="1" t="s">
        <v>18</v>
      </c>
      <c r="B617" s="1" t="s">
        <v>15</v>
      </c>
      <c r="C617" s="3">
        <v>44014</v>
      </c>
      <c r="D617" s="1">
        <v>731.9</v>
      </c>
      <c r="E617" s="1">
        <v>737.35</v>
      </c>
      <c r="F617" s="1">
        <v>765.45</v>
      </c>
      <c r="G617" s="1">
        <v>735.4</v>
      </c>
      <c r="H617" s="1">
        <v>756</v>
      </c>
      <c r="I617" s="1">
        <v>756.6</v>
      </c>
      <c r="J617" s="1">
        <v>756.33</v>
      </c>
      <c r="K617" s="1">
        <v>17263764</v>
      </c>
      <c r="L617" s="1">
        <v>13057143719.200001</v>
      </c>
      <c r="M617" s="1">
        <v>207044</v>
      </c>
      <c r="N617" s="2">
        <f>IF(ISERR(LN(Infosys[[#This Row],[Close Price]]/I616)),"-",LN(Infosys[[#This Row],[Close Price]]/I616))</f>
        <v>3.3190819591747432E-2</v>
      </c>
    </row>
    <row r="618" spans="1:14" x14ac:dyDescent="0.3">
      <c r="A618" s="1" t="s">
        <v>18</v>
      </c>
      <c r="B618" s="1" t="s">
        <v>15</v>
      </c>
      <c r="C618" s="3">
        <v>44015</v>
      </c>
      <c r="D618" s="1">
        <v>756.6</v>
      </c>
      <c r="E618" s="1">
        <v>755</v>
      </c>
      <c r="F618" s="1">
        <v>764</v>
      </c>
      <c r="G618" s="1">
        <v>752.5</v>
      </c>
      <c r="H618" s="1">
        <v>762.15</v>
      </c>
      <c r="I618" s="1">
        <v>762.7</v>
      </c>
      <c r="J618" s="1">
        <v>759.35</v>
      </c>
      <c r="K618" s="1">
        <v>7796573</v>
      </c>
      <c r="L618" s="1">
        <v>5920349096.5</v>
      </c>
      <c r="M618" s="1">
        <v>148320</v>
      </c>
      <c r="N618" s="2">
        <f>IF(ISERR(LN(Infosys[[#This Row],[Close Price]]/I617)),"-",LN(Infosys[[#This Row],[Close Price]]/I617))</f>
        <v>8.0300569712639901E-3</v>
      </c>
    </row>
    <row r="619" spans="1:14" x14ac:dyDescent="0.3">
      <c r="A619" s="1" t="s">
        <v>18</v>
      </c>
      <c r="B619" s="1" t="s">
        <v>15</v>
      </c>
      <c r="C619" s="3">
        <v>44018</v>
      </c>
      <c r="D619" s="1">
        <v>762.7</v>
      </c>
      <c r="E619" s="1">
        <v>765.2</v>
      </c>
      <c r="F619" s="1">
        <v>775</v>
      </c>
      <c r="G619" s="1">
        <v>761.5</v>
      </c>
      <c r="H619" s="1">
        <v>764.4</v>
      </c>
      <c r="I619" s="1">
        <v>764</v>
      </c>
      <c r="J619" s="1">
        <v>768.11</v>
      </c>
      <c r="K619" s="1">
        <v>8811009</v>
      </c>
      <c r="L619" s="1">
        <v>6767835779.25</v>
      </c>
      <c r="M619" s="1">
        <v>180660</v>
      </c>
      <c r="N619" s="2">
        <f>IF(ISERR(LN(Infosys[[#This Row],[Close Price]]/I618)),"-",LN(Infosys[[#This Row],[Close Price]]/I618))</f>
        <v>1.7030199963275318E-3</v>
      </c>
    </row>
    <row r="620" spans="1:14" x14ac:dyDescent="0.3">
      <c r="A620" s="1" t="s">
        <v>18</v>
      </c>
      <c r="B620" s="1" t="s">
        <v>15</v>
      </c>
      <c r="C620" s="3">
        <v>44019</v>
      </c>
      <c r="D620" s="1">
        <v>764</v>
      </c>
      <c r="E620" s="1">
        <v>769.4</v>
      </c>
      <c r="F620" s="1">
        <v>796.95</v>
      </c>
      <c r="G620" s="1">
        <v>765.55</v>
      </c>
      <c r="H620" s="1">
        <v>789.9</v>
      </c>
      <c r="I620" s="1">
        <v>794.15</v>
      </c>
      <c r="J620" s="1">
        <v>785.79</v>
      </c>
      <c r="K620" s="1">
        <v>19362666</v>
      </c>
      <c r="L620" s="1">
        <v>15215059540.35</v>
      </c>
      <c r="M620" s="1">
        <v>321825</v>
      </c>
      <c r="N620" s="2">
        <f>IF(ISERR(LN(Infosys[[#This Row],[Close Price]]/I619)),"-",LN(Infosys[[#This Row],[Close Price]]/I619))</f>
        <v>3.8704571114643586E-2</v>
      </c>
    </row>
    <row r="621" spans="1:14" x14ac:dyDescent="0.3">
      <c r="A621" s="1" t="s">
        <v>18</v>
      </c>
      <c r="B621" s="1" t="s">
        <v>15</v>
      </c>
      <c r="C621" s="3">
        <v>44020</v>
      </c>
      <c r="D621" s="1">
        <v>794.15</v>
      </c>
      <c r="E621" s="1">
        <v>784.9</v>
      </c>
      <c r="F621" s="1">
        <v>784.9</v>
      </c>
      <c r="G621" s="1">
        <v>772.2</v>
      </c>
      <c r="H621" s="1">
        <v>774.5</v>
      </c>
      <c r="I621" s="1">
        <v>774.7</v>
      </c>
      <c r="J621" s="1">
        <v>778.55</v>
      </c>
      <c r="K621" s="1">
        <v>8476675</v>
      </c>
      <c r="L621" s="1">
        <v>6599550757.3500004</v>
      </c>
      <c r="M621" s="1">
        <v>145325</v>
      </c>
      <c r="N621" s="2">
        <f>IF(ISERR(LN(Infosys[[#This Row],[Close Price]]/I620)),"-",LN(Infosys[[#This Row],[Close Price]]/I620))</f>
        <v>-2.4796502643307159E-2</v>
      </c>
    </row>
    <row r="622" spans="1:14" x14ac:dyDescent="0.3">
      <c r="A622" s="1" t="s">
        <v>18</v>
      </c>
      <c r="B622" s="1" t="s">
        <v>15</v>
      </c>
      <c r="C622" s="3">
        <v>44021</v>
      </c>
      <c r="D622" s="1">
        <v>774.7</v>
      </c>
      <c r="E622" s="1">
        <v>780</v>
      </c>
      <c r="F622" s="1">
        <v>790</v>
      </c>
      <c r="G622" s="1">
        <v>775</v>
      </c>
      <c r="H622" s="1">
        <v>782.05</v>
      </c>
      <c r="I622" s="1">
        <v>781.7</v>
      </c>
      <c r="J622" s="1">
        <v>781.17</v>
      </c>
      <c r="K622" s="1">
        <v>6854196</v>
      </c>
      <c r="L622" s="1">
        <v>5354314427.5</v>
      </c>
      <c r="M622" s="1">
        <v>130712</v>
      </c>
      <c r="N622" s="2">
        <f>IF(ISERR(LN(Infosys[[#This Row],[Close Price]]/I621)),"-",LN(Infosys[[#This Row],[Close Price]]/I621))</f>
        <v>8.9951775884278828E-3</v>
      </c>
    </row>
    <row r="623" spans="1:14" x14ac:dyDescent="0.3">
      <c r="A623" s="1" t="s">
        <v>18</v>
      </c>
      <c r="B623" s="1" t="s">
        <v>15</v>
      </c>
      <c r="C623" s="3">
        <v>44022</v>
      </c>
      <c r="D623" s="1">
        <v>781.7</v>
      </c>
      <c r="E623" s="1">
        <v>773.5</v>
      </c>
      <c r="F623" s="1">
        <v>789.9</v>
      </c>
      <c r="G623" s="1">
        <v>773.5</v>
      </c>
      <c r="H623" s="1">
        <v>779.9</v>
      </c>
      <c r="I623" s="1">
        <v>781.85</v>
      </c>
      <c r="J623" s="1">
        <v>782.38</v>
      </c>
      <c r="K623" s="1">
        <v>5206452</v>
      </c>
      <c r="L623" s="1">
        <v>4073445025.5500002</v>
      </c>
      <c r="M623" s="1">
        <v>94276</v>
      </c>
      <c r="N623" s="2">
        <f>IF(ISERR(LN(Infosys[[#This Row],[Close Price]]/I622)),"-",LN(Infosys[[#This Row],[Close Price]]/I622))</f>
        <v>1.9187106323459197E-4</v>
      </c>
    </row>
    <row r="624" spans="1:14" x14ac:dyDescent="0.3">
      <c r="A624" s="1" t="s">
        <v>18</v>
      </c>
      <c r="B624" s="1" t="s">
        <v>15</v>
      </c>
      <c r="C624" s="3">
        <v>44025</v>
      </c>
      <c r="D624" s="1">
        <v>781.85</v>
      </c>
      <c r="E624" s="1">
        <v>788</v>
      </c>
      <c r="F624" s="1">
        <v>805.35</v>
      </c>
      <c r="G624" s="1">
        <v>786.05</v>
      </c>
      <c r="H624" s="1">
        <v>796.1</v>
      </c>
      <c r="I624" s="1">
        <v>797.05</v>
      </c>
      <c r="J624" s="1">
        <v>797.65</v>
      </c>
      <c r="K624" s="1">
        <v>10804911</v>
      </c>
      <c r="L624" s="1">
        <v>8618519869.7999992</v>
      </c>
      <c r="M624" s="1">
        <v>150013</v>
      </c>
      <c r="N624" s="2">
        <f>IF(ISERR(LN(Infosys[[#This Row],[Close Price]]/I623)),"-",LN(Infosys[[#This Row],[Close Price]]/I623))</f>
        <v>1.9254505790136305E-2</v>
      </c>
    </row>
    <row r="625" spans="1:14" x14ac:dyDescent="0.3">
      <c r="A625" s="1" t="s">
        <v>18</v>
      </c>
      <c r="B625" s="1" t="s">
        <v>15</v>
      </c>
      <c r="C625" s="3">
        <v>44026</v>
      </c>
      <c r="D625" s="1">
        <v>797.05</v>
      </c>
      <c r="E625" s="1">
        <v>792.95</v>
      </c>
      <c r="F625" s="1">
        <v>806.4</v>
      </c>
      <c r="G625" s="1">
        <v>781.35</v>
      </c>
      <c r="H625" s="1">
        <v>784.95</v>
      </c>
      <c r="I625" s="1">
        <v>783.25</v>
      </c>
      <c r="J625" s="1">
        <v>794.38</v>
      </c>
      <c r="K625" s="1">
        <v>8961822</v>
      </c>
      <c r="L625" s="1">
        <v>7119121563.1499996</v>
      </c>
      <c r="M625" s="1">
        <v>139180</v>
      </c>
      <c r="N625" s="2">
        <f>IF(ISERR(LN(Infosys[[#This Row],[Close Price]]/I624)),"-",LN(Infosys[[#This Row],[Close Price]]/I624))</f>
        <v>-1.7465482247354457E-2</v>
      </c>
    </row>
    <row r="626" spans="1:14" x14ac:dyDescent="0.3">
      <c r="A626" s="1" t="s">
        <v>18</v>
      </c>
      <c r="B626" s="1" t="s">
        <v>15</v>
      </c>
      <c r="C626" s="3">
        <v>44027</v>
      </c>
      <c r="D626" s="1">
        <v>783.25</v>
      </c>
      <c r="E626" s="1">
        <v>799</v>
      </c>
      <c r="F626" s="1">
        <v>848.45</v>
      </c>
      <c r="G626" s="1">
        <v>794.8</v>
      </c>
      <c r="H626" s="1">
        <v>833.95</v>
      </c>
      <c r="I626" s="1">
        <v>830.95</v>
      </c>
      <c r="J626" s="1">
        <v>828.95</v>
      </c>
      <c r="K626" s="1">
        <v>30060998</v>
      </c>
      <c r="L626" s="1">
        <v>24919080835.200001</v>
      </c>
      <c r="M626" s="1">
        <v>376383</v>
      </c>
      <c r="N626" s="2">
        <f>IF(ISERR(LN(Infosys[[#This Row],[Close Price]]/I625)),"-",LN(Infosys[[#This Row],[Close Price]]/I625))</f>
        <v>5.9117694741231158E-2</v>
      </c>
    </row>
    <row r="627" spans="1:14" x14ac:dyDescent="0.3">
      <c r="A627" s="1" t="s">
        <v>18</v>
      </c>
      <c r="B627" s="1" t="s">
        <v>15</v>
      </c>
      <c r="C627" s="3">
        <v>44028</v>
      </c>
      <c r="D627" s="1">
        <v>830.95</v>
      </c>
      <c r="E627" s="1">
        <v>900.1</v>
      </c>
      <c r="F627" s="1">
        <v>955.5</v>
      </c>
      <c r="G627" s="1">
        <v>894.25</v>
      </c>
      <c r="H627" s="1">
        <v>910</v>
      </c>
      <c r="I627" s="1">
        <v>911</v>
      </c>
      <c r="J627" s="1">
        <v>920.45</v>
      </c>
      <c r="K627" s="1">
        <v>90433393</v>
      </c>
      <c r="L627" s="1">
        <v>83239052701.350006</v>
      </c>
      <c r="M627" s="1">
        <v>936612</v>
      </c>
      <c r="N627" s="2">
        <f>IF(ISERR(LN(Infosys[[#This Row],[Close Price]]/I626)),"-",LN(Infosys[[#This Row],[Close Price]]/I626))</f>
        <v>9.1973272686426091E-2</v>
      </c>
    </row>
    <row r="628" spans="1:14" x14ac:dyDescent="0.3">
      <c r="A628" s="1" t="s">
        <v>18</v>
      </c>
      <c r="B628" s="1" t="s">
        <v>15</v>
      </c>
      <c r="C628" s="3">
        <v>44029</v>
      </c>
      <c r="D628" s="1">
        <v>911</v>
      </c>
      <c r="E628" s="1">
        <v>911</v>
      </c>
      <c r="F628" s="1">
        <v>919.9</v>
      </c>
      <c r="G628" s="1">
        <v>892.15</v>
      </c>
      <c r="H628" s="1">
        <v>905.65</v>
      </c>
      <c r="I628" s="1">
        <v>903.15</v>
      </c>
      <c r="J628" s="1">
        <v>903.73</v>
      </c>
      <c r="K628" s="1">
        <v>31682904</v>
      </c>
      <c r="L628" s="1">
        <v>28632889196.349998</v>
      </c>
      <c r="M628" s="1">
        <v>432265</v>
      </c>
      <c r="N628" s="2">
        <f>IF(ISERR(LN(Infosys[[#This Row],[Close Price]]/I627)),"-",LN(Infosys[[#This Row],[Close Price]]/I627))</f>
        <v>-8.6542446813918043E-3</v>
      </c>
    </row>
    <row r="629" spans="1:14" x14ac:dyDescent="0.3">
      <c r="A629" s="1" t="s">
        <v>18</v>
      </c>
      <c r="B629" s="1" t="s">
        <v>15</v>
      </c>
      <c r="C629" s="3">
        <v>44032</v>
      </c>
      <c r="D629" s="1">
        <v>903.15</v>
      </c>
      <c r="E629" s="1">
        <v>908.5</v>
      </c>
      <c r="F629" s="1">
        <v>945</v>
      </c>
      <c r="G629" s="1">
        <v>906.75</v>
      </c>
      <c r="H629" s="1">
        <v>942.95</v>
      </c>
      <c r="I629" s="1">
        <v>934.3</v>
      </c>
      <c r="J629" s="1">
        <v>921.63</v>
      </c>
      <c r="K629" s="1">
        <v>18421083</v>
      </c>
      <c r="L629" s="1">
        <v>16977458352.5</v>
      </c>
      <c r="M629" s="1">
        <v>242092</v>
      </c>
      <c r="N629" s="2">
        <f>IF(ISERR(LN(Infosys[[#This Row],[Close Price]]/I628)),"-",LN(Infosys[[#This Row],[Close Price]]/I628))</f>
        <v>3.3908933220343378E-2</v>
      </c>
    </row>
    <row r="630" spans="1:14" x14ac:dyDescent="0.3">
      <c r="A630" s="1" t="s">
        <v>18</v>
      </c>
      <c r="B630" s="1" t="s">
        <v>15</v>
      </c>
      <c r="C630" s="3">
        <v>44033</v>
      </c>
      <c r="D630" s="1">
        <v>934.3</v>
      </c>
      <c r="E630" s="1">
        <v>945</v>
      </c>
      <c r="F630" s="1">
        <v>949.7</v>
      </c>
      <c r="G630" s="1">
        <v>929.2</v>
      </c>
      <c r="H630" s="1">
        <v>937.35</v>
      </c>
      <c r="I630" s="1">
        <v>936.75</v>
      </c>
      <c r="J630" s="1">
        <v>937.15</v>
      </c>
      <c r="K630" s="1">
        <v>12877814</v>
      </c>
      <c r="L630" s="1">
        <v>12068383201.450001</v>
      </c>
      <c r="M630" s="1">
        <v>209340</v>
      </c>
      <c r="N630" s="2">
        <f>IF(ISERR(LN(Infosys[[#This Row],[Close Price]]/I629)),"-",LN(Infosys[[#This Row],[Close Price]]/I629))</f>
        <v>2.6188518748868363E-3</v>
      </c>
    </row>
    <row r="631" spans="1:14" x14ac:dyDescent="0.3">
      <c r="A631" s="1" t="s">
        <v>18</v>
      </c>
      <c r="B631" s="1" t="s">
        <v>15</v>
      </c>
      <c r="C631" s="3">
        <v>44034</v>
      </c>
      <c r="D631" s="1">
        <v>936.75</v>
      </c>
      <c r="E631" s="1">
        <v>938.95</v>
      </c>
      <c r="F631" s="1">
        <v>939</v>
      </c>
      <c r="G631" s="1">
        <v>910</v>
      </c>
      <c r="H631" s="1">
        <v>919.25</v>
      </c>
      <c r="I631" s="1">
        <v>917.9</v>
      </c>
      <c r="J631" s="1">
        <v>921.44</v>
      </c>
      <c r="K631" s="1">
        <v>14354421</v>
      </c>
      <c r="L631" s="1">
        <v>13226774280.799999</v>
      </c>
      <c r="M631" s="1">
        <v>191180</v>
      </c>
      <c r="N631" s="2">
        <f>IF(ISERR(LN(Infosys[[#This Row],[Close Price]]/I630)),"-",LN(Infosys[[#This Row],[Close Price]]/I630))</f>
        <v>-2.0327985448751501E-2</v>
      </c>
    </row>
    <row r="632" spans="1:14" x14ac:dyDescent="0.3">
      <c r="A632" s="1" t="s">
        <v>18</v>
      </c>
      <c r="B632" s="1" t="s">
        <v>15</v>
      </c>
      <c r="C632" s="3">
        <v>44035</v>
      </c>
      <c r="D632" s="1">
        <v>917.9</v>
      </c>
      <c r="E632" s="1">
        <v>915.65</v>
      </c>
      <c r="F632" s="1">
        <v>915.8</v>
      </c>
      <c r="G632" s="1">
        <v>900.65</v>
      </c>
      <c r="H632" s="1">
        <v>911.25</v>
      </c>
      <c r="I632" s="1">
        <v>907.95</v>
      </c>
      <c r="J632" s="1">
        <v>907.32</v>
      </c>
      <c r="K632" s="1">
        <v>13052804</v>
      </c>
      <c r="L632" s="1">
        <v>11843097055.65</v>
      </c>
      <c r="M632" s="1">
        <v>203420</v>
      </c>
      <c r="N632" s="2">
        <f>IF(ISERR(LN(Infosys[[#This Row],[Close Price]]/I631)),"-",LN(Infosys[[#This Row],[Close Price]]/I631))</f>
        <v>-1.0899141219239303E-2</v>
      </c>
    </row>
    <row r="633" spans="1:14" x14ac:dyDescent="0.3">
      <c r="A633" s="1" t="s">
        <v>18</v>
      </c>
      <c r="B633" s="1" t="s">
        <v>15</v>
      </c>
      <c r="C633" s="3">
        <v>44036</v>
      </c>
      <c r="D633" s="1">
        <v>907.95</v>
      </c>
      <c r="E633" s="1">
        <v>903.25</v>
      </c>
      <c r="F633" s="1">
        <v>925.75</v>
      </c>
      <c r="G633" s="1">
        <v>903.25</v>
      </c>
      <c r="H633" s="1">
        <v>921.2</v>
      </c>
      <c r="I633" s="1">
        <v>922.85</v>
      </c>
      <c r="J633" s="1">
        <v>915.28</v>
      </c>
      <c r="K633" s="1">
        <v>18209670</v>
      </c>
      <c r="L633" s="1">
        <v>16666989753.65</v>
      </c>
      <c r="M633" s="1">
        <v>240036</v>
      </c>
      <c r="N633" s="2">
        <f>IF(ISERR(LN(Infosys[[#This Row],[Close Price]]/I632)),"-",LN(Infosys[[#This Row],[Close Price]]/I632))</f>
        <v>1.627739674749434E-2</v>
      </c>
    </row>
    <row r="634" spans="1:14" x14ac:dyDescent="0.3">
      <c r="A634" s="1" t="s">
        <v>18</v>
      </c>
      <c r="B634" s="1" t="s">
        <v>15</v>
      </c>
      <c r="C634" s="3">
        <v>44039</v>
      </c>
      <c r="D634" s="1">
        <v>922.85</v>
      </c>
      <c r="E634" s="1">
        <v>921.55</v>
      </c>
      <c r="F634" s="1">
        <v>952.8</v>
      </c>
      <c r="G634" s="1">
        <v>918.65</v>
      </c>
      <c r="H634" s="1">
        <v>947.15</v>
      </c>
      <c r="I634" s="1">
        <v>948.45</v>
      </c>
      <c r="J634" s="1">
        <v>939.16</v>
      </c>
      <c r="K634" s="1">
        <v>16828218</v>
      </c>
      <c r="L634" s="1">
        <v>15804436676.549999</v>
      </c>
      <c r="M634" s="1">
        <v>278528</v>
      </c>
      <c r="N634" s="2">
        <f>IF(ISERR(LN(Infosys[[#This Row],[Close Price]]/I633)),"-",LN(Infosys[[#This Row],[Close Price]]/I633))</f>
        <v>2.7362365419431628E-2</v>
      </c>
    </row>
    <row r="635" spans="1:14" x14ac:dyDescent="0.3">
      <c r="A635" s="1" t="s">
        <v>18</v>
      </c>
      <c r="B635" s="1" t="s">
        <v>15</v>
      </c>
      <c r="C635" s="3">
        <v>44040</v>
      </c>
      <c r="D635" s="1">
        <v>948.45</v>
      </c>
      <c r="E635" s="1">
        <v>946</v>
      </c>
      <c r="F635" s="1">
        <v>967.55</v>
      </c>
      <c r="G635" s="1">
        <v>941.2</v>
      </c>
      <c r="H635" s="1">
        <v>960.6</v>
      </c>
      <c r="I635" s="1">
        <v>962.85</v>
      </c>
      <c r="J635" s="1">
        <v>953.58</v>
      </c>
      <c r="K635" s="1">
        <v>15819466</v>
      </c>
      <c r="L635" s="1">
        <v>15085058374.450001</v>
      </c>
      <c r="M635" s="1">
        <v>220010</v>
      </c>
      <c r="N635" s="2">
        <f>IF(ISERR(LN(Infosys[[#This Row],[Close Price]]/I634)),"-",LN(Infosys[[#This Row],[Close Price]]/I634))</f>
        <v>1.5068563253165006E-2</v>
      </c>
    </row>
    <row r="636" spans="1:14" x14ac:dyDescent="0.3">
      <c r="A636" s="1" t="s">
        <v>18</v>
      </c>
      <c r="B636" s="1" t="s">
        <v>15</v>
      </c>
      <c r="C636" s="3">
        <v>44041</v>
      </c>
      <c r="D636" s="1">
        <v>962.85</v>
      </c>
      <c r="E636" s="1">
        <v>953.25</v>
      </c>
      <c r="F636" s="1">
        <v>960</v>
      </c>
      <c r="G636" s="1">
        <v>943.6</v>
      </c>
      <c r="H636" s="1">
        <v>951.95</v>
      </c>
      <c r="I636" s="1">
        <v>954.15</v>
      </c>
      <c r="J636" s="1">
        <v>952.22</v>
      </c>
      <c r="K636" s="1">
        <v>11152710</v>
      </c>
      <c r="L636" s="1">
        <v>10619817805.65</v>
      </c>
      <c r="M636" s="1">
        <v>212215</v>
      </c>
      <c r="N636" s="2">
        <f>IF(ISERR(LN(Infosys[[#This Row],[Close Price]]/I635)),"-",LN(Infosys[[#This Row],[Close Price]]/I635))</f>
        <v>-9.0767446329739643E-3</v>
      </c>
    </row>
    <row r="637" spans="1:14" x14ac:dyDescent="0.3">
      <c r="A637" s="1" t="s">
        <v>18</v>
      </c>
      <c r="B637" s="1" t="s">
        <v>15</v>
      </c>
      <c r="C637" s="3">
        <v>44042</v>
      </c>
      <c r="D637" s="1">
        <v>954.15</v>
      </c>
      <c r="E637" s="1">
        <v>962</v>
      </c>
      <c r="F637" s="1">
        <v>972.65</v>
      </c>
      <c r="G637" s="1">
        <v>958.75</v>
      </c>
      <c r="H637" s="1">
        <v>962.15</v>
      </c>
      <c r="I637" s="1">
        <v>961.45</v>
      </c>
      <c r="J637" s="1">
        <v>965.59</v>
      </c>
      <c r="K637" s="1">
        <v>12492569</v>
      </c>
      <c r="L637" s="1">
        <v>12062741576.700001</v>
      </c>
      <c r="M637" s="1">
        <v>222807</v>
      </c>
      <c r="N637" s="2">
        <f>IF(ISERR(LN(Infosys[[#This Row],[Close Price]]/I636)),"-",LN(Infosys[[#This Row],[Close Price]]/I636))</f>
        <v>7.6216698036733902E-3</v>
      </c>
    </row>
    <row r="638" spans="1:14" x14ac:dyDescent="0.3">
      <c r="A638" s="1" t="s">
        <v>18</v>
      </c>
      <c r="B638" s="1" t="s">
        <v>15</v>
      </c>
      <c r="C638" s="3">
        <v>44043</v>
      </c>
      <c r="D638" s="1">
        <v>961.45</v>
      </c>
      <c r="E638" s="1">
        <v>969.25</v>
      </c>
      <c r="F638" s="1">
        <v>986.45</v>
      </c>
      <c r="G638" s="1">
        <v>953.3</v>
      </c>
      <c r="H638" s="1">
        <v>967.75</v>
      </c>
      <c r="I638" s="1">
        <v>966</v>
      </c>
      <c r="J638" s="1">
        <v>971.12</v>
      </c>
      <c r="K638" s="1">
        <v>12704359</v>
      </c>
      <c r="L638" s="1">
        <v>12337423707.700001</v>
      </c>
      <c r="M638" s="1">
        <v>195979</v>
      </c>
      <c r="N638" s="2">
        <f>IF(ISERR(LN(Infosys[[#This Row],[Close Price]]/I637)),"-",LN(Infosys[[#This Row],[Close Price]]/I637))</f>
        <v>4.7212726159217002E-3</v>
      </c>
    </row>
    <row r="639" spans="1:14" x14ac:dyDescent="0.3">
      <c r="A639" s="1" t="s">
        <v>18</v>
      </c>
      <c r="B639" s="1" t="s">
        <v>15</v>
      </c>
      <c r="C639" s="3">
        <v>44046</v>
      </c>
      <c r="D639" s="1">
        <v>966</v>
      </c>
      <c r="E639" s="1">
        <v>960</v>
      </c>
      <c r="F639" s="1">
        <v>965.4</v>
      </c>
      <c r="G639" s="1">
        <v>947.45</v>
      </c>
      <c r="H639" s="1">
        <v>955.3</v>
      </c>
      <c r="I639" s="1">
        <v>956.9</v>
      </c>
      <c r="J639" s="1">
        <v>954.94</v>
      </c>
      <c r="K639" s="1">
        <v>8480166</v>
      </c>
      <c r="L639" s="1">
        <v>8098076651.3999996</v>
      </c>
      <c r="M639" s="1">
        <v>164566</v>
      </c>
      <c r="N639" s="2">
        <f>IF(ISERR(LN(Infosys[[#This Row],[Close Price]]/I638)),"-",LN(Infosys[[#This Row],[Close Price]]/I638))</f>
        <v>-9.4649414273008346E-3</v>
      </c>
    </row>
    <row r="640" spans="1:14" x14ac:dyDescent="0.3">
      <c r="A640" s="1" t="s">
        <v>18</v>
      </c>
      <c r="B640" s="1" t="s">
        <v>15</v>
      </c>
      <c r="C640" s="3">
        <v>44047</v>
      </c>
      <c r="D640" s="1">
        <v>956.9</v>
      </c>
      <c r="E640" s="1">
        <v>960.45</v>
      </c>
      <c r="F640" s="1">
        <v>970.7</v>
      </c>
      <c r="G640" s="1">
        <v>940.55</v>
      </c>
      <c r="H640" s="1">
        <v>952</v>
      </c>
      <c r="I640" s="1">
        <v>949.85</v>
      </c>
      <c r="J640" s="1">
        <v>949.99</v>
      </c>
      <c r="K640" s="1">
        <v>11133259</v>
      </c>
      <c r="L640" s="1">
        <v>10576516986.200001</v>
      </c>
      <c r="M640" s="1">
        <v>166839</v>
      </c>
      <c r="N640" s="2">
        <f>IF(ISERR(LN(Infosys[[#This Row],[Close Price]]/I639)),"-",LN(Infosys[[#This Row],[Close Price]]/I639))</f>
        <v>-7.3948153941590065E-3</v>
      </c>
    </row>
    <row r="641" spans="1:14" x14ac:dyDescent="0.3">
      <c r="A641" s="1" t="s">
        <v>18</v>
      </c>
      <c r="B641" s="1" t="s">
        <v>15</v>
      </c>
      <c r="C641" s="3">
        <v>44048</v>
      </c>
      <c r="D641" s="1">
        <v>949.85</v>
      </c>
      <c r="E641" s="1">
        <v>952</v>
      </c>
      <c r="F641" s="1">
        <v>960.95</v>
      </c>
      <c r="G641" s="1">
        <v>938.3</v>
      </c>
      <c r="H641" s="1">
        <v>944.5</v>
      </c>
      <c r="I641" s="1">
        <v>944.7</v>
      </c>
      <c r="J641" s="1">
        <v>947.7</v>
      </c>
      <c r="K641" s="1">
        <v>9616176</v>
      </c>
      <c r="L641" s="1">
        <v>9113224804.75</v>
      </c>
      <c r="M641" s="1">
        <v>170591</v>
      </c>
      <c r="N641" s="2">
        <f>IF(ISERR(LN(Infosys[[#This Row],[Close Price]]/I640)),"-",LN(Infosys[[#This Row],[Close Price]]/I640))</f>
        <v>-5.4366606159695101E-3</v>
      </c>
    </row>
    <row r="642" spans="1:14" x14ac:dyDescent="0.3">
      <c r="A642" s="1" t="s">
        <v>18</v>
      </c>
      <c r="B642" s="1" t="s">
        <v>15</v>
      </c>
      <c r="C642" s="3">
        <v>44049</v>
      </c>
      <c r="D642" s="1">
        <v>944.7</v>
      </c>
      <c r="E642" s="1">
        <v>953.5</v>
      </c>
      <c r="F642" s="1">
        <v>974.4</v>
      </c>
      <c r="G642" s="1">
        <v>942.5</v>
      </c>
      <c r="H642" s="1">
        <v>972</v>
      </c>
      <c r="I642" s="1">
        <v>970.85</v>
      </c>
      <c r="J642" s="1">
        <v>962.12</v>
      </c>
      <c r="K642" s="1">
        <v>10976523</v>
      </c>
      <c r="L642" s="1">
        <v>10560771158.200001</v>
      </c>
      <c r="M642" s="1">
        <v>202937</v>
      </c>
      <c r="N642" s="2">
        <f>IF(ISERR(LN(Infosys[[#This Row],[Close Price]]/I641)),"-",LN(Infosys[[#This Row],[Close Price]]/I641))</f>
        <v>2.7304559665374019E-2</v>
      </c>
    </row>
    <row r="643" spans="1:14" x14ac:dyDescent="0.3">
      <c r="A643" s="1" t="s">
        <v>18</v>
      </c>
      <c r="B643" s="1" t="s">
        <v>15</v>
      </c>
      <c r="C643" s="3">
        <v>44050</v>
      </c>
      <c r="D643" s="1">
        <v>970.85</v>
      </c>
      <c r="E643" s="1">
        <v>969.45</v>
      </c>
      <c r="F643" s="1">
        <v>969.45</v>
      </c>
      <c r="G643" s="1">
        <v>949</v>
      </c>
      <c r="H643" s="1">
        <v>951.65</v>
      </c>
      <c r="I643" s="1">
        <v>950.9</v>
      </c>
      <c r="J643" s="1">
        <v>955.24</v>
      </c>
      <c r="K643" s="1">
        <v>8010973</v>
      </c>
      <c r="L643" s="1">
        <v>7652389955.25</v>
      </c>
      <c r="M643" s="1">
        <v>159251</v>
      </c>
      <c r="N643" s="2">
        <f>IF(ISERR(LN(Infosys[[#This Row],[Close Price]]/I642)),"-",LN(Infosys[[#This Row],[Close Price]]/I642))</f>
        <v>-2.0763071895064288E-2</v>
      </c>
    </row>
    <row r="644" spans="1:14" x14ac:dyDescent="0.3">
      <c r="A644" s="1" t="s">
        <v>18</v>
      </c>
      <c r="B644" s="1" t="s">
        <v>15</v>
      </c>
      <c r="C644" s="3">
        <v>44053</v>
      </c>
      <c r="D644" s="1">
        <v>950.9</v>
      </c>
      <c r="E644" s="1">
        <v>948.9</v>
      </c>
      <c r="F644" s="1">
        <v>956.8</v>
      </c>
      <c r="G644" s="1">
        <v>945.3</v>
      </c>
      <c r="H644" s="1">
        <v>950.55</v>
      </c>
      <c r="I644" s="1">
        <v>951.35</v>
      </c>
      <c r="J644" s="1">
        <v>952.75</v>
      </c>
      <c r="K644" s="1">
        <v>5716472</v>
      </c>
      <c r="L644" s="1">
        <v>5446342904.0500002</v>
      </c>
      <c r="M644" s="1">
        <v>102663</v>
      </c>
      <c r="N644" s="2">
        <f>IF(ISERR(LN(Infosys[[#This Row],[Close Price]]/I643)),"-",LN(Infosys[[#This Row],[Close Price]]/I643))</f>
        <v>4.7312394101122537E-4</v>
      </c>
    </row>
    <row r="645" spans="1:14" x14ac:dyDescent="0.3">
      <c r="A645" s="1" t="s">
        <v>18</v>
      </c>
      <c r="B645" s="1" t="s">
        <v>15</v>
      </c>
      <c r="C645" s="3">
        <v>44054</v>
      </c>
      <c r="D645" s="1">
        <v>951.35</v>
      </c>
      <c r="E645" s="1">
        <v>949.9</v>
      </c>
      <c r="F645" s="1">
        <v>962</v>
      </c>
      <c r="G645" s="1">
        <v>946.1</v>
      </c>
      <c r="H645" s="1">
        <v>950.5</v>
      </c>
      <c r="I645" s="1">
        <v>948.45</v>
      </c>
      <c r="J645" s="1">
        <v>953.42</v>
      </c>
      <c r="K645" s="1">
        <v>6802508</v>
      </c>
      <c r="L645" s="1">
        <v>6485671474.6499996</v>
      </c>
      <c r="M645" s="1">
        <v>92778</v>
      </c>
      <c r="N645" s="2">
        <f>IF(ISERR(LN(Infosys[[#This Row],[Close Price]]/I644)),"-",LN(Infosys[[#This Row],[Close Price]]/I644))</f>
        <v>-3.0529553136777773E-3</v>
      </c>
    </row>
    <row r="646" spans="1:14" x14ac:dyDescent="0.3">
      <c r="A646" s="1" t="s">
        <v>18</v>
      </c>
      <c r="B646" s="1" t="s">
        <v>15</v>
      </c>
      <c r="C646" s="3">
        <v>44055</v>
      </c>
      <c r="D646" s="1">
        <v>948.45</v>
      </c>
      <c r="E646" s="1">
        <v>948</v>
      </c>
      <c r="F646" s="1">
        <v>958.8</v>
      </c>
      <c r="G646" s="1">
        <v>942.2</v>
      </c>
      <c r="H646" s="1">
        <v>952.85</v>
      </c>
      <c r="I646" s="1">
        <v>954.95</v>
      </c>
      <c r="J646" s="1">
        <v>950.21</v>
      </c>
      <c r="K646" s="1">
        <v>6908732</v>
      </c>
      <c r="L646" s="1">
        <v>6564723271.4499998</v>
      </c>
      <c r="M646" s="1">
        <v>89286</v>
      </c>
      <c r="N646" s="2">
        <f>IF(ISERR(LN(Infosys[[#This Row],[Close Price]]/I645)),"-",LN(Infosys[[#This Row],[Close Price]]/I645))</f>
        <v>6.829909916431634E-3</v>
      </c>
    </row>
    <row r="647" spans="1:14" x14ac:dyDescent="0.3">
      <c r="A647" s="1" t="s">
        <v>18</v>
      </c>
      <c r="B647" s="1" t="s">
        <v>15</v>
      </c>
      <c r="C647" s="3">
        <v>44056</v>
      </c>
      <c r="D647" s="1">
        <v>954.95</v>
      </c>
      <c r="E647" s="1">
        <v>954.8</v>
      </c>
      <c r="F647" s="1">
        <v>968.5</v>
      </c>
      <c r="G647" s="1">
        <v>948.25</v>
      </c>
      <c r="H647" s="1">
        <v>952.3</v>
      </c>
      <c r="I647" s="1">
        <v>951.2</v>
      </c>
      <c r="J647" s="1">
        <v>956.51</v>
      </c>
      <c r="K647" s="1">
        <v>5097705</v>
      </c>
      <c r="L647" s="1">
        <v>4876025984.1999998</v>
      </c>
      <c r="M647" s="1">
        <v>87144</v>
      </c>
      <c r="N647" s="2">
        <f>IF(ISERR(LN(Infosys[[#This Row],[Close Price]]/I646)),"-",LN(Infosys[[#This Row],[Close Price]]/I646))</f>
        <v>-3.9346377125914593E-3</v>
      </c>
    </row>
    <row r="648" spans="1:14" x14ac:dyDescent="0.3">
      <c r="A648" s="1" t="s">
        <v>18</v>
      </c>
      <c r="B648" s="1" t="s">
        <v>15</v>
      </c>
      <c r="C648" s="3">
        <v>44057</v>
      </c>
      <c r="D648" s="1">
        <v>951.2</v>
      </c>
      <c r="E648" s="1">
        <v>955.85</v>
      </c>
      <c r="F648" s="1">
        <v>963</v>
      </c>
      <c r="G648" s="1">
        <v>952.05</v>
      </c>
      <c r="H648" s="1">
        <v>954.5</v>
      </c>
      <c r="I648" s="1">
        <v>953.6</v>
      </c>
      <c r="J648" s="1">
        <v>957.2</v>
      </c>
      <c r="K648" s="1">
        <v>4663873</v>
      </c>
      <c r="L648" s="1">
        <v>4464257395.3999996</v>
      </c>
      <c r="M648" s="1">
        <v>88402</v>
      </c>
      <c r="N648" s="2">
        <f>IF(ISERR(LN(Infosys[[#This Row],[Close Price]]/I647)),"-",LN(Infosys[[#This Row],[Close Price]]/I647))</f>
        <v>2.5199509345131947E-3</v>
      </c>
    </row>
    <row r="649" spans="1:14" x14ac:dyDescent="0.3">
      <c r="A649" s="1" t="s">
        <v>18</v>
      </c>
      <c r="B649" s="1" t="s">
        <v>15</v>
      </c>
      <c r="C649" s="3">
        <v>44060</v>
      </c>
      <c r="D649" s="1">
        <v>953.6</v>
      </c>
      <c r="E649" s="1">
        <v>954.1</v>
      </c>
      <c r="F649" s="1">
        <v>972.45</v>
      </c>
      <c r="G649" s="1">
        <v>954.1</v>
      </c>
      <c r="H649" s="1">
        <v>958.3</v>
      </c>
      <c r="I649" s="1">
        <v>957.5</v>
      </c>
      <c r="J649" s="1">
        <v>962.38</v>
      </c>
      <c r="K649" s="1">
        <v>9008716</v>
      </c>
      <c r="L649" s="1">
        <v>8669769419.7999992</v>
      </c>
      <c r="M649" s="1">
        <v>140270</v>
      </c>
      <c r="N649" s="2">
        <f>IF(ISERR(LN(Infosys[[#This Row],[Close Price]]/I648)),"-",LN(Infosys[[#This Row],[Close Price]]/I648))</f>
        <v>4.0814247437156509E-3</v>
      </c>
    </row>
    <row r="650" spans="1:14" x14ac:dyDescent="0.3">
      <c r="A650" s="1" t="s">
        <v>18</v>
      </c>
      <c r="B650" s="1" t="s">
        <v>15</v>
      </c>
      <c r="C650" s="3">
        <v>44061</v>
      </c>
      <c r="D650" s="1">
        <v>957.5</v>
      </c>
      <c r="E650" s="1">
        <v>963.9</v>
      </c>
      <c r="F650" s="1">
        <v>969.2</v>
      </c>
      <c r="G650" s="1">
        <v>958.7</v>
      </c>
      <c r="H650" s="1">
        <v>967.1</v>
      </c>
      <c r="I650" s="1">
        <v>967.55</v>
      </c>
      <c r="J650" s="1">
        <v>964.28</v>
      </c>
      <c r="K650" s="1">
        <v>6142171</v>
      </c>
      <c r="L650" s="1">
        <v>5922744205.1000004</v>
      </c>
      <c r="M650" s="1">
        <v>119041</v>
      </c>
      <c r="N650" s="2">
        <f>IF(ISERR(LN(Infosys[[#This Row],[Close Price]]/I649)),"-",LN(Infosys[[#This Row],[Close Price]]/I649))</f>
        <v>1.0441382100355263E-2</v>
      </c>
    </row>
    <row r="651" spans="1:14" x14ac:dyDescent="0.3">
      <c r="A651" s="1" t="s">
        <v>18</v>
      </c>
      <c r="B651" s="1" t="s">
        <v>15</v>
      </c>
      <c r="C651" s="3">
        <v>44062</v>
      </c>
      <c r="D651" s="1">
        <v>967.55</v>
      </c>
      <c r="E651" s="1">
        <v>970.9</v>
      </c>
      <c r="F651" s="1">
        <v>971.55</v>
      </c>
      <c r="G651" s="1">
        <v>957.45</v>
      </c>
      <c r="H651" s="1">
        <v>960</v>
      </c>
      <c r="I651" s="1">
        <v>959.3</v>
      </c>
      <c r="J651" s="1">
        <v>963.05</v>
      </c>
      <c r="K651" s="1">
        <v>6622744</v>
      </c>
      <c r="L651" s="1">
        <v>6378066100.8500004</v>
      </c>
      <c r="M651" s="1">
        <v>125391</v>
      </c>
      <c r="N651" s="2">
        <f>IF(ISERR(LN(Infosys[[#This Row],[Close Price]]/I650)),"-",LN(Infosys[[#This Row],[Close Price]]/I650))</f>
        <v>-8.5632513312544119E-3</v>
      </c>
    </row>
    <row r="652" spans="1:14" x14ac:dyDescent="0.3">
      <c r="A652" s="1" t="s">
        <v>18</v>
      </c>
      <c r="B652" s="1" t="s">
        <v>15</v>
      </c>
      <c r="C652" s="3">
        <v>44063</v>
      </c>
      <c r="D652" s="1">
        <v>959.3</v>
      </c>
      <c r="E652" s="1">
        <v>958.9</v>
      </c>
      <c r="F652" s="1">
        <v>965.5</v>
      </c>
      <c r="G652" s="1">
        <v>951.3</v>
      </c>
      <c r="H652" s="1">
        <v>951.8</v>
      </c>
      <c r="I652" s="1">
        <v>955.15</v>
      </c>
      <c r="J652" s="1">
        <v>957.55</v>
      </c>
      <c r="K652" s="1">
        <v>5656667</v>
      </c>
      <c r="L652" s="1">
        <v>5416530383.6999998</v>
      </c>
      <c r="M652" s="1">
        <v>123695</v>
      </c>
      <c r="N652" s="2">
        <f>IF(ISERR(LN(Infosys[[#This Row],[Close Price]]/I651)),"-",LN(Infosys[[#This Row],[Close Price]]/I651))</f>
        <v>-4.3354556142411226E-3</v>
      </c>
    </row>
    <row r="653" spans="1:14" x14ac:dyDescent="0.3">
      <c r="A653" s="1" t="s">
        <v>18</v>
      </c>
      <c r="B653" s="1" t="s">
        <v>15</v>
      </c>
      <c r="C653" s="3">
        <v>44064</v>
      </c>
      <c r="D653" s="1">
        <v>955.15</v>
      </c>
      <c r="E653" s="1">
        <v>963.05</v>
      </c>
      <c r="F653" s="1">
        <v>963.45</v>
      </c>
      <c r="G653" s="1">
        <v>946.55</v>
      </c>
      <c r="H653" s="1">
        <v>949.8</v>
      </c>
      <c r="I653" s="1">
        <v>948.8</v>
      </c>
      <c r="J653" s="1">
        <v>951.89</v>
      </c>
      <c r="K653" s="1">
        <v>6513784</v>
      </c>
      <c r="L653" s="1">
        <v>6200435488.9499998</v>
      </c>
      <c r="M653" s="1">
        <v>123340</v>
      </c>
      <c r="N653" s="2">
        <f>IF(ISERR(LN(Infosys[[#This Row],[Close Price]]/I652)),"-",LN(Infosys[[#This Row],[Close Price]]/I652))</f>
        <v>-6.6703679661998536E-3</v>
      </c>
    </row>
    <row r="654" spans="1:14" x14ac:dyDescent="0.3">
      <c r="A654" s="1" t="s">
        <v>18</v>
      </c>
      <c r="B654" s="1" t="s">
        <v>15</v>
      </c>
      <c r="C654" s="3">
        <v>44067</v>
      </c>
      <c r="D654" s="1">
        <v>948.8</v>
      </c>
      <c r="E654" s="1">
        <v>947</v>
      </c>
      <c r="F654" s="1">
        <v>952</v>
      </c>
      <c r="G654" s="1">
        <v>939.2</v>
      </c>
      <c r="H654" s="1">
        <v>948.55</v>
      </c>
      <c r="I654" s="1">
        <v>947.4</v>
      </c>
      <c r="J654" s="1">
        <v>946.24</v>
      </c>
      <c r="K654" s="1">
        <v>5798579</v>
      </c>
      <c r="L654" s="1">
        <v>5486819045.3500004</v>
      </c>
      <c r="M654" s="1">
        <v>153799</v>
      </c>
      <c r="N654" s="2">
        <f>IF(ISERR(LN(Infosys[[#This Row],[Close Price]]/I653)),"-",LN(Infosys[[#This Row],[Close Price]]/I653))</f>
        <v>-1.4766377538096007E-3</v>
      </c>
    </row>
    <row r="655" spans="1:14" x14ac:dyDescent="0.3">
      <c r="A655" s="1" t="s">
        <v>18</v>
      </c>
      <c r="B655" s="1" t="s">
        <v>15</v>
      </c>
      <c r="C655" s="3">
        <v>44068</v>
      </c>
      <c r="D655" s="1">
        <v>947.4</v>
      </c>
      <c r="E655" s="1">
        <v>947.5</v>
      </c>
      <c r="F655" s="1">
        <v>948.65</v>
      </c>
      <c r="G655" s="1">
        <v>933.6</v>
      </c>
      <c r="H655" s="1">
        <v>938.6</v>
      </c>
      <c r="I655" s="1">
        <v>938.1</v>
      </c>
      <c r="J655" s="1">
        <v>940.65</v>
      </c>
      <c r="K655" s="1">
        <v>6233923</v>
      </c>
      <c r="L655" s="1">
        <v>5863927589.8000002</v>
      </c>
      <c r="M655" s="1">
        <v>105761</v>
      </c>
      <c r="N655" s="2">
        <f>IF(ISERR(LN(Infosys[[#This Row],[Close Price]]/I654)),"-",LN(Infosys[[#This Row],[Close Price]]/I654))</f>
        <v>-9.8648373577460563E-3</v>
      </c>
    </row>
    <row r="656" spans="1:14" x14ac:dyDescent="0.3">
      <c r="A656" s="1" t="s">
        <v>18</v>
      </c>
      <c r="B656" s="1" t="s">
        <v>15</v>
      </c>
      <c r="C656" s="3">
        <v>44069</v>
      </c>
      <c r="D656" s="1">
        <v>938.1</v>
      </c>
      <c r="E656" s="1">
        <v>941.25</v>
      </c>
      <c r="F656" s="1">
        <v>954.25</v>
      </c>
      <c r="G656" s="1">
        <v>938.4</v>
      </c>
      <c r="H656" s="1">
        <v>953.5</v>
      </c>
      <c r="I656" s="1">
        <v>950.8</v>
      </c>
      <c r="J656" s="1">
        <v>945.03</v>
      </c>
      <c r="K656" s="1">
        <v>5153663</v>
      </c>
      <c r="L656" s="1">
        <v>4870349606.3999996</v>
      </c>
      <c r="M656" s="1">
        <v>114894</v>
      </c>
      <c r="N656" s="2">
        <f>IF(ISERR(LN(Infosys[[#This Row],[Close Price]]/I655)),"-",LN(Infosys[[#This Row],[Close Price]]/I655))</f>
        <v>1.3447182354133475E-2</v>
      </c>
    </row>
    <row r="657" spans="1:14" x14ac:dyDescent="0.3">
      <c r="A657" s="1" t="s">
        <v>18</v>
      </c>
      <c r="B657" s="1" t="s">
        <v>15</v>
      </c>
      <c r="C657" s="3">
        <v>44070</v>
      </c>
      <c r="D657" s="1">
        <v>950.8</v>
      </c>
      <c r="E657" s="1">
        <v>960</v>
      </c>
      <c r="F657" s="1">
        <v>960.95</v>
      </c>
      <c r="G657" s="1">
        <v>945.2</v>
      </c>
      <c r="H657" s="1">
        <v>950.8</v>
      </c>
      <c r="I657" s="1">
        <v>947.05</v>
      </c>
      <c r="J657" s="1">
        <v>952.03</v>
      </c>
      <c r="K657" s="1">
        <v>6154300</v>
      </c>
      <c r="L657" s="1">
        <v>5859108364.4499998</v>
      </c>
      <c r="M657" s="1">
        <v>124639</v>
      </c>
      <c r="N657" s="2">
        <f>IF(ISERR(LN(Infosys[[#This Row],[Close Price]]/I656)),"-",LN(Infosys[[#This Row],[Close Price]]/I656))</f>
        <v>-3.9518453832883202E-3</v>
      </c>
    </row>
    <row r="658" spans="1:14" x14ac:dyDescent="0.3">
      <c r="A658" s="1" t="s">
        <v>18</v>
      </c>
      <c r="B658" s="1" t="s">
        <v>15</v>
      </c>
      <c r="C658" s="3">
        <v>44071</v>
      </c>
      <c r="D658" s="1">
        <v>947.05</v>
      </c>
      <c r="E658" s="1">
        <v>951.45</v>
      </c>
      <c r="F658" s="1">
        <v>952.5</v>
      </c>
      <c r="G658" s="1">
        <v>933.05</v>
      </c>
      <c r="H658" s="1">
        <v>935.05</v>
      </c>
      <c r="I658" s="1">
        <v>935.25</v>
      </c>
      <c r="J658" s="1">
        <v>940.5</v>
      </c>
      <c r="K658" s="1">
        <v>7593988</v>
      </c>
      <c r="L658" s="1">
        <v>7142134781.3000002</v>
      </c>
      <c r="M658" s="1">
        <v>180829</v>
      </c>
      <c r="N658" s="2">
        <f>IF(ISERR(LN(Infosys[[#This Row],[Close Price]]/I657)),"-",LN(Infosys[[#This Row],[Close Price]]/I657))</f>
        <v>-1.2538016874494977E-2</v>
      </c>
    </row>
    <row r="659" spans="1:14" x14ac:dyDescent="0.3">
      <c r="A659" s="1" t="s">
        <v>18</v>
      </c>
      <c r="B659" s="1" t="s">
        <v>15</v>
      </c>
      <c r="C659" s="3">
        <v>44074</v>
      </c>
      <c r="D659" s="1">
        <v>935.25</v>
      </c>
      <c r="E659" s="1">
        <v>935.25</v>
      </c>
      <c r="F659" s="1">
        <v>950.5</v>
      </c>
      <c r="G659" s="1">
        <v>914.6</v>
      </c>
      <c r="H659" s="1">
        <v>919.7</v>
      </c>
      <c r="I659" s="1">
        <v>928.6</v>
      </c>
      <c r="J659" s="1">
        <v>933.36</v>
      </c>
      <c r="K659" s="1">
        <v>12808369</v>
      </c>
      <c r="L659" s="1">
        <v>11954811845.4</v>
      </c>
      <c r="M659" s="1">
        <v>206060</v>
      </c>
      <c r="N659" s="2">
        <f>IF(ISERR(LN(Infosys[[#This Row],[Close Price]]/I658)),"-",LN(Infosys[[#This Row],[Close Price]]/I658))</f>
        <v>-7.1357976424341477E-3</v>
      </c>
    </row>
    <row r="660" spans="1:14" x14ac:dyDescent="0.3">
      <c r="A660" s="1" t="s">
        <v>18</v>
      </c>
      <c r="B660" s="1" t="s">
        <v>15</v>
      </c>
      <c r="C660" s="3">
        <v>44075</v>
      </c>
      <c r="D660" s="1">
        <v>928.6</v>
      </c>
      <c r="E660" s="1">
        <v>926.25</v>
      </c>
      <c r="F660" s="1">
        <v>935</v>
      </c>
      <c r="G660" s="1">
        <v>912.1</v>
      </c>
      <c r="H660" s="1">
        <v>917.95</v>
      </c>
      <c r="I660" s="1">
        <v>914.15</v>
      </c>
      <c r="J660" s="1">
        <v>921.79</v>
      </c>
      <c r="K660" s="1">
        <v>6907783</v>
      </c>
      <c r="L660" s="1">
        <v>6367507047.5500002</v>
      </c>
      <c r="M660" s="1">
        <v>117189</v>
      </c>
      <c r="N660" s="2">
        <f>IF(ISERR(LN(Infosys[[#This Row],[Close Price]]/I659)),"-",LN(Infosys[[#This Row],[Close Price]]/I659))</f>
        <v>-1.568340381130745E-2</v>
      </c>
    </row>
    <row r="661" spans="1:14" x14ac:dyDescent="0.3">
      <c r="A661" s="1" t="s">
        <v>18</v>
      </c>
      <c r="B661" s="1" t="s">
        <v>15</v>
      </c>
      <c r="C661" s="3">
        <v>44076</v>
      </c>
      <c r="D661" s="1">
        <v>914.15</v>
      </c>
      <c r="E661" s="1">
        <v>915</v>
      </c>
      <c r="F661" s="1">
        <v>926.4</v>
      </c>
      <c r="G661" s="1">
        <v>913.5</v>
      </c>
      <c r="H661" s="1">
        <v>923.6</v>
      </c>
      <c r="I661" s="1">
        <v>924</v>
      </c>
      <c r="J661" s="1">
        <v>920.9</v>
      </c>
      <c r="K661" s="1">
        <v>5678696</v>
      </c>
      <c r="L661" s="1">
        <v>5229493200</v>
      </c>
      <c r="M661" s="1">
        <v>105709</v>
      </c>
      <c r="N661" s="2">
        <f>IF(ISERR(LN(Infosys[[#This Row],[Close Price]]/I660)),"-",LN(Infosys[[#This Row],[Close Price]]/I660))</f>
        <v>1.0717399867170263E-2</v>
      </c>
    </row>
    <row r="662" spans="1:14" x14ac:dyDescent="0.3">
      <c r="A662" s="1" t="s">
        <v>18</v>
      </c>
      <c r="B662" s="1" t="s">
        <v>15</v>
      </c>
      <c r="C662" s="3">
        <v>44077</v>
      </c>
      <c r="D662" s="1">
        <v>924</v>
      </c>
      <c r="E662" s="1">
        <v>926.5</v>
      </c>
      <c r="F662" s="1">
        <v>949.4</v>
      </c>
      <c r="G662" s="1">
        <v>924</v>
      </c>
      <c r="H662" s="1">
        <v>935.2</v>
      </c>
      <c r="I662" s="1">
        <v>935.55</v>
      </c>
      <c r="J662" s="1">
        <v>937.36</v>
      </c>
      <c r="K662" s="1">
        <v>8828016</v>
      </c>
      <c r="L662" s="1">
        <v>8275049706.3500004</v>
      </c>
      <c r="M662" s="1">
        <v>130511</v>
      </c>
      <c r="N662" s="2">
        <f>IF(ISERR(LN(Infosys[[#This Row],[Close Price]]/I661)),"-",LN(Infosys[[#This Row],[Close Price]]/I661))</f>
        <v>1.242251999855711E-2</v>
      </c>
    </row>
    <row r="663" spans="1:14" x14ac:dyDescent="0.3">
      <c r="A663" s="1" t="s">
        <v>18</v>
      </c>
      <c r="B663" s="1" t="s">
        <v>15</v>
      </c>
      <c r="C663" s="3">
        <v>44078</v>
      </c>
      <c r="D663" s="1">
        <v>935.55</v>
      </c>
      <c r="E663" s="1">
        <v>915</v>
      </c>
      <c r="F663" s="1">
        <v>929.5</v>
      </c>
      <c r="G663" s="1">
        <v>914.45</v>
      </c>
      <c r="H663" s="1">
        <v>920.5</v>
      </c>
      <c r="I663" s="1">
        <v>919.15</v>
      </c>
      <c r="J663" s="1">
        <v>921.81</v>
      </c>
      <c r="K663" s="1">
        <v>8650414</v>
      </c>
      <c r="L663" s="1">
        <v>7974078250.9499998</v>
      </c>
      <c r="M663" s="1">
        <v>146258</v>
      </c>
      <c r="N663" s="2">
        <f>IF(ISERR(LN(Infosys[[#This Row],[Close Price]]/I662)),"-",LN(Infosys[[#This Row],[Close Price]]/I662))</f>
        <v>-1.7685261711360558E-2</v>
      </c>
    </row>
    <row r="664" spans="1:14" x14ac:dyDescent="0.3">
      <c r="A664" s="1" t="s">
        <v>18</v>
      </c>
      <c r="B664" s="1" t="s">
        <v>15</v>
      </c>
      <c r="C664" s="3">
        <v>44081</v>
      </c>
      <c r="D664" s="1">
        <v>919.15</v>
      </c>
      <c r="E664" s="1">
        <v>918.9</v>
      </c>
      <c r="F664" s="1">
        <v>927.55</v>
      </c>
      <c r="G664" s="1">
        <v>913.05</v>
      </c>
      <c r="H664" s="1">
        <v>925.55</v>
      </c>
      <c r="I664" s="1">
        <v>925.05</v>
      </c>
      <c r="J664" s="1">
        <v>921.27</v>
      </c>
      <c r="K664" s="1">
        <v>6700450</v>
      </c>
      <c r="L664" s="1">
        <v>6172952176.8999996</v>
      </c>
      <c r="M664" s="1">
        <v>101639</v>
      </c>
      <c r="N664" s="2">
        <f>IF(ISERR(LN(Infosys[[#This Row],[Close Price]]/I663)),"-",LN(Infosys[[#This Row],[Close Price]]/I663))</f>
        <v>6.3984601767308868E-3</v>
      </c>
    </row>
    <row r="665" spans="1:14" x14ac:dyDescent="0.3">
      <c r="A665" s="1" t="s">
        <v>18</v>
      </c>
      <c r="B665" s="1" t="s">
        <v>15</v>
      </c>
      <c r="C665" s="3">
        <v>44082</v>
      </c>
      <c r="D665" s="1">
        <v>925.05</v>
      </c>
      <c r="E665" s="1">
        <v>929.95</v>
      </c>
      <c r="F665" s="1">
        <v>952</v>
      </c>
      <c r="G665" s="1">
        <v>925.55</v>
      </c>
      <c r="H665" s="1">
        <v>938.8</v>
      </c>
      <c r="I665" s="1">
        <v>939.3</v>
      </c>
      <c r="J665" s="1">
        <v>942.77</v>
      </c>
      <c r="K665" s="1">
        <v>12892115</v>
      </c>
      <c r="L665" s="1">
        <v>12154247390.25</v>
      </c>
      <c r="M665" s="1">
        <v>200293</v>
      </c>
      <c r="N665" s="2">
        <f>IF(ISERR(LN(Infosys[[#This Row],[Close Price]]/I664)),"-",LN(Infosys[[#This Row],[Close Price]]/I664))</f>
        <v>1.5287126894858127E-2</v>
      </c>
    </row>
    <row r="666" spans="1:14" x14ac:dyDescent="0.3">
      <c r="A666" s="1" t="s">
        <v>18</v>
      </c>
      <c r="B666" s="1" t="s">
        <v>15</v>
      </c>
      <c r="C666" s="3">
        <v>44083</v>
      </c>
      <c r="D666" s="1">
        <v>939.3</v>
      </c>
      <c r="E666" s="1">
        <v>935</v>
      </c>
      <c r="F666" s="1">
        <v>946</v>
      </c>
      <c r="G666" s="1">
        <v>926</v>
      </c>
      <c r="H666" s="1">
        <v>928.2</v>
      </c>
      <c r="I666" s="1">
        <v>927.75</v>
      </c>
      <c r="J666" s="1">
        <v>933.78</v>
      </c>
      <c r="K666" s="1">
        <v>5529150</v>
      </c>
      <c r="L666" s="1">
        <v>5163032076.5</v>
      </c>
      <c r="M666" s="1">
        <v>133068</v>
      </c>
      <c r="N666" s="2">
        <f>IF(ISERR(LN(Infosys[[#This Row],[Close Price]]/I665)),"-",LN(Infosys[[#This Row],[Close Price]]/I665))</f>
        <v>-1.2372617059762689E-2</v>
      </c>
    </row>
    <row r="667" spans="1:14" x14ac:dyDescent="0.3">
      <c r="A667" s="1" t="s">
        <v>18</v>
      </c>
      <c r="B667" s="1" t="s">
        <v>15</v>
      </c>
      <c r="C667" s="3">
        <v>44084</v>
      </c>
      <c r="D667" s="1">
        <v>927.75</v>
      </c>
      <c r="E667" s="1">
        <v>935.3</v>
      </c>
      <c r="F667" s="1">
        <v>942</v>
      </c>
      <c r="G667" s="1">
        <v>924.8</v>
      </c>
      <c r="H667" s="1">
        <v>939.65</v>
      </c>
      <c r="I667" s="1">
        <v>940.05</v>
      </c>
      <c r="J667" s="1">
        <v>934.08</v>
      </c>
      <c r="K667" s="1">
        <v>5172091</v>
      </c>
      <c r="L667" s="1">
        <v>4831122431.8999996</v>
      </c>
      <c r="M667" s="1">
        <v>101735</v>
      </c>
      <c r="N667" s="2">
        <f>IF(ISERR(LN(Infosys[[#This Row],[Close Price]]/I666)),"-",LN(Infosys[[#This Row],[Close Price]]/I666))</f>
        <v>1.3170765398087264E-2</v>
      </c>
    </row>
    <row r="668" spans="1:14" x14ac:dyDescent="0.3">
      <c r="A668" s="1" t="s">
        <v>18</v>
      </c>
      <c r="B668" s="1" t="s">
        <v>15</v>
      </c>
      <c r="C668" s="3">
        <v>44085</v>
      </c>
      <c r="D668" s="1">
        <v>940.05</v>
      </c>
      <c r="E668" s="1">
        <v>934.9</v>
      </c>
      <c r="F668" s="1">
        <v>954.15</v>
      </c>
      <c r="G668" s="1">
        <v>931</v>
      </c>
      <c r="H668" s="1">
        <v>944.5</v>
      </c>
      <c r="I668" s="1">
        <v>945.7</v>
      </c>
      <c r="J668" s="1">
        <v>945.41</v>
      </c>
      <c r="K668" s="1">
        <v>6672082</v>
      </c>
      <c r="L668" s="1">
        <v>6307865395.75</v>
      </c>
      <c r="M668" s="1">
        <v>124065</v>
      </c>
      <c r="N668" s="2">
        <f>IF(ISERR(LN(Infosys[[#This Row],[Close Price]]/I667)),"-",LN(Infosys[[#This Row],[Close Price]]/I667))</f>
        <v>5.9923286826724532E-3</v>
      </c>
    </row>
    <row r="669" spans="1:14" x14ac:dyDescent="0.3">
      <c r="A669" s="1" t="s">
        <v>18</v>
      </c>
      <c r="B669" s="1" t="s">
        <v>15</v>
      </c>
      <c r="C669" s="3">
        <v>44088</v>
      </c>
      <c r="D669" s="1">
        <v>945.7</v>
      </c>
      <c r="E669" s="1">
        <v>957</v>
      </c>
      <c r="F669" s="1">
        <v>991.05</v>
      </c>
      <c r="G669" s="1">
        <v>948.3</v>
      </c>
      <c r="H669" s="1">
        <v>975</v>
      </c>
      <c r="I669" s="1">
        <v>978.4</v>
      </c>
      <c r="J669" s="1">
        <v>976.06</v>
      </c>
      <c r="K669" s="1">
        <v>21871591</v>
      </c>
      <c r="L669" s="1">
        <v>21347911659.75</v>
      </c>
      <c r="M669" s="1">
        <v>342353</v>
      </c>
      <c r="N669" s="2">
        <f>IF(ISERR(LN(Infosys[[#This Row],[Close Price]]/I668)),"-",LN(Infosys[[#This Row],[Close Price]]/I668))</f>
        <v>3.3993190351496123E-2</v>
      </c>
    </row>
    <row r="670" spans="1:14" x14ac:dyDescent="0.3">
      <c r="A670" s="1" t="s">
        <v>18</v>
      </c>
      <c r="B670" s="1" t="s">
        <v>15</v>
      </c>
      <c r="C670" s="3">
        <v>44089</v>
      </c>
      <c r="D670" s="1">
        <v>978.4</v>
      </c>
      <c r="E670" s="1">
        <v>979.5</v>
      </c>
      <c r="F670" s="1">
        <v>994</v>
      </c>
      <c r="G670" s="1">
        <v>971.65</v>
      </c>
      <c r="H670" s="1">
        <v>981.4</v>
      </c>
      <c r="I670" s="1">
        <v>982.45</v>
      </c>
      <c r="J670" s="1">
        <v>982.27</v>
      </c>
      <c r="K670" s="1">
        <v>11608223</v>
      </c>
      <c r="L670" s="1">
        <v>11402371128.65</v>
      </c>
      <c r="M670" s="1">
        <v>252665</v>
      </c>
      <c r="N670" s="2">
        <f>IF(ISERR(LN(Infosys[[#This Row],[Close Price]]/I669)),"-",LN(Infosys[[#This Row],[Close Price]]/I669))</f>
        <v>4.1308674902421896E-3</v>
      </c>
    </row>
    <row r="671" spans="1:14" x14ac:dyDescent="0.3">
      <c r="A671" s="1" t="s">
        <v>18</v>
      </c>
      <c r="B671" s="1" t="s">
        <v>15</v>
      </c>
      <c r="C671" s="3">
        <v>44090</v>
      </c>
      <c r="D671" s="1">
        <v>982.45</v>
      </c>
      <c r="E671" s="1">
        <v>986</v>
      </c>
      <c r="F671" s="1">
        <v>1005.65</v>
      </c>
      <c r="G671" s="1">
        <v>982</v>
      </c>
      <c r="H671" s="1">
        <v>1001.8</v>
      </c>
      <c r="I671" s="1">
        <v>1001.75</v>
      </c>
      <c r="J671" s="1">
        <v>991.46</v>
      </c>
      <c r="K671" s="1">
        <v>10059392</v>
      </c>
      <c r="L671" s="1">
        <v>9973473916.2000008</v>
      </c>
      <c r="M671" s="1">
        <v>239939</v>
      </c>
      <c r="N671" s="2">
        <f>IF(ISERR(LN(Infosys[[#This Row],[Close Price]]/I670)),"-",LN(Infosys[[#This Row],[Close Price]]/I670))</f>
        <v>1.9454297653049121E-2</v>
      </c>
    </row>
    <row r="672" spans="1:14" x14ac:dyDescent="0.3">
      <c r="A672" s="1" t="s">
        <v>18</v>
      </c>
      <c r="B672" s="1" t="s">
        <v>15</v>
      </c>
      <c r="C672" s="3">
        <v>44091</v>
      </c>
      <c r="D672" s="1">
        <v>1001.75</v>
      </c>
      <c r="E672" s="1">
        <v>995</v>
      </c>
      <c r="F672" s="1">
        <v>1021</v>
      </c>
      <c r="G672" s="1">
        <v>995</v>
      </c>
      <c r="H672" s="1">
        <v>1011</v>
      </c>
      <c r="I672" s="1">
        <v>1011</v>
      </c>
      <c r="J672" s="1">
        <v>1010.52</v>
      </c>
      <c r="K672" s="1">
        <v>15628308</v>
      </c>
      <c r="L672" s="1">
        <v>15792764185.700001</v>
      </c>
      <c r="M672" s="1">
        <v>340784</v>
      </c>
      <c r="N672" s="2">
        <f>IF(ISERR(LN(Infosys[[#This Row],[Close Price]]/I671)),"-",LN(Infosys[[#This Row],[Close Price]]/I671))</f>
        <v>9.1914695042175192E-3</v>
      </c>
    </row>
    <row r="673" spans="1:14" x14ac:dyDescent="0.3">
      <c r="A673" s="1" t="s">
        <v>18</v>
      </c>
      <c r="B673" s="1" t="s">
        <v>15</v>
      </c>
      <c r="C673" s="3">
        <v>44092</v>
      </c>
      <c r="D673" s="1">
        <v>1011</v>
      </c>
      <c r="E673" s="1">
        <v>1011</v>
      </c>
      <c r="F673" s="1">
        <v>1018.8</v>
      </c>
      <c r="G673" s="1">
        <v>999.1</v>
      </c>
      <c r="H673" s="1">
        <v>1003.4</v>
      </c>
      <c r="I673" s="1">
        <v>1002.15</v>
      </c>
      <c r="J673" s="1">
        <v>1007.23</v>
      </c>
      <c r="K673" s="1">
        <v>12897897</v>
      </c>
      <c r="L673" s="1">
        <v>12991132019.299999</v>
      </c>
      <c r="M673" s="1">
        <v>228827</v>
      </c>
      <c r="N673" s="2">
        <f>IF(ISERR(LN(Infosys[[#This Row],[Close Price]]/I672)),"-",LN(Infosys[[#This Row],[Close Price]]/I672))</f>
        <v>-8.7922479808754776E-3</v>
      </c>
    </row>
    <row r="674" spans="1:14" x14ac:dyDescent="0.3">
      <c r="A674" s="1" t="s">
        <v>18</v>
      </c>
      <c r="B674" s="1" t="s">
        <v>15</v>
      </c>
      <c r="C674" s="3">
        <v>44095</v>
      </c>
      <c r="D674" s="1">
        <v>1002.15</v>
      </c>
      <c r="E674" s="1">
        <v>1001</v>
      </c>
      <c r="F674" s="1">
        <v>1031</v>
      </c>
      <c r="G674" s="1">
        <v>1000.5</v>
      </c>
      <c r="H674" s="1">
        <v>1007</v>
      </c>
      <c r="I674" s="1">
        <v>1009.9</v>
      </c>
      <c r="J674" s="1">
        <v>1019.34</v>
      </c>
      <c r="K674" s="1">
        <v>14140790</v>
      </c>
      <c r="L674" s="1">
        <v>14414221200.5</v>
      </c>
      <c r="M674" s="1">
        <v>284118</v>
      </c>
      <c r="N674" s="2">
        <f>IF(ISERR(LN(Infosys[[#This Row],[Close Price]]/I673)),"-",LN(Infosys[[#This Row],[Close Price]]/I673))</f>
        <v>7.7036239929151569E-3</v>
      </c>
    </row>
    <row r="675" spans="1:14" x14ac:dyDescent="0.3">
      <c r="A675" s="1" t="s">
        <v>18</v>
      </c>
      <c r="B675" s="1" t="s">
        <v>15</v>
      </c>
      <c r="C675" s="3">
        <v>44096</v>
      </c>
      <c r="D675" s="1">
        <v>1009.9</v>
      </c>
      <c r="E675" s="1">
        <v>1009</v>
      </c>
      <c r="F675" s="1">
        <v>1022.5</v>
      </c>
      <c r="G675" s="1">
        <v>991.2</v>
      </c>
      <c r="H675" s="1">
        <v>1008</v>
      </c>
      <c r="I675" s="1">
        <v>1007.5</v>
      </c>
      <c r="J675" s="1">
        <v>1007.79</v>
      </c>
      <c r="K675" s="1">
        <v>12625775</v>
      </c>
      <c r="L675" s="1">
        <v>12724148446.15</v>
      </c>
      <c r="M675" s="1">
        <v>307283</v>
      </c>
      <c r="N675" s="2">
        <f>IF(ISERR(LN(Infosys[[#This Row],[Close Price]]/I674)),"-",LN(Infosys[[#This Row],[Close Price]]/I674))</f>
        <v>-2.3793012116732006E-3</v>
      </c>
    </row>
    <row r="676" spans="1:14" x14ac:dyDescent="0.3">
      <c r="A676" s="1" t="s">
        <v>18</v>
      </c>
      <c r="B676" s="1" t="s">
        <v>15</v>
      </c>
      <c r="C676" s="3">
        <v>44097</v>
      </c>
      <c r="D676" s="1">
        <v>1007.5</v>
      </c>
      <c r="E676" s="1">
        <v>1020.15</v>
      </c>
      <c r="F676" s="1">
        <v>1037</v>
      </c>
      <c r="G676" s="1">
        <v>1008.1</v>
      </c>
      <c r="H676" s="1">
        <v>1019.85</v>
      </c>
      <c r="I676" s="1">
        <v>1019.75</v>
      </c>
      <c r="J676" s="1">
        <v>1024.08</v>
      </c>
      <c r="K676" s="1">
        <v>13486274</v>
      </c>
      <c r="L676" s="1">
        <v>13810988923.25</v>
      </c>
      <c r="M676" s="1">
        <v>258509</v>
      </c>
      <c r="N676" s="2">
        <f>IF(ISERR(LN(Infosys[[#This Row],[Close Price]]/I675)),"-",LN(Infosys[[#This Row],[Close Price]]/I675))</f>
        <v>1.208548437682978E-2</v>
      </c>
    </row>
    <row r="677" spans="1:14" x14ac:dyDescent="0.3">
      <c r="A677" s="1" t="s">
        <v>18</v>
      </c>
      <c r="B677" s="1" t="s">
        <v>15</v>
      </c>
      <c r="C677" s="3">
        <v>44098</v>
      </c>
      <c r="D677" s="1">
        <v>1019.75</v>
      </c>
      <c r="E677" s="1">
        <v>1003</v>
      </c>
      <c r="F677" s="1">
        <v>1009</v>
      </c>
      <c r="G677" s="1">
        <v>970</v>
      </c>
      <c r="H677" s="1">
        <v>977.75</v>
      </c>
      <c r="I677" s="1">
        <v>975.4</v>
      </c>
      <c r="J677" s="1">
        <v>986.71</v>
      </c>
      <c r="K677" s="1">
        <v>14427463</v>
      </c>
      <c r="L677" s="1">
        <v>14235738439.9</v>
      </c>
      <c r="M677" s="1">
        <v>273411</v>
      </c>
      <c r="N677" s="2">
        <f>IF(ISERR(LN(Infosys[[#This Row],[Close Price]]/I676)),"-",LN(Infosys[[#This Row],[Close Price]]/I676))</f>
        <v>-4.4465134921715686E-2</v>
      </c>
    </row>
    <row r="678" spans="1:14" x14ac:dyDescent="0.3">
      <c r="A678" s="1" t="s">
        <v>18</v>
      </c>
      <c r="B678" s="1" t="s">
        <v>15</v>
      </c>
      <c r="C678" s="3">
        <v>44099</v>
      </c>
      <c r="D678" s="1">
        <v>975.4</v>
      </c>
      <c r="E678" s="1">
        <v>975.8</v>
      </c>
      <c r="F678" s="1">
        <v>1014.9</v>
      </c>
      <c r="G678" s="1">
        <v>975</v>
      </c>
      <c r="H678" s="1">
        <v>1006.6</v>
      </c>
      <c r="I678" s="1">
        <v>1011.45</v>
      </c>
      <c r="J678" s="1">
        <v>998.29</v>
      </c>
      <c r="K678" s="1">
        <v>13311079</v>
      </c>
      <c r="L678" s="1">
        <v>13288352061.75</v>
      </c>
      <c r="M678" s="1">
        <v>230269</v>
      </c>
      <c r="N678" s="2">
        <f>IF(ISERR(LN(Infosys[[#This Row],[Close Price]]/I677)),"-",LN(Infosys[[#This Row],[Close Price]]/I677))</f>
        <v>3.6292580572748472E-2</v>
      </c>
    </row>
    <row r="679" spans="1:14" x14ac:dyDescent="0.3">
      <c r="A679" s="1" t="s">
        <v>18</v>
      </c>
      <c r="B679" s="1" t="s">
        <v>15</v>
      </c>
      <c r="C679" s="3">
        <v>44102</v>
      </c>
      <c r="D679" s="1">
        <v>1011.45</v>
      </c>
      <c r="E679" s="1">
        <v>1014.8</v>
      </c>
      <c r="F679" s="1">
        <v>1016.15</v>
      </c>
      <c r="G679" s="1">
        <v>998.5</v>
      </c>
      <c r="H679" s="1">
        <v>1010.9</v>
      </c>
      <c r="I679" s="1">
        <v>1010.4</v>
      </c>
      <c r="J679" s="1">
        <v>1004.87</v>
      </c>
      <c r="K679" s="1">
        <v>8554583</v>
      </c>
      <c r="L679" s="1">
        <v>8596234609.1499996</v>
      </c>
      <c r="M679" s="1">
        <v>165917</v>
      </c>
      <c r="N679" s="2">
        <f>IF(ISERR(LN(Infosys[[#This Row],[Close Price]]/I678)),"-",LN(Infosys[[#This Row],[Close Price]]/I678))</f>
        <v>-1.0386528124193195E-3</v>
      </c>
    </row>
    <row r="680" spans="1:14" x14ac:dyDescent="0.3">
      <c r="A680" s="1" t="s">
        <v>18</v>
      </c>
      <c r="B680" s="1" t="s">
        <v>15</v>
      </c>
      <c r="C680" s="3">
        <v>44103</v>
      </c>
      <c r="D680" s="1">
        <v>1010.4</v>
      </c>
      <c r="E680" s="1">
        <v>1018</v>
      </c>
      <c r="F680" s="1">
        <v>1028</v>
      </c>
      <c r="G680" s="1">
        <v>1004.1</v>
      </c>
      <c r="H680" s="1">
        <v>1013.85</v>
      </c>
      <c r="I680" s="1">
        <v>1009</v>
      </c>
      <c r="J680" s="1">
        <v>1016.65</v>
      </c>
      <c r="K680" s="1">
        <v>8708572</v>
      </c>
      <c r="L680" s="1">
        <v>8853558129.8500004</v>
      </c>
      <c r="M680" s="1">
        <v>184552</v>
      </c>
      <c r="N680" s="2">
        <f>IF(ISERR(LN(Infosys[[#This Row],[Close Price]]/I679)),"-",LN(Infosys[[#This Row],[Close Price]]/I679))</f>
        <v>-1.3865506826723829E-3</v>
      </c>
    </row>
    <row r="681" spans="1:14" x14ac:dyDescent="0.3">
      <c r="A681" s="1" t="s">
        <v>18</v>
      </c>
      <c r="B681" s="1" t="s">
        <v>15</v>
      </c>
      <c r="C681" s="3">
        <v>44104</v>
      </c>
      <c r="D681" s="1">
        <v>1009</v>
      </c>
      <c r="E681" s="1">
        <v>1009</v>
      </c>
      <c r="F681" s="1">
        <v>1023.95</v>
      </c>
      <c r="G681" s="1">
        <v>1005</v>
      </c>
      <c r="H681" s="1">
        <v>1006</v>
      </c>
      <c r="I681" s="1">
        <v>1008.25</v>
      </c>
      <c r="J681" s="1">
        <v>1011.93</v>
      </c>
      <c r="K681" s="1">
        <v>8049899</v>
      </c>
      <c r="L681" s="1">
        <v>8145908489.8500004</v>
      </c>
      <c r="M681" s="1">
        <v>141642</v>
      </c>
      <c r="N681" s="2">
        <f>IF(ISERR(LN(Infosys[[#This Row],[Close Price]]/I680)),"-",LN(Infosys[[#This Row],[Close Price]]/I680))</f>
        <v>-7.4358660013147399E-4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A19F-5602-450F-8833-7769446F8961}">
  <dimension ref="A1:N681"/>
  <sheetViews>
    <sheetView showGridLines="0" workbookViewId="0"/>
  </sheetViews>
  <sheetFormatPr defaultRowHeight="14.4" x14ac:dyDescent="0.3"/>
  <cols>
    <col min="1" max="1" width="9.21875" style="1" customWidth="1"/>
    <col min="2" max="2" width="7.77734375" style="1" customWidth="1"/>
    <col min="3" max="3" width="9.88671875" style="1" bestFit="1" customWidth="1"/>
    <col min="4" max="4" width="11.5546875" style="1" customWidth="1"/>
    <col min="5" max="5" width="12" style="1" customWidth="1"/>
    <col min="6" max="6" width="11.21875" style="1" customWidth="1"/>
    <col min="7" max="7" width="10.88671875" style="1" customWidth="1"/>
    <col min="8" max="8" width="10.77734375" style="1" customWidth="1"/>
    <col min="9" max="9" width="11.88671875" style="1" customWidth="1"/>
    <col min="10" max="10" width="14.33203125" style="1" customWidth="1"/>
    <col min="11" max="11" width="21.21875" style="1" customWidth="1"/>
    <col min="12" max="12" width="12" style="1" bestFit="1" customWidth="1"/>
    <col min="13" max="13" width="14.109375" style="1" customWidth="1"/>
    <col min="14" max="14" width="12.6640625" style="2" bestFit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3">
      <c r="A2" s="1" t="s">
        <v>19</v>
      </c>
      <c r="B2" s="1" t="s">
        <v>15</v>
      </c>
      <c r="C2" s="3">
        <v>43101</v>
      </c>
      <c r="D2" s="1">
        <v>504.05</v>
      </c>
      <c r="E2" s="1">
        <v>501.1</v>
      </c>
      <c r="F2" s="1">
        <v>508.7</v>
      </c>
      <c r="G2" s="1">
        <v>500.05</v>
      </c>
      <c r="H2" s="1">
        <v>503.55</v>
      </c>
      <c r="I2" s="1">
        <v>503.1</v>
      </c>
      <c r="J2" s="1">
        <v>503.71</v>
      </c>
      <c r="K2" s="1">
        <v>1115837</v>
      </c>
      <c r="L2" s="1">
        <v>562053264</v>
      </c>
      <c r="M2" s="1">
        <v>13426</v>
      </c>
      <c r="N2" s="2" t="str">
        <f>IF(ISERR(LN(TechM[[#This Row],[Close Price]]/I1)),"-",LN(TechM[[#This Row],[Close Price]]/I1))</f>
        <v>-</v>
      </c>
    </row>
    <row r="3" spans="1:14" x14ac:dyDescent="0.3">
      <c r="A3" s="1" t="s">
        <v>19</v>
      </c>
      <c r="B3" s="1" t="s">
        <v>15</v>
      </c>
      <c r="C3" s="3">
        <v>43102</v>
      </c>
      <c r="D3" s="1">
        <v>503.1</v>
      </c>
      <c r="E3" s="1">
        <v>503.5</v>
      </c>
      <c r="F3" s="1">
        <v>515</v>
      </c>
      <c r="G3" s="1">
        <v>503.5</v>
      </c>
      <c r="H3" s="1">
        <v>513.6</v>
      </c>
      <c r="I3" s="1">
        <v>513.95000000000005</v>
      </c>
      <c r="J3" s="1">
        <v>511.71</v>
      </c>
      <c r="K3" s="1">
        <v>2204383</v>
      </c>
      <c r="L3" s="1">
        <v>1128002417.4000001</v>
      </c>
      <c r="M3" s="1">
        <v>37769</v>
      </c>
      <c r="N3" s="2">
        <f>IF(ISERR(LN(TechM[[#This Row],[Close Price]]/I2)),"-",LN(TechM[[#This Row],[Close Price]]/I2))</f>
        <v>2.1337026961658262E-2</v>
      </c>
    </row>
    <row r="4" spans="1:14" x14ac:dyDescent="0.3">
      <c r="A4" s="1" t="s">
        <v>19</v>
      </c>
      <c r="B4" s="1" t="s">
        <v>15</v>
      </c>
      <c r="C4" s="3">
        <v>43103</v>
      </c>
      <c r="D4" s="1">
        <v>513.95000000000005</v>
      </c>
      <c r="E4" s="1">
        <v>516.1</v>
      </c>
      <c r="F4" s="1">
        <v>525</v>
      </c>
      <c r="G4" s="1">
        <v>515.70000000000005</v>
      </c>
      <c r="H4" s="1">
        <v>517.54999999999995</v>
      </c>
      <c r="I4" s="1">
        <v>519.45000000000005</v>
      </c>
      <c r="J4" s="1">
        <v>521.47</v>
      </c>
      <c r="K4" s="1">
        <v>2288877</v>
      </c>
      <c r="L4" s="1">
        <v>1193569336.7</v>
      </c>
      <c r="M4" s="1">
        <v>46407</v>
      </c>
      <c r="N4" s="2">
        <f>IF(ISERR(LN(TechM[[#This Row],[Close Price]]/I3)),"-",LN(TechM[[#This Row],[Close Price]]/I3))</f>
        <v>1.0644575057609563E-2</v>
      </c>
    </row>
    <row r="5" spans="1:14" x14ac:dyDescent="0.3">
      <c r="A5" s="1" t="s">
        <v>19</v>
      </c>
      <c r="B5" s="1" t="s">
        <v>15</v>
      </c>
      <c r="C5" s="3">
        <v>43104</v>
      </c>
      <c r="D5" s="1">
        <v>519.45000000000005</v>
      </c>
      <c r="E5" s="1">
        <v>519.5</v>
      </c>
      <c r="F5" s="1">
        <v>525</v>
      </c>
      <c r="G5" s="1">
        <v>514</v>
      </c>
      <c r="H5" s="1">
        <v>521.65</v>
      </c>
      <c r="I5" s="1">
        <v>522.54999999999995</v>
      </c>
      <c r="J5" s="1">
        <v>518.46</v>
      </c>
      <c r="K5" s="1">
        <v>1460097</v>
      </c>
      <c r="L5" s="1">
        <v>757008308.85000002</v>
      </c>
      <c r="M5" s="1">
        <v>28562</v>
      </c>
      <c r="N5" s="2">
        <f>IF(ISERR(LN(TechM[[#This Row],[Close Price]]/I4)),"-",LN(TechM[[#This Row],[Close Price]]/I4))</f>
        <v>5.9501135239719196E-3</v>
      </c>
    </row>
    <row r="6" spans="1:14" x14ac:dyDescent="0.3">
      <c r="A6" s="1" t="s">
        <v>19</v>
      </c>
      <c r="B6" s="1" t="s">
        <v>15</v>
      </c>
      <c r="C6" s="3">
        <v>43105</v>
      </c>
      <c r="D6" s="1">
        <v>522.54999999999995</v>
      </c>
      <c r="E6" s="1">
        <v>521</v>
      </c>
      <c r="F6" s="1">
        <v>527</v>
      </c>
      <c r="G6" s="1">
        <v>514.85</v>
      </c>
      <c r="H6" s="1">
        <v>524.95000000000005</v>
      </c>
      <c r="I6" s="1">
        <v>525.45000000000005</v>
      </c>
      <c r="J6" s="1">
        <v>521.79999999999995</v>
      </c>
      <c r="K6" s="1">
        <v>1756809</v>
      </c>
      <c r="L6" s="1">
        <v>916708142.39999998</v>
      </c>
      <c r="M6" s="1">
        <v>37731</v>
      </c>
      <c r="N6" s="2">
        <f>IF(ISERR(LN(TechM[[#This Row],[Close Price]]/I5)),"-",LN(TechM[[#This Row],[Close Price]]/I5))</f>
        <v>5.5343652710929132E-3</v>
      </c>
    </row>
    <row r="7" spans="1:14" x14ac:dyDescent="0.3">
      <c r="A7" s="1" t="s">
        <v>19</v>
      </c>
      <c r="B7" s="1" t="s">
        <v>15</v>
      </c>
      <c r="C7" s="3">
        <v>43108</v>
      </c>
      <c r="D7" s="1">
        <v>525.45000000000005</v>
      </c>
      <c r="E7" s="1">
        <v>520.70000000000005</v>
      </c>
      <c r="F7" s="1">
        <v>542.85</v>
      </c>
      <c r="G7" s="1">
        <v>520.70000000000005</v>
      </c>
      <c r="H7" s="1">
        <v>533.9</v>
      </c>
      <c r="I7" s="1">
        <v>536.29999999999995</v>
      </c>
      <c r="J7" s="1">
        <v>536.45000000000005</v>
      </c>
      <c r="K7" s="1">
        <v>2795379</v>
      </c>
      <c r="L7" s="1">
        <v>1499570646.5999999</v>
      </c>
      <c r="M7" s="1">
        <v>71190</v>
      </c>
      <c r="N7" s="2">
        <f>IF(ISERR(LN(TechM[[#This Row],[Close Price]]/I6)),"-",LN(TechM[[#This Row],[Close Price]]/I6))</f>
        <v>2.0438667677273738E-2</v>
      </c>
    </row>
    <row r="8" spans="1:14" x14ac:dyDescent="0.3">
      <c r="A8" s="1" t="s">
        <v>19</v>
      </c>
      <c r="B8" s="1" t="s">
        <v>15</v>
      </c>
      <c r="C8" s="3">
        <v>43109</v>
      </c>
      <c r="D8" s="1">
        <v>536.29999999999995</v>
      </c>
      <c r="E8" s="1">
        <v>540</v>
      </c>
      <c r="F8" s="1">
        <v>540</v>
      </c>
      <c r="G8" s="1">
        <v>529</v>
      </c>
      <c r="H8" s="1">
        <v>535.5</v>
      </c>
      <c r="I8" s="1">
        <v>533.85</v>
      </c>
      <c r="J8" s="1">
        <v>533.85</v>
      </c>
      <c r="K8" s="1">
        <v>1855191</v>
      </c>
      <c r="L8" s="1">
        <v>990398341.04999995</v>
      </c>
      <c r="M8" s="1">
        <v>40261</v>
      </c>
      <c r="N8" s="2">
        <f>IF(ISERR(LN(TechM[[#This Row],[Close Price]]/I7)),"-",LN(TechM[[#This Row],[Close Price]]/I7))</f>
        <v>-4.5788053645680156E-3</v>
      </c>
    </row>
    <row r="9" spans="1:14" x14ac:dyDescent="0.3">
      <c r="A9" s="1" t="s">
        <v>19</v>
      </c>
      <c r="B9" s="1" t="s">
        <v>15</v>
      </c>
      <c r="C9" s="3">
        <v>43110</v>
      </c>
      <c r="D9" s="1">
        <v>533.85</v>
      </c>
      <c r="E9" s="1">
        <v>535</v>
      </c>
      <c r="F9" s="1">
        <v>544</v>
      </c>
      <c r="G9" s="1">
        <v>533.79999999999995</v>
      </c>
      <c r="H9" s="1">
        <v>542.6</v>
      </c>
      <c r="I9" s="1">
        <v>542.1</v>
      </c>
      <c r="J9" s="1">
        <v>540.21</v>
      </c>
      <c r="K9" s="1">
        <v>2748547</v>
      </c>
      <c r="L9" s="1">
        <v>1484783397.05</v>
      </c>
      <c r="M9" s="1">
        <v>40689</v>
      </c>
      <c r="N9" s="2">
        <f>IF(ISERR(LN(TechM[[#This Row],[Close Price]]/I8)),"-",LN(TechM[[#This Row],[Close Price]]/I8))</f>
        <v>1.5335585641981168E-2</v>
      </c>
    </row>
    <row r="10" spans="1:14" x14ac:dyDescent="0.3">
      <c r="A10" s="1" t="s">
        <v>19</v>
      </c>
      <c r="B10" s="1" t="s">
        <v>15</v>
      </c>
      <c r="C10" s="3">
        <v>43111</v>
      </c>
      <c r="D10" s="1">
        <v>542.1</v>
      </c>
      <c r="E10" s="1">
        <v>544</v>
      </c>
      <c r="F10" s="1">
        <v>555.85</v>
      </c>
      <c r="G10" s="1">
        <v>542.70000000000005</v>
      </c>
      <c r="H10" s="1">
        <v>549.65</v>
      </c>
      <c r="I10" s="1">
        <v>551.70000000000005</v>
      </c>
      <c r="J10" s="1">
        <v>550.5</v>
      </c>
      <c r="K10" s="1">
        <v>3485390</v>
      </c>
      <c r="L10" s="1">
        <v>1918708870.9000001</v>
      </c>
      <c r="M10" s="1">
        <v>66629</v>
      </c>
      <c r="N10" s="2">
        <f>IF(ISERR(LN(TechM[[#This Row],[Close Price]]/I9)),"-",LN(TechM[[#This Row],[Close Price]]/I9))</f>
        <v>1.7553934012092622E-2</v>
      </c>
    </row>
    <row r="11" spans="1:14" x14ac:dyDescent="0.3">
      <c r="A11" s="1" t="s">
        <v>19</v>
      </c>
      <c r="B11" s="1" t="s">
        <v>15</v>
      </c>
      <c r="C11" s="3">
        <v>43112</v>
      </c>
      <c r="D11" s="1">
        <v>551.70000000000005</v>
      </c>
      <c r="E11" s="1">
        <v>550</v>
      </c>
      <c r="F11" s="1">
        <v>554.5</v>
      </c>
      <c r="G11" s="1">
        <v>548</v>
      </c>
      <c r="H11" s="1">
        <v>550.04999999999995</v>
      </c>
      <c r="I11" s="1">
        <v>550.75</v>
      </c>
      <c r="J11" s="1">
        <v>551.96</v>
      </c>
      <c r="K11" s="1">
        <v>2790912</v>
      </c>
      <c r="L11" s="1">
        <v>1540482574</v>
      </c>
      <c r="M11" s="1">
        <v>46248</v>
      </c>
      <c r="N11" s="2">
        <f>IF(ISERR(LN(TechM[[#This Row],[Close Price]]/I10)),"-",LN(TechM[[#This Row],[Close Price]]/I10))</f>
        <v>-1.7234345959327168E-3</v>
      </c>
    </row>
    <row r="12" spans="1:14" x14ac:dyDescent="0.3">
      <c r="A12" s="1" t="s">
        <v>19</v>
      </c>
      <c r="B12" s="1" t="s">
        <v>15</v>
      </c>
      <c r="C12" s="3">
        <v>43115</v>
      </c>
      <c r="D12" s="1">
        <v>550.75</v>
      </c>
      <c r="E12" s="1">
        <v>550.95000000000005</v>
      </c>
      <c r="F12" s="1">
        <v>554.9</v>
      </c>
      <c r="G12" s="1">
        <v>542.35</v>
      </c>
      <c r="H12" s="1">
        <v>545.15</v>
      </c>
      <c r="I12" s="1">
        <v>543.75</v>
      </c>
      <c r="J12" s="1">
        <v>550.41999999999996</v>
      </c>
      <c r="K12" s="1">
        <v>1959669</v>
      </c>
      <c r="L12" s="1">
        <v>1078635890.75</v>
      </c>
      <c r="M12" s="1">
        <v>26177</v>
      </c>
      <c r="N12" s="2">
        <f>IF(ISERR(LN(TechM[[#This Row],[Close Price]]/I11)),"-",LN(TechM[[#This Row],[Close Price]]/I11))</f>
        <v>-1.2791403279558652E-2</v>
      </c>
    </row>
    <row r="13" spans="1:14" x14ac:dyDescent="0.3">
      <c r="A13" s="1" t="s">
        <v>19</v>
      </c>
      <c r="B13" s="1" t="s">
        <v>15</v>
      </c>
      <c r="C13" s="3">
        <v>43116</v>
      </c>
      <c r="D13" s="1">
        <v>543.75</v>
      </c>
      <c r="E13" s="1">
        <v>548</v>
      </c>
      <c r="F13" s="1">
        <v>563</v>
      </c>
      <c r="G13" s="1">
        <v>547.29999999999995</v>
      </c>
      <c r="H13" s="1">
        <v>556.95000000000005</v>
      </c>
      <c r="I13" s="1">
        <v>557.65</v>
      </c>
      <c r="J13" s="1">
        <v>559.04</v>
      </c>
      <c r="K13" s="1">
        <v>4791310</v>
      </c>
      <c r="L13" s="1">
        <v>2678512061.6999998</v>
      </c>
      <c r="M13" s="1">
        <v>106868</v>
      </c>
      <c r="N13" s="2">
        <f>IF(ISERR(LN(TechM[[#This Row],[Close Price]]/I12)),"-",LN(TechM[[#This Row],[Close Price]]/I12))</f>
        <v>2.5241943037652023E-2</v>
      </c>
    </row>
    <row r="14" spans="1:14" x14ac:dyDescent="0.3">
      <c r="A14" s="1" t="s">
        <v>19</v>
      </c>
      <c r="B14" s="1" t="s">
        <v>15</v>
      </c>
      <c r="C14" s="3">
        <v>43117</v>
      </c>
      <c r="D14" s="1">
        <v>557.65</v>
      </c>
      <c r="E14" s="1">
        <v>559.95000000000005</v>
      </c>
      <c r="F14" s="1">
        <v>564.54999999999995</v>
      </c>
      <c r="G14" s="1">
        <v>553.15</v>
      </c>
      <c r="H14" s="1">
        <v>554</v>
      </c>
      <c r="I14" s="1">
        <v>554.9</v>
      </c>
      <c r="J14" s="1">
        <v>558.12</v>
      </c>
      <c r="K14" s="1">
        <v>1636201</v>
      </c>
      <c r="L14" s="1">
        <v>913201515.39999998</v>
      </c>
      <c r="M14" s="1">
        <v>51181</v>
      </c>
      <c r="N14" s="2">
        <f>IF(ISERR(LN(TechM[[#This Row],[Close Price]]/I13)),"-",LN(TechM[[#This Row],[Close Price]]/I13))</f>
        <v>-4.9436081086903722E-3</v>
      </c>
    </row>
    <row r="15" spans="1:14" x14ac:dyDescent="0.3">
      <c r="A15" s="1" t="s">
        <v>19</v>
      </c>
      <c r="B15" s="1" t="s">
        <v>15</v>
      </c>
      <c r="C15" s="3">
        <v>43118</v>
      </c>
      <c r="D15" s="1">
        <v>554.9</v>
      </c>
      <c r="E15" s="1">
        <v>560</v>
      </c>
      <c r="F15" s="1">
        <v>560</v>
      </c>
      <c r="G15" s="1">
        <v>550.25</v>
      </c>
      <c r="H15" s="1">
        <v>551.5</v>
      </c>
      <c r="I15" s="1">
        <v>552.65</v>
      </c>
      <c r="J15" s="1">
        <v>553.39</v>
      </c>
      <c r="K15" s="1">
        <v>2158972</v>
      </c>
      <c r="L15" s="1">
        <v>1194748167.8</v>
      </c>
      <c r="M15" s="1">
        <v>55812</v>
      </c>
      <c r="N15" s="2">
        <f>IF(ISERR(LN(TechM[[#This Row],[Close Price]]/I14)),"-",LN(TechM[[#This Row],[Close Price]]/I14))</f>
        <v>-4.063027574891174E-3</v>
      </c>
    </row>
    <row r="16" spans="1:14" x14ac:dyDescent="0.3">
      <c r="A16" s="1" t="s">
        <v>19</v>
      </c>
      <c r="B16" s="1" t="s">
        <v>15</v>
      </c>
      <c r="C16" s="3">
        <v>43119</v>
      </c>
      <c r="D16" s="1">
        <v>552.65</v>
      </c>
      <c r="E16" s="1">
        <v>553</v>
      </c>
      <c r="F16" s="1">
        <v>558.5</v>
      </c>
      <c r="G16" s="1">
        <v>547.04999999999995</v>
      </c>
      <c r="H16" s="1">
        <v>550.79999999999995</v>
      </c>
      <c r="I16" s="1">
        <v>552.9</v>
      </c>
      <c r="J16" s="1">
        <v>552.70000000000005</v>
      </c>
      <c r="K16" s="1">
        <v>1951962</v>
      </c>
      <c r="L16" s="1">
        <v>1078853669.7</v>
      </c>
      <c r="M16" s="1">
        <v>49617</v>
      </c>
      <c r="N16" s="2">
        <f>IF(ISERR(LN(TechM[[#This Row],[Close Price]]/I15)),"-",LN(TechM[[#This Row],[Close Price]]/I15))</f>
        <v>4.5226358692287538E-4</v>
      </c>
    </row>
    <row r="17" spans="1:14" x14ac:dyDescent="0.3">
      <c r="A17" s="1" t="s">
        <v>19</v>
      </c>
      <c r="B17" s="1" t="s">
        <v>15</v>
      </c>
      <c r="C17" s="3">
        <v>43122</v>
      </c>
      <c r="D17" s="1">
        <v>552.9</v>
      </c>
      <c r="E17" s="1">
        <v>550</v>
      </c>
      <c r="F17" s="1">
        <v>572.4</v>
      </c>
      <c r="G17" s="1">
        <v>549.70000000000005</v>
      </c>
      <c r="H17" s="1">
        <v>568.79999999999995</v>
      </c>
      <c r="I17" s="1">
        <v>569.5</v>
      </c>
      <c r="J17" s="1">
        <v>564.11</v>
      </c>
      <c r="K17" s="1">
        <v>4127554</v>
      </c>
      <c r="L17" s="1">
        <v>2328385642</v>
      </c>
      <c r="M17" s="1">
        <v>87473</v>
      </c>
      <c r="N17" s="2">
        <f>IF(ISERR(LN(TechM[[#This Row],[Close Price]]/I16)),"-",LN(TechM[[#This Row],[Close Price]]/I16))</f>
        <v>2.9581629543349586E-2</v>
      </c>
    </row>
    <row r="18" spans="1:14" x14ac:dyDescent="0.3">
      <c r="A18" s="1" t="s">
        <v>19</v>
      </c>
      <c r="B18" s="1" t="s">
        <v>15</v>
      </c>
      <c r="C18" s="3">
        <v>43123</v>
      </c>
      <c r="D18" s="1">
        <v>569.5</v>
      </c>
      <c r="E18" s="1">
        <v>569.15</v>
      </c>
      <c r="F18" s="1">
        <v>590.70000000000005</v>
      </c>
      <c r="G18" s="1">
        <v>564.20000000000005</v>
      </c>
      <c r="H18" s="1">
        <v>587</v>
      </c>
      <c r="I18" s="1">
        <v>588.25</v>
      </c>
      <c r="J18" s="1">
        <v>580.17999999999995</v>
      </c>
      <c r="K18" s="1">
        <v>4103152</v>
      </c>
      <c r="L18" s="1">
        <v>2380548530.9499998</v>
      </c>
      <c r="M18" s="1">
        <v>72307</v>
      </c>
      <c r="N18" s="2">
        <f>IF(ISERR(LN(TechM[[#This Row],[Close Price]]/I17)),"-",LN(TechM[[#This Row],[Close Price]]/I17))</f>
        <v>3.2393244720235116E-2</v>
      </c>
    </row>
    <row r="19" spans="1:14" x14ac:dyDescent="0.3">
      <c r="A19" s="1" t="s">
        <v>19</v>
      </c>
      <c r="B19" s="1" t="s">
        <v>15</v>
      </c>
      <c r="C19" s="3">
        <v>43124</v>
      </c>
      <c r="D19" s="1">
        <v>588.25</v>
      </c>
      <c r="E19" s="1">
        <v>584.15</v>
      </c>
      <c r="F19" s="1">
        <v>612.45000000000005</v>
      </c>
      <c r="G19" s="1">
        <v>584.15</v>
      </c>
      <c r="H19" s="1">
        <v>603.25</v>
      </c>
      <c r="I19" s="1">
        <v>603.15</v>
      </c>
      <c r="J19" s="1">
        <v>602.94000000000005</v>
      </c>
      <c r="K19" s="1">
        <v>6672393</v>
      </c>
      <c r="L19" s="1">
        <v>4023065070.4499998</v>
      </c>
      <c r="M19" s="1">
        <v>104050</v>
      </c>
      <c r="N19" s="2">
        <f>IF(ISERR(LN(TechM[[#This Row],[Close Price]]/I18)),"-",LN(TechM[[#This Row],[Close Price]]/I18))</f>
        <v>2.5013894403920756E-2</v>
      </c>
    </row>
    <row r="20" spans="1:14" x14ac:dyDescent="0.3">
      <c r="A20" s="1" t="s">
        <v>19</v>
      </c>
      <c r="B20" s="1" t="s">
        <v>15</v>
      </c>
      <c r="C20" s="3">
        <v>43125</v>
      </c>
      <c r="D20" s="1">
        <v>603.15</v>
      </c>
      <c r="E20" s="1">
        <v>604.5</v>
      </c>
      <c r="F20" s="1">
        <v>613.45000000000005</v>
      </c>
      <c r="G20" s="1">
        <v>588.1</v>
      </c>
      <c r="H20" s="1">
        <v>598.5</v>
      </c>
      <c r="I20" s="1">
        <v>598.45000000000005</v>
      </c>
      <c r="J20" s="1">
        <v>600.37</v>
      </c>
      <c r="K20" s="1">
        <v>5104213</v>
      </c>
      <c r="L20" s="1">
        <v>3064427397.4000001</v>
      </c>
      <c r="M20" s="1">
        <v>61015</v>
      </c>
      <c r="N20" s="2">
        <f>IF(ISERR(LN(TechM[[#This Row],[Close Price]]/I19)),"-",LN(TechM[[#This Row],[Close Price]]/I19))</f>
        <v>-7.8229426920131302E-3</v>
      </c>
    </row>
    <row r="21" spans="1:14" x14ac:dyDescent="0.3">
      <c r="A21" s="1" t="s">
        <v>19</v>
      </c>
      <c r="B21" s="1" t="s">
        <v>15</v>
      </c>
      <c r="C21" s="3">
        <v>43129</v>
      </c>
      <c r="D21" s="1">
        <v>598.45000000000005</v>
      </c>
      <c r="E21" s="1">
        <v>599.04999999999995</v>
      </c>
      <c r="F21" s="1">
        <v>608.70000000000005</v>
      </c>
      <c r="G21" s="1">
        <v>595.45000000000005</v>
      </c>
      <c r="H21" s="1">
        <v>606</v>
      </c>
      <c r="I21" s="1">
        <v>604.79999999999995</v>
      </c>
      <c r="J21" s="1">
        <v>601.29999999999995</v>
      </c>
      <c r="K21" s="1">
        <v>3352495</v>
      </c>
      <c r="L21" s="1">
        <v>2015867718.8499999</v>
      </c>
      <c r="M21" s="1">
        <v>52993</v>
      </c>
      <c r="N21" s="2">
        <f>IF(ISERR(LN(TechM[[#This Row],[Close Price]]/I20)),"-",LN(TechM[[#This Row],[Close Price]]/I20))</f>
        <v>1.0554845545943518E-2</v>
      </c>
    </row>
    <row r="22" spans="1:14" x14ac:dyDescent="0.3">
      <c r="A22" s="1" t="s">
        <v>19</v>
      </c>
      <c r="B22" s="1" t="s">
        <v>15</v>
      </c>
      <c r="C22" s="3">
        <v>43130</v>
      </c>
      <c r="D22" s="1">
        <v>604.79999999999995</v>
      </c>
      <c r="E22" s="1">
        <v>600</v>
      </c>
      <c r="F22" s="1">
        <v>611.25</v>
      </c>
      <c r="G22" s="1">
        <v>593.20000000000005</v>
      </c>
      <c r="H22" s="1">
        <v>602.29999999999995</v>
      </c>
      <c r="I22" s="1">
        <v>602.95000000000005</v>
      </c>
      <c r="J22" s="1">
        <v>603.6</v>
      </c>
      <c r="K22" s="1">
        <v>6290644</v>
      </c>
      <c r="L22" s="1">
        <v>3797026283.8499999</v>
      </c>
      <c r="M22" s="1">
        <v>121336</v>
      </c>
      <c r="N22" s="2">
        <f>IF(ISERR(LN(TechM[[#This Row],[Close Price]]/I21)),"-",LN(TechM[[#This Row],[Close Price]]/I21))</f>
        <v>-3.0635503157215934E-3</v>
      </c>
    </row>
    <row r="23" spans="1:14" x14ac:dyDescent="0.3">
      <c r="A23" s="1" t="s">
        <v>19</v>
      </c>
      <c r="B23" s="1" t="s">
        <v>15</v>
      </c>
      <c r="C23" s="3">
        <v>43131</v>
      </c>
      <c r="D23" s="1">
        <v>602.95000000000005</v>
      </c>
      <c r="E23" s="1">
        <v>602.79999999999995</v>
      </c>
      <c r="F23" s="1">
        <v>626.20000000000005</v>
      </c>
      <c r="G23" s="1">
        <v>597</v>
      </c>
      <c r="H23" s="1">
        <v>611</v>
      </c>
      <c r="I23" s="1">
        <v>612.65</v>
      </c>
      <c r="J23" s="1">
        <v>613.72</v>
      </c>
      <c r="K23" s="1">
        <v>7244068</v>
      </c>
      <c r="L23" s="1">
        <v>4445806560.3999996</v>
      </c>
      <c r="M23" s="1">
        <v>120313</v>
      </c>
      <c r="N23" s="2">
        <f>IF(ISERR(LN(TechM[[#This Row],[Close Price]]/I22)),"-",LN(TechM[[#This Row],[Close Price]]/I22))</f>
        <v>1.5959535845853783E-2</v>
      </c>
    </row>
    <row r="24" spans="1:14" x14ac:dyDescent="0.3">
      <c r="A24" s="1" t="s">
        <v>19</v>
      </c>
      <c r="B24" s="1" t="s">
        <v>15</v>
      </c>
      <c r="C24" s="3">
        <v>43132</v>
      </c>
      <c r="D24" s="1">
        <v>612.65</v>
      </c>
      <c r="E24" s="1">
        <v>612.54999999999995</v>
      </c>
      <c r="F24" s="1">
        <v>619.5</v>
      </c>
      <c r="G24" s="1">
        <v>607.04999999999995</v>
      </c>
      <c r="H24" s="1">
        <v>609.6</v>
      </c>
      <c r="I24" s="1">
        <v>611.04999999999995</v>
      </c>
      <c r="J24" s="1">
        <v>612.94000000000005</v>
      </c>
      <c r="K24" s="1">
        <v>2479739</v>
      </c>
      <c r="L24" s="1">
        <v>1519942138.45</v>
      </c>
      <c r="M24" s="1">
        <v>61275</v>
      </c>
      <c r="N24" s="2">
        <f>IF(ISERR(LN(TechM[[#This Row],[Close Price]]/I23)),"-",LN(TechM[[#This Row],[Close Price]]/I23))</f>
        <v>-2.6150215114460547E-3</v>
      </c>
    </row>
    <row r="25" spans="1:14" x14ac:dyDescent="0.3">
      <c r="A25" s="1" t="s">
        <v>19</v>
      </c>
      <c r="B25" s="1" t="s">
        <v>15</v>
      </c>
      <c r="C25" s="3">
        <v>43133</v>
      </c>
      <c r="D25" s="1">
        <v>611.04999999999995</v>
      </c>
      <c r="E25" s="1">
        <v>604.29999999999995</v>
      </c>
      <c r="F25" s="1">
        <v>622.5</v>
      </c>
      <c r="G25" s="1">
        <v>599.04999999999995</v>
      </c>
      <c r="H25" s="1">
        <v>617.1</v>
      </c>
      <c r="I25" s="1">
        <v>619.45000000000005</v>
      </c>
      <c r="J25" s="1">
        <v>615.41</v>
      </c>
      <c r="K25" s="1">
        <v>3994302</v>
      </c>
      <c r="L25" s="1">
        <v>2458113457.1999998</v>
      </c>
      <c r="M25" s="1">
        <v>70216</v>
      </c>
      <c r="N25" s="2">
        <f>IF(ISERR(LN(TechM[[#This Row],[Close Price]]/I24)),"-",LN(TechM[[#This Row],[Close Price]]/I24))</f>
        <v>1.3653198677738478E-2</v>
      </c>
    </row>
    <row r="26" spans="1:14" x14ac:dyDescent="0.3">
      <c r="A26" s="1" t="s">
        <v>19</v>
      </c>
      <c r="B26" s="1" t="s">
        <v>15</v>
      </c>
      <c r="C26" s="3">
        <v>43136</v>
      </c>
      <c r="D26" s="1">
        <v>619.45000000000005</v>
      </c>
      <c r="E26" s="1">
        <v>609.9</v>
      </c>
      <c r="F26" s="1">
        <v>631.20000000000005</v>
      </c>
      <c r="G26" s="1">
        <v>609.4</v>
      </c>
      <c r="H26" s="1">
        <v>627.9</v>
      </c>
      <c r="I26" s="1">
        <v>629.04999999999995</v>
      </c>
      <c r="J26" s="1">
        <v>624.75</v>
      </c>
      <c r="K26" s="1">
        <v>3500770</v>
      </c>
      <c r="L26" s="1">
        <v>2187096862.3499999</v>
      </c>
      <c r="M26" s="1">
        <v>72187</v>
      </c>
      <c r="N26" s="2">
        <f>IF(ISERR(LN(TechM[[#This Row],[Close Price]]/I25)),"-",LN(TechM[[#This Row],[Close Price]]/I25))</f>
        <v>1.5378757235391878E-2</v>
      </c>
    </row>
    <row r="27" spans="1:14" x14ac:dyDescent="0.3">
      <c r="A27" s="1" t="s">
        <v>19</v>
      </c>
      <c r="B27" s="1" t="s">
        <v>15</v>
      </c>
      <c r="C27" s="3">
        <v>43137</v>
      </c>
      <c r="D27" s="1">
        <v>629.04999999999995</v>
      </c>
      <c r="E27" s="1">
        <v>601</v>
      </c>
      <c r="F27" s="1">
        <v>621.20000000000005</v>
      </c>
      <c r="G27" s="1">
        <v>601</v>
      </c>
      <c r="H27" s="1">
        <v>607.54999999999995</v>
      </c>
      <c r="I27" s="1">
        <v>606.70000000000005</v>
      </c>
      <c r="J27" s="1">
        <v>610.20000000000005</v>
      </c>
      <c r="K27" s="1">
        <v>3104038</v>
      </c>
      <c r="L27" s="1">
        <v>1894082042.75</v>
      </c>
      <c r="M27" s="1">
        <v>92517</v>
      </c>
      <c r="N27" s="2">
        <f>IF(ISERR(LN(TechM[[#This Row],[Close Price]]/I26)),"-",LN(TechM[[#This Row],[Close Price]]/I26))</f>
        <v>-3.6176309848887617E-2</v>
      </c>
    </row>
    <row r="28" spans="1:14" x14ac:dyDescent="0.3">
      <c r="A28" s="1" t="s">
        <v>19</v>
      </c>
      <c r="B28" s="1" t="s">
        <v>15</v>
      </c>
      <c r="C28" s="3">
        <v>43138</v>
      </c>
      <c r="D28" s="1">
        <v>606.70000000000005</v>
      </c>
      <c r="E28" s="1">
        <v>611.79999999999995</v>
      </c>
      <c r="F28" s="1">
        <v>617.29999999999995</v>
      </c>
      <c r="G28" s="1">
        <v>596.95000000000005</v>
      </c>
      <c r="H28" s="1">
        <v>600.5</v>
      </c>
      <c r="I28" s="1">
        <v>603.1</v>
      </c>
      <c r="J28" s="1">
        <v>607.47</v>
      </c>
      <c r="K28" s="1">
        <v>3653165</v>
      </c>
      <c r="L28" s="1">
        <v>2219175197.9000001</v>
      </c>
      <c r="M28" s="1">
        <v>93762</v>
      </c>
      <c r="N28" s="2">
        <f>IF(ISERR(LN(TechM[[#This Row],[Close Price]]/I27)),"-",LN(TechM[[#This Row],[Close Price]]/I27))</f>
        <v>-5.9514144913111423E-3</v>
      </c>
    </row>
    <row r="29" spans="1:14" x14ac:dyDescent="0.3">
      <c r="A29" s="1" t="s">
        <v>19</v>
      </c>
      <c r="B29" s="1" t="s">
        <v>15</v>
      </c>
      <c r="C29" s="3">
        <v>43139</v>
      </c>
      <c r="D29" s="1">
        <v>603.1</v>
      </c>
      <c r="E29" s="1">
        <v>610</v>
      </c>
      <c r="F29" s="1">
        <v>622</v>
      </c>
      <c r="G29" s="1">
        <v>594.95000000000005</v>
      </c>
      <c r="H29" s="1">
        <v>606.04999999999995</v>
      </c>
      <c r="I29" s="1">
        <v>608.25</v>
      </c>
      <c r="J29" s="1">
        <v>611.51</v>
      </c>
      <c r="K29" s="1">
        <v>2894969</v>
      </c>
      <c r="L29" s="1">
        <v>1770302986.2</v>
      </c>
      <c r="M29" s="1">
        <v>103734</v>
      </c>
      <c r="N29" s="2">
        <f>IF(ISERR(LN(TechM[[#This Row],[Close Price]]/I28)),"-",LN(TechM[[#This Row],[Close Price]]/I28))</f>
        <v>8.5029612066908084E-3</v>
      </c>
    </row>
    <row r="30" spans="1:14" x14ac:dyDescent="0.3">
      <c r="A30" s="1" t="s">
        <v>19</v>
      </c>
      <c r="B30" s="1" t="s">
        <v>15</v>
      </c>
      <c r="C30" s="3">
        <v>43140</v>
      </c>
      <c r="D30" s="1">
        <v>608.25</v>
      </c>
      <c r="E30" s="1">
        <v>601</v>
      </c>
      <c r="F30" s="1">
        <v>603</v>
      </c>
      <c r="G30" s="1">
        <v>589.4</v>
      </c>
      <c r="H30" s="1">
        <v>594.75</v>
      </c>
      <c r="I30" s="1">
        <v>595.25</v>
      </c>
      <c r="J30" s="1">
        <v>594.95000000000005</v>
      </c>
      <c r="K30" s="1">
        <v>3481551</v>
      </c>
      <c r="L30" s="1">
        <v>2071345392.2</v>
      </c>
      <c r="M30" s="1">
        <v>112145</v>
      </c>
      <c r="N30" s="2">
        <f>IF(ISERR(LN(TechM[[#This Row],[Close Price]]/I29)),"-",LN(TechM[[#This Row],[Close Price]]/I29))</f>
        <v>-2.1604496296659861E-2</v>
      </c>
    </row>
    <row r="31" spans="1:14" x14ac:dyDescent="0.3">
      <c r="A31" s="1" t="s">
        <v>19</v>
      </c>
      <c r="B31" s="1" t="s">
        <v>15</v>
      </c>
      <c r="C31" s="3">
        <v>43143</v>
      </c>
      <c r="D31" s="1">
        <v>595.25</v>
      </c>
      <c r="E31" s="1">
        <v>598</v>
      </c>
      <c r="F31" s="1">
        <v>604.9</v>
      </c>
      <c r="G31" s="1">
        <v>586.15</v>
      </c>
      <c r="H31" s="1">
        <v>588.45000000000005</v>
      </c>
      <c r="I31" s="1">
        <v>590.35</v>
      </c>
      <c r="J31" s="1">
        <v>595.1</v>
      </c>
      <c r="K31" s="1">
        <v>2343988</v>
      </c>
      <c r="L31" s="1">
        <v>1394898293.5999999</v>
      </c>
      <c r="M31" s="1">
        <v>50214</v>
      </c>
      <c r="N31" s="2">
        <f>IF(ISERR(LN(TechM[[#This Row],[Close Price]]/I30)),"-",LN(TechM[[#This Row],[Close Price]]/I30))</f>
        <v>-8.2659040138534333E-3</v>
      </c>
    </row>
    <row r="32" spans="1:14" x14ac:dyDescent="0.3">
      <c r="A32" s="1" t="s">
        <v>19</v>
      </c>
      <c r="B32" s="1" t="s">
        <v>15</v>
      </c>
      <c r="C32" s="3">
        <v>43145</v>
      </c>
      <c r="D32" s="1">
        <v>590.35</v>
      </c>
      <c r="E32" s="1">
        <v>588.5</v>
      </c>
      <c r="F32" s="1">
        <v>614.6</v>
      </c>
      <c r="G32" s="1">
        <v>588.5</v>
      </c>
      <c r="H32" s="1">
        <v>608.5</v>
      </c>
      <c r="I32" s="1">
        <v>611.5</v>
      </c>
      <c r="J32" s="1">
        <v>603.78</v>
      </c>
      <c r="K32" s="1">
        <v>5004415</v>
      </c>
      <c r="L32" s="1">
        <v>3021551735.3000002</v>
      </c>
      <c r="M32" s="1">
        <v>122541</v>
      </c>
      <c r="N32" s="2">
        <f>IF(ISERR(LN(TechM[[#This Row],[Close Price]]/I31)),"-",LN(TechM[[#This Row],[Close Price]]/I31))</f>
        <v>3.51993737741082E-2</v>
      </c>
    </row>
    <row r="33" spans="1:14" x14ac:dyDescent="0.3">
      <c r="A33" s="1" t="s">
        <v>19</v>
      </c>
      <c r="B33" s="1" t="s">
        <v>15</v>
      </c>
      <c r="C33" s="3">
        <v>43146</v>
      </c>
      <c r="D33" s="1">
        <v>611.5</v>
      </c>
      <c r="E33" s="1">
        <v>615</v>
      </c>
      <c r="F33" s="1">
        <v>618.6</v>
      </c>
      <c r="G33" s="1">
        <v>604</v>
      </c>
      <c r="H33" s="1">
        <v>606.35</v>
      </c>
      <c r="I33" s="1">
        <v>605.65</v>
      </c>
      <c r="J33" s="1">
        <v>611.5</v>
      </c>
      <c r="K33" s="1">
        <v>1676641</v>
      </c>
      <c r="L33" s="1">
        <v>1025273154.15</v>
      </c>
      <c r="M33" s="1">
        <v>23074</v>
      </c>
      <c r="N33" s="2">
        <f>IF(ISERR(LN(TechM[[#This Row],[Close Price]]/I32)),"-",LN(TechM[[#This Row],[Close Price]]/I32))</f>
        <v>-9.6126936644158924E-3</v>
      </c>
    </row>
    <row r="34" spans="1:14" x14ac:dyDescent="0.3">
      <c r="A34" s="1" t="s">
        <v>19</v>
      </c>
      <c r="B34" s="1" t="s">
        <v>15</v>
      </c>
      <c r="C34" s="3">
        <v>43147</v>
      </c>
      <c r="D34" s="1">
        <v>605.65</v>
      </c>
      <c r="E34" s="1">
        <v>610</v>
      </c>
      <c r="F34" s="1">
        <v>613.70000000000005</v>
      </c>
      <c r="G34" s="1">
        <v>581.20000000000005</v>
      </c>
      <c r="H34" s="1">
        <v>585.9</v>
      </c>
      <c r="I34" s="1">
        <v>584.35</v>
      </c>
      <c r="J34" s="1">
        <v>596.14</v>
      </c>
      <c r="K34" s="1">
        <v>2887255</v>
      </c>
      <c r="L34" s="1">
        <v>1721203859</v>
      </c>
      <c r="M34" s="1">
        <v>46246</v>
      </c>
      <c r="N34" s="2">
        <f>IF(ISERR(LN(TechM[[#This Row],[Close Price]]/I33)),"-",LN(TechM[[#This Row],[Close Price]]/I33))</f>
        <v>-3.5802143083645113E-2</v>
      </c>
    </row>
    <row r="35" spans="1:14" x14ac:dyDescent="0.3">
      <c r="A35" s="1" t="s">
        <v>19</v>
      </c>
      <c r="B35" s="1" t="s">
        <v>15</v>
      </c>
      <c r="C35" s="3">
        <v>43150</v>
      </c>
      <c r="D35" s="1">
        <v>584.35</v>
      </c>
      <c r="E35" s="1">
        <v>588.75</v>
      </c>
      <c r="F35" s="1">
        <v>588.75</v>
      </c>
      <c r="G35" s="1">
        <v>563.65</v>
      </c>
      <c r="H35" s="1">
        <v>574</v>
      </c>
      <c r="I35" s="1">
        <v>572.45000000000005</v>
      </c>
      <c r="J35" s="1">
        <v>572.85</v>
      </c>
      <c r="K35" s="1">
        <v>3170119</v>
      </c>
      <c r="L35" s="1">
        <v>1815999321.1500001</v>
      </c>
      <c r="M35" s="1">
        <v>55623</v>
      </c>
      <c r="N35" s="2">
        <f>IF(ISERR(LN(TechM[[#This Row],[Close Price]]/I34)),"-",LN(TechM[[#This Row],[Close Price]]/I34))</f>
        <v>-2.0574723009344591E-2</v>
      </c>
    </row>
    <row r="36" spans="1:14" x14ac:dyDescent="0.3">
      <c r="A36" s="1" t="s">
        <v>19</v>
      </c>
      <c r="B36" s="1" t="s">
        <v>15</v>
      </c>
      <c r="C36" s="3">
        <v>43151</v>
      </c>
      <c r="D36" s="1">
        <v>572.45000000000005</v>
      </c>
      <c r="E36" s="1">
        <v>575</v>
      </c>
      <c r="F36" s="1">
        <v>582.20000000000005</v>
      </c>
      <c r="G36" s="1">
        <v>569</v>
      </c>
      <c r="H36" s="1">
        <v>572.04999999999995</v>
      </c>
      <c r="I36" s="1">
        <v>574.20000000000005</v>
      </c>
      <c r="J36" s="1">
        <v>576.01</v>
      </c>
      <c r="K36" s="1">
        <v>2273116</v>
      </c>
      <c r="L36" s="1">
        <v>1309337520.25</v>
      </c>
      <c r="M36" s="1">
        <v>60936</v>
      </c>
      <c r="N36" s="2">
        <f>IF(ISERR(LN(TechM[[#This Row],[Close Price]]/I35)),"-",LN(TechM[[#This Row],[Close Price]]/I35))</f>
        <v>3.0523723171422957E-3</v>
      </c>
    </row>
    <row r="37" spans="1:14" x14ac:dyDescent="0.3">
      <c r="A37" s="1" t="s">
        <v>19</v>
      </c>
      <c r="B37" s="1" t="s">
        <v>15</v>
      </c>
      <c r="C37" s="3">
        <v>43152</v>
      </c>
      <c r="D37" s="1">
        <v>574.20000000000005</v>
      </c>
      <c r="E37" s="1">
        <v>581.04999999999995</v>
      </c>
      <c r="F37" s="1">
        <v>598</v>
      </c>
      <c r="G37" s="1">
        <v>566.54999999999995</v>
      </c>
      <c r="H37" s="1">
        <v>594.5</v>
      </c>
      <c r="I37" s="1">
        <v>595.20000000000005</v>
      </c>
      <c r="J37" s="1">
        <v>590.76</v>
      </c>
      <c r="K37" s="1">
        <v>5590807</v>
      </c>
      <c r="L37" s="1">
        <v>3302834514.1500001</v>
      </c>
      <c r="M37" s="1">
        <v>109424</v>
      </c>
      <c r="N37" s="2">
        <f>IF(ISERR(LN(TechM[[#This Row],[Close Price]]/I36)),"-",LN(TechM[[#This Row],[Close Price]]/I36))</f>
        <v>3.5919715831918539E-2</v>
      </c>
    </row>
    <row r="38" spans="1:14" x14ac:dyDescent="0.3">
      <c r="A38" s="1" t="s">
        <v>19</v>
      </c>
      <c r="B38" s="1" t="s">
        <v>15</v>
      </c>
      <c r="C38" s="3">
        <v>43153</v>
      </c>
      <c r="D38" s="1">
        <v>595.20000000000005</v>
      </c>
      <c r="E38" s="1">
        <v>592</v>
      </c>
      <c r="F38" s="1">
        <v>606.45000000000005</v>
      </c>
      <c r="G38" s="1">
        <v>592</v>
      </c>
      <c r="H38" s="1">
        <v>604</v>
      </c>
      <c r="I38" s="1">
        <v>602.6</v>
      </c>
      <c r="J38" s="1">
        <v>601.54999999999995</v>
      </c>
      <c r="K38" s="1">
        <v>4421727</v>
      </c>
      <c r="L38" s="1">
        <v>2659886504.0500002</v>
      </c>
      <c r="M38" s="1">
        <v>85739</v>
      </c>
      <c r="N38" s="2">
        <f>IF(ISERR(LN(TechM[[#This Row],[Close Price]]/I37)),"-",LN(TechM[[#This Row],[Close Price]]/I37))</f>
        <v>1.2356143177318767E-2</v>
      </c>
    </row>
    <row r="39" spans="1:14" x14ac:dyDescent="0.3">
      <c r="A39" s="1" t="s">
        <v>19</v>
      </c>
      <c r="B39" s="1" t="s">
        <v>15</v>
      </c>
      <c r="C39" s="3">
        <v>43154</v>
      </c>
      <c r="D39" s="1">
        <v>602.6</v>
      </c>
      <c r="E39" s="1">
        <v>607</v>
      </c>
      <c r="F39" s="1">
        <v>624.95000000000005</v>
      </c>
      <c r="G39" s="1">
        <v>605</v>
      </c>
      <c r="H39" s="1">
        <v>624</v>
      </c>
      <c r="I39" s="1">
        <v>621.45000000000005</v>
      </c>
      <c r="J39" s="1">
        <v>614.98</v>
      </c>
      <c r="K39" s="1">
        <v>3490526</v>
      </c>
      <c r="L39" s="1">
        <v>2146588102.25</v>
      </c>
      <c r="M39" s="1">
        <v>54012</v>
      </c>
      <c r="N39" s="2">
        <f>IF(ISERR(LN(TechM[[#This Row],[Close Price]]/I38)),"-",LN(TechM[[#This Row],[Close Price]]/I38))</f>
        <v>3.0801830495319728E-2</v>
      </c>
    </row>
    <row r="40" spans="1:14" x14ac:dyDescent="0.3">
      <c r="A40" s="1" t="s">
        <v>19</v>
      </c>
      <c r="B40" s="1" t="s">
        <v>15</v>
      </c>
      <c r="C40" s="3">
        <v>43157</v>
      </c>
      <c r="D40" s="1">
        <v>621.45000000000005</v>
      </c>
      <c r="E40" s="1">
        <v>622</v>
      </c>
      <c r="F40" s="1">
        <v>627.45000000000005</v>
      </c>
      <c r="G40" s="1">
        <v>611.04999999999995</v>
      </c>
      <c r="H40" s="1">
        <v>611.45000000000005</v>
      </c>
      <c r="I40" s="1">
        <v>612.45000000000005</v>
      </c>
      <c r="J40" s="1">
        <v>616.37</v>
      </c>
      <c r="K40" s="1">
        <v>2923731</v>
      </c>
      <c r="L40" s="1">
        <v>1802110185.3499999</v>
      </c>
      <c r="M40" s="1">
        <v>78789</v>
      </c>
      <c r="N40" s="2">
        <f>IF(ISERR(LN(TechM[[#This Row],[Close Price]]/I39)),"-",LN(TechM[[#This Row],[Close Price]]/I39))</f>
        <v>-1.4588150757826072E-2</v>
      </c>
    </row>
    <row r="41" spans="1:14" x14ac:dyDescent="0.3">
      <c r="A41" s="1" t="s">
        <v>19</v>
      </c>
      <c r="B41" s="1" t="s">
        <v>15</v>
      </c>
      <c r="C41" s="3">
        <v>43158</v>
      </c>
      <c r="D41" s="1">
        <v>612.45000000000005</v>
      </c>
      <c r="E41" s="1">
        <v>618</v>
      </c>
      <c r="F41" s="1">
        <v>618.29999999999995</v>
      </c>
      <c r="G41" s="1">
        <v>602.45000000000005</v>
      </c>
      <c r="H41" s="1">
        <v>612</v>
      </c>
      <c r="I41" s="1">
        <v>610.54999999999995</v>
      </c>
      <c r="J41" s="1">
        <v>609</v>
      </c>
      <c r="K41" s="1">
        <v>1905663</v>
      </c>
      <c r="L41" s="1">
        <v>1160549174.7</v>
      </c>
      <c r="M41" s="1">
        <v>73209</v>
      </c>
      <c r="N41" s="2">
        <f>IF(ISERR(LN(TechM[[#This Row],[Close Price]]/I40)),"-",LN(TechM[[#This Row],[Close Price]]/I40))</f>
        <v>-3.1071161546637562E-3</v>
      </c>
    </row>
    <row r="42" spans="1:14" x14ac:dyDescent="0.3">
      <c r="A42" s="1" t="s">
        <v>19</v>
      </c>
      <c r="B42" s="1" t="s">
        <v>15</v>
      </c>
      <c r="C42" s="3">
        <v>43159</v>
      </c>
      <c r="D42" s="1">
        <v>610.54999999999995</v>
      </c>
      <c r="E42" s="1">
        <v>610.20000000000005</v>
      </c>
      <c r="F42" s="1">
        <v>615</v>
      </c>
      <c r="G42" s="1">
        <v>603.85</v>
      </c>
      <c r="H42" s="1">
        <v>612.95000000000005</v>
      </c>
      <c r="I42" s="1">
        <v>612.65</v>
      </c>
      <c r="J42" s="1">
        <v>611.95000000000005</v>
      </c>
      <c r="K42" s="1">
        <v>2113430</v>
      </c>
      <c r="L42" s="1">
        <v>1293312581.8499999</v>
      </c>
      <c r="M42" s="1">
        <v>74136</v>
      </c>
      <c r="N42" s="2">
        <f>IF(ISERR(LN(TechM[[#This Row],[Close Price]]/I41)),"-",LN(TechM[[#This Row],[Close Price]]/I41))</f>
        <v>3.4336201164246903E-3</v>
      </c>
    </row>
    <row r="43" spans="1:14" x14ac:dyDescent="0.3">
      <c r="A43" s="1" t="s">
        <v>19</v>
      </c>
      <c r="B43" s="1" t="s">
        <v>15</v>
      </c>
      <c r="C43" s="3">
        <v>43160</v>
      </c>
      <c r="D43" s="1">
        <v>612.65</v>
      </c>
      <c r="E43" s="1">
        <v>612.04999999999995</v>
      </c>
      <c r="F43" s="1">
        <v>615.9</v>
      </c>
      <c r="G43" s="1">
        <v>605.54999999999995</v>
      </c>
      <c r="H43" s="1">
        <v>610.65</v>
      </c>
      <c r="I43" s="1">
        <v>611.9</v>
      </c>
      <c r="J43" s="1">
        <v>611.36</v>
      </c>
      <c r="K43" s="1">
        <v>2226114</v>
      </c>
      <c r="L43" s="1">
        <v>1360955132.45</v>
      </c>
      <c r="M43" s="1">
        <v>91268</v>
      </c>
      <c r="N43" s="2">
        <f>IF(ISERR(LN(TechM[[#This Row],[Close Price]]/I42)),"-",LN(TechM[[#This Row],[Close Price]]/I42))</f>
        <v>-1.2249399269606688E-3</v>
      </c>
    </row>
    <row r="44" spans="1:14" x14ac:dyDescent="0.3">
      <c r="A44" s="1" t="s">
        <v>19</v>
      </c>
      <c r="B44" s="1" t="s">
        <v>15</v>
      </c>
      <c r="C44" s="3">
        <v>43164</v>
      </c>
      <c r="D44" s="1">
        <v>611.9</v>
      </c>
      <c r="E44" s="1">
        <v>608.5</v>
      </c>
      <c r="F44" s="1">
        <v>634.9</v>
      </c>
      <c r="G44" s="1">
        <v>606.54999999999995</v>
      </c>
      <c r="H44" s="1">
        <v>633.9</v>
      </c>
      <c r="I44" s="1">
        <v>630.85</v>
      </c>
      <c r="J44" s="1">
        <v>621.33000000000004</v>
      </c>
      <c r="K44" s="1">
        <v>4765322</v>
      </c>
      <c r="L44" s="1">
        <v>2960824868.4499998</v>
      </c>
      <c r="M44" s="1">
        <v>93205</v>
      </c>
      <c r="N44" s="2">
        <f>IF(ISERR(LN(TechM[[#This Row],[Close Price]]/I43)),"-",LN(TechM[[#This Row],[Close Price]]/I43))</f>
        <v>3.0499245905255504E-2</v>
      </c>
    </row>
    <row r="45" spans="1:14" x14ac:dyDescent="0.3">
      <c r="A45" s="1" t="s">
        <v>19</v>
      </c>
      <c r="B45" s="1" t="s">
        <v>15</v>
      </c>
      <c r="C45" s="3">
        <v>43165</v>
      </c>
      <c r="D45" s="1">
        <v>630.85</v>
      </c>
      <c r="E45" s="1">
        <v>631.9</v>
      </c>
      <c r="F45" s="1">
        <v>633.9</v>
      </c>
      <c r="G45" s="1">
        <v>615</v>
      </c>
      <c r="H45" s="1">
        <v>617</v>
      </c>
      <c r="I45" s="1">
        <v>617.25</v>
      </c>
      <c r="J45" s="1">
        <v>624.94000000000005</v>
      </c>
      <c r="K45" s="1">
        <v>2424505</v>
      </c>
      <c r="L45" s="1">
        <v>1515176876</v>
      </c>
      <c r="M45" s="1">
        <v>72078</v>
      </c>
      <c r="N45" s="2">
        <f>IF(ISERR(LN(TechM[[#This Row],[Close Price]]/I44)),"-",LN(TechM[[#This Row],[Close Price]]/I44))</f>
        <v>-2.1793988148461427E-2</v>
      </c>
    </row>
    <row r="46" spans="1:14" x14ac:dyDescent="0.3">
      <c r="A46" s="1" t="s">
        <v>19</v>
      </c>
      <c r="B46" s="1" t="s">
        <v>15</v>
      </c>
      <c r="C46" s="3">
        <v>43166</v>
      </c>
      <c r="D46" s="1">
        <v>617.25</v>
      </c>
      <c r="E46" s="1">
        <v>619.79999999999995</v>
      </c>
      <c r="F46" s="1">
        <v>626.45000000000005</v>
      </c>
      <c r="G46" s="1">
        <v>606.54999999999995</v>
      </c>
      <c r="H46" s="1">
        <v>608</v>
      </c>
      <c r="I46" s="1">
        <v>609.04999999999995</v>
      </c>
      <c r="J46" s="1">
        <v>617.4</v>
      </c>
      <c r="K46" s="1">
        <v>1787149</v>
      </c>
      <c r="L46" s="1">
        <v>1103385633.9000001</v>
      </c>
      <c r="M46" s="1">
        <v>41843</v>
      </c>
      <c r="N46" s="2">
        <f>IF(ISERR(LN(TechM[[#This Row],[Close Price]]/I45)),"-",LN(TechM[[#This Row],[Close Price]]/I45))</f>
        <v>-1.3373762079321073E-2</v>
      </c>
    </row>
    <row r="47" spans="1:14" x14ac:dyDescent="0.3">
      <c r="A47" s="1" t="s">
        <v>19</v>
      </c>
      <c r="B47" s="1" t="s">
        <v>15</v>
      </c>
      <c r="C47" s="3">
        <v>43167</v>
      </c>
      <c r="D47" s="1">
        <v>609.04999999999995</v>
      </c>
      <c r="E47" s="1">
        <v>615</v>
      </c>
      <c r="F47" s="1">
        <v>616.75</v>
      </c>
      <c r="G47" s="1">
        <v>603</v>
      </c>
      <c r="H47" s="1">
        <v>603.70000000000005</v>
      </c>
      <c r="I47" s="1">
        <v>607.20000000000005</v>
      </c>
      <c r="J47" s="1">
        <v>610.85</v>
      </c>
      <c r="K47" s="1">
        <v>1858046</v>
      </c>
      <c r="L47" s="1">
        <v>1134994472.95</v>
      </c>
      <c r="M47" s="1">
        <v>47829</v>
      </c>
      <c r="N47" s="2">
        <f>IF(ISERR(LN(TechM[[#This Row],[Close Price]]/I46)),"-",LN(TechM[[#This Row],[Close Price]]/I46))</f>
        <v>-3.0421400645476372E-3</v>
      </c>
    </row>
    <row r="48" spans="1:14" x14ac:dyDescent="0.3">
      <c r="A48" s="1" t="s">
        <v>19</v>
      </c>
      <c r="B48" s="1" t="s">
        <v>15</v>
      </c>
      <c r="C48" s="3">
        <v>43168</v>
      </c>
      <c r="D48" s="1">
        <v>607.20000000000005</v>
      </c>
      <c r="E48" s="1">
        <v>609.70000000000005</v>
      </c>
      <c r="F48" s="1">
        <v>623.1</v>
      </c>
      <c r="G48" s="1">
        <v>606.5</v>
      </c>
      <c r="H48" s="1">
        <v>621.15</v>
      </c>
      <c r="I48" s="1">
        <v>619.20000000000005</v>
      </c>
      <c r="J48" s="1">
        <v>616.45000000000005</v>
      </c>
      <c r="K48" s="1">
        <v>2095483</v>
      </c>
      <c r="L48" s="1">
        <v>1291767204.0999999</v>
      </c>
      <c r="M48" s="1">
        <v>62593</v>
      </c>
      <c r="N48" s="2">
        <f>IF(ISERR(LN(TechM[[#This Row],[Close Price]]/I47)),"-",LN(TechM[[#This Row],[Close Price]]/I47))</f>
        <v>1.9570096194097296E-2</v>
      </c>
    </row>
    <row r="49" spans="1:14" x14ac:dyDescent="0.3">
      <c r="A49" s="1" t="s">
        <v>19</v>
      </c>
      <c r="B49" s="1" t="s">
        <v>15</v>
      </c>
      <c r="C49" s="3">
        <v>43171</v>
      </c>
      <c r="D49" s="1">
        <v>619.20000000000005</v>
      </c>
      <c r="E49" s="1">
        <v>621.15</v>
      </c>
      <c r="F49" s="1">
        <v>636.4</v>
      </c>
      <c r="G49" s="1">
        <v>616.70000000000005</v>
      </c>
      <c r="H49" s="1">
        <v>618.79999999999995</v>
      </c>
      <c r="I49" s="1">
        <v>619.54999999999995</v>
      </c>
      <c r="J49" s="1">
        <v>625.87</v>
      </c>
      <c r="K49" s="1">
        <v>4336200</v>
      </c>
      <c r="L49" s="1">
        <v>2713912145.5</v>
      </c>
      <c r="M49" s="1">
        <v>88112</v>
      </c>
      <c r="N49" s="2">
        <f>IF(ISERR(LN(TechM[[#This Row],[Close Price]]/I48)),"-",LN(TechM[[#This Row],[Close Price]]/I48))</f>
        <v>5.6508578698442327E-4</v>
      </c>
    </row>
    <row r="50" spans="1:14" x14ac:dyDescent="0.3">
      <c r="A50" s="1" t="s">
        <v>19</v>
      </c>
      <c r="B50" s="1" t="s">
        <v>15</v>
      </c>
      <c r="C50" s="3">
        <v>43172</v>
      </c>
      <c r="D50" s="1">
        <v>619.54999999999995</v>
      </c>
      <c r="E50" s="1">
        <v>620</v>
      </c>
      <c r="F50" s="1">
        <v>624.95000000000005</v>
      </c>
      <c r="G50" s="1">
        <v>613.6</v>
      </c>
      <c r="H50" s="1">
        <v>618.85</v>
      </c>
      <c r="I50" s="1">
        <v>619.15</v>
      </c>
      <c r="J50" s="1">
        <v>619.79</v>
      </c>
      <c r="K50" s="1">
        <v>2306960</v>
      </c>
      <c r="L50" s="1">
        <v>1429820697.1500001</v>
      </c>
      <c r="M50" s="1">
        <v>79808</v>
      </c>
      <c r="N50" s="2">
        <f>IF(ISERR(LN(TechM[[#This Row],[Close Price]]/I49)),"-",LN(TechM[[#This Row],[Close Price]]/I49))</f>
        <v>-6.458384013943284E-4</v>
      </c>
    </row>
    <row r="51" spans="1:14" x14ac:dyDescent="0.3">
      <c r="A51" s="1" t="s">
        <v>19</v>
      </c>
      <c r="B51" s="1" t="s">
        <v>15</v>
      </c>
      <c r="C51" s="3">
        <v>43173</v>
      </c>
      <c r="D51" s="1">
        <v>619.15</v>
      </c>
      <c r="E51" s="1">
        <v>617.5</v>
      </c>
      <c r="F51" s="1">
        <v>640.75</v>
      </c>
      <c r="G51" s="1">
        <v>617.5</v>
      </c>
      <c r="H51" s="1">
        <v>640</v>
      </c>
      <c r="I51" s="1">
        <v>639.1</v>
      </c>
      <c r="J51" s="1">
        <v>632.46</v>
      </c>
      <c r="K51" s="1">
        <v>3825750</v>
      </c>
      <c r="L51" s="1">
        <v>2419651258.5</v>
      </c>
      <c r="M51" s="1">
        <v>64645</v>
      </c>
      <c r="N51" s="2">
        <f>IF(ISERR(LN(TechM[[#This Row],[Close Price]]/I50)),"-",LN(TechM[[#This Row],[Close Price]]/I50))</f>
        <v>3.1713366995128667E-2</v>
      </c>
    </row>
    <row r="52" spans="1:14" x14ac:dyDescent="0.3">
      <c r="A52" s="1" t="s">
        <v>19</v>
      </c>
      <c r="B52" s="1" t="s">
        <v>15</v>
      </c>
      <c r="C52" s="3">
        <v>43174</v>
      </c>
      <c r="D52" s="1">
        <v>639.1</v>
      </c>
      <c r="E52" s="1">
        <v>641.70000000000005</v>
      </c>
      <c r="F52" s="1">
        <v>651.95000000000005</v>
      </c>
      <c r="G52" s="1">
        <v>627.04999999999995</v>
      </c>
      <c r="H52" s="1">
        <v>630.79999999999995</v>
      </c>
      <c r="I52" s="1">
        <v>631.85</v>
      </c>
      <c r="J52" s="1">
        <v>642.84</v>
      </c>
      <c r="K52" s="1">
        <v>5855371</v>
      </c>
      <c r="L52" s="1">
        <v>3764042242.5</v>
      </c>
      <c r="M52" s="1">
        <v>120194</v>
      </c>
      <c r="N52" s="2">
        <f>IF(ISERR(LN(TechM[[#This Row],[Close Price]]/I51)),"-",LN(TechM[[#This Row],[Close Price]]/I51))</f>
        <v>-1.1408912451546292E-2</v>
      </c>
    </row>
    <row r="53" spans="1:14" x14ac:dyDescent="0.3">
      <c r="A53" s="1" t="s">
        <v>19</v>
      </c>
      <c r="B53" s="1" t="s">
        <v>15</v>
      </c>
      <c r="C53" s="3">
        <v>43175</v>
      </c>
      <c r="D53" s="1">
        <v>631.85</v>
      </c>
      <c r="E53" s="1">
        <v>634.70000000000005</v>
      </c>
      <c r="F53" s="1">
        <v>639</v>
      </c>
      <c r="G53" s="1">
        <v>627</v>
      </c>
      <c r="H53" s="1">
        <v>634.85</v>
      </c>
      <c r="I53" s="1">
        <v>634.70000000000005</v>
      </c>
      <c r="J53" s="1">
        <v>633.79999999999995</v>
      </c>
      <c r="K53" s="1">
        <v>3741772</v>
      </c>
      <c r="L53" s="1">
        <v>2371528457.75</v>
      </c>
      <c r="M53" s="1">
        <v>74676</v>
      </c>
      <c r="N53" s="2">
        <f>IF(ISERR(LN(TechM[[#This Row],[Close Price]]/I52)),"-",LN(TechM[[#This Row],[Close Price]]/I52))</f>
        <v>4.5004221077347903E-3</v>
      </c>
    </row>
    <row r="54" spans="1:14" x14ac:dyDescent="0.3">
      <c r="A54" s="1" t="s">
        <v>19</v>
      </c>
      <c r="B54" s="1" t="s">
        <v>15</v>
      </c>
      <c r="C54" s="3">
        <v>43178</v>
      </c>
      <c r="D54" s="1">
        <v>634.70000000000005</v>
      </c>
      <c r="E54" s="1">
        <v>634.85</v>
      </c>
      <c r="F54" s="1">
        <v>637.4</v>
      </c>
      <c r="G54" s="1">
        <v>608</v>
      </c>
      <c r="H54" s="1">
        <v>609.70000000000005</v>
      </c>
      <c r="I54" s="1">
        <v>609.9</v>
      </c>
      <c r="J54" s="1">
        <v>617.82000000000005</v>
      </c>
      <c r="K54" s="1">
        <v>1731324</v>
      </c>
      <c r="L54" s="1">
        <v>1069652925.7</v>
      </c>
      <c r="M54" s="1">
        <v>35453</v>
      </c>
      <c r="N54" s="2">
        <f>IF(ISERR(LN(TechM[[#This Row],[Close Price]]/I53)),"-",LN(TechM[[#This Row],[Close Price]]/I53))</f>
        <v>-3.9857437010013881E-2</v>
      </c>
    </row>
    <row r="55" spans="1:14" x14ac:dyDescent="0.3">
      <c r="A55" s="1" t="s">
        <v>19</v>
      </c>
      <c r="B55" s="1" t="s">
        <v>15</v>
      </c>
      <c r="C55" s="3">
        <v>43179</v>
      </c>
      <c r="D55" s="1">
        <v>609.9</v>
      </c>
      <c r="E55" s="1">
        <v>605</v>
      </c>
      <c r="F55" s="1">
        <v>635.29999999999995</v>
      </c>
      <c r="G55" s="1">
        <v>603.1</v>
      </c>
      <c r="H55" s="1">
        <v>634</v>
      </c>
      <c r="I55" s="1">
        <v>633.4</v>
      </c>
      <c r="J55" s="1">
        <v>625.16</v>
      </c>
      <c r="K55" s="1">
        <v>3320421</v>
      </c>
      <c r="L55" s="1">
        <v>2075781926.1500001</v>
      </c>
      <c r="M55" s="1">
        <v>58057</v>
      </c>
      <c r="N55" s="2">
        <f>IF(ISERR(LN(TechM[[#This Row],[Close Price]]/I54)),"-",LN(TechM[[#This Row],[Close Price]]/I54))</f>
        <v>3.7807124802128736E-2</v>
      </c>
    </row>
    <row r="56" spans="1:14" x14ac:dyDescent="0.3">
      <c r="A56" s="1" t="s">
        <v>19</v>
      </c>
      <c r="B56" s="1" t="s">
        <v>15</v>
      </c>
      <c r="C56" s="3">
        <v>43180</v>
      </c>
      <c r="D56" s="1">
        <v>633.4</v>
      </c>
      <c r="E56" s="1">
        <v>635</v>
      </c>
      <c r="F56" s="1">
        <v>636.85</v>
      </c>
      <c r="G56" s="1">
        <v>621.25</v>
      </c>
      <c r="H56" s="1">
        <v>625.95000000000005</v>
      </c>
      <c r="I56" s="1">
        <v>625.85</v>
      </c>
      <c r="J56" s="1">
        <v>627.65</v>
      </c>
      <c r="K56" s="1">
        <v>2428150</v>
      </c>
      <c r="L56" s="1">
        <v>1524018773</v>
      </c>
      <c r="M56" s="1">
        <v>38961</v>
      </c>
      <c r="N56" s="2">
        <f>IF(ISERR(LN(TechM[[#This Row],[Close Price]]/I55)),"-",LN(TechM[[#This Row],[Close Price]]/I55))</f>
        <v>-1.1991408330506796E-2</v>
      </c>
    </row>
    <row r="57" spans="1:14" x14ac:dyDescent="0.3">
      <c r="A57" s="1" t="s">
        <v>19</v>
      </c>
      <c r="B57" s="1" t="s">
        <v>15</v>
      </c>
      <c r="C57" s="3">
        <v>43181</v>
      </c>
      <c r="D57" s="1">
        <v>625.85</v>
      </c>
      <c r="E57" s="1">
        <v>627</v>
      </c>
      <c r="F57" s="1">
        <v>631</v>
      </c>
      <c r="G57" s="1">
        <v>616.5</v>
      </c>
      <c r="H57" s="1">
        <v>621</v>
      </c>
      <c r="I57" s="1">
        <v>619.04999999999995</v>
      </c>
      <c r="J57" s="1">
        <v>622.94000000000005</v>
      </c>
      <c r="K57" s="1">
        <v>1785067</v>
      </c>
      <c r="L57" s="1">
        <v>1111994332.25</v>
      </c>
      <c r="M57" s="1">
        <v>70012</v>
      </c>
      <c r="N57" s="2">
        <f>IF(ISERR(LN(TechM[[#This Row],[Close Price]]/I56)),"-",LN(TechM[[#This Row],[Close Price]]/I56))</f>
        <v>-1.0924680907332101E-2</v>
      </c>
    </row>
    <row r="58" spans="1:14" x14ac:dyDescent="0.3">
      <c r="A58" s="1" t="s">
        <v>19</v>
      </c>
      <c r="B58" s="1" t="s">
        <v>15</v>
      </c>
      <c r="C58" s="3">
        <v>43182</v>
      </c>
      <c r="D58" s="1">
        <v>619.04999999999995</v>
      </c>
      <c r="E58" s="1">
        <v>607.5</v>
      </c>
      <c r="F58" s="1">
        <v>625</v>
      </c>
      <c r="G58" s="1">
        <v>604.75</v>
      </c>
      <c r="H58" s="1">
        <v>622.1</v>
      </c>
      <c r="I58" s="1">
        <v>623.35</v>
      </c>
      <c r="J58" s="1">
        <v>620.36</v>
      </c>
      <c r="K58" s="1">
        <v>3153066</v>
      </c>
      <c r="L58" s="1">
        <v>1956043085.8</v>
      </c>
      <c r="M58" s="1">
        <v>85000</v>
      </c>
      <c r="N58" s="2">
        <f>IF(ISERR(LN(TechM[[#This Row],[Close Price]]/I57)),"-",LN(TechM[[#This Row],[Close Price]]/I57))</f>
        <v>6.9221139242836007E-3</v>
      </c>
    </row>
    <row r="59" spans="1:14" x14ac:dyDescent="0.3">
      <c r="A59" s="1" t="s">
        <v>19</v>
      </c>
      <c r="B59" s="1" t="s">
        <v>15</v>
      </c>
      <c r="C59" s="3">
        <v>43185</v>
      </c>
      <c r="D59" s="1">
        <v>623.35</v>
      </c>
      <c r="E59" s="1">
        <v>623</v>
      </c>
      <c r="F59" s="1">
        <v>628.6</v>
      </c>
      <c r="G59" s="1">
        <v>617</v>
      </c>
      <c r="H59" s="1">
        <v>622.5</v>
      </c>
      <c r="I59" s="1">
        <v>620.4</v>
      </c>
      <c r="J59" s="1">
        <v>621.46</v>
      </c>
      <c r="K59" s="1">
        <v>1552991</v>
      </c>
      <c r="L59" s="1">
        <v>965115599.95000005</v>
      </c>
      <c r="M59" s="1">
        <v>31996</v>
      </c>
      <c r="N59" s="2">
        <f>IF(ISERR(LN(TechM[[#This Row],[Close Price]]/I58)),"-",LN(TechM[[#This Row],[Close Price]]/I58))</f>
        <v>-4.7437274886002858E-3</v>
      </c>
    </row>
    <row r="60" spans="1:14" x14ac:dyDescent="0.3">
      <c r="A60" s="1" t="s">
        <v>19</v>
      </c>
      <c r="B60" s="1" t="s">
        <v>15</v>
      </c>
      <c r="C60" s="3">
        <v>43186</v>
      </c>
      <c r="D60" s="1">
        <v>620.4</v>
      </c>
      <c r="E60" s="1">
        <v>625</v>
      </c>
      <c r="F60" s="1">
        <v>629.6</v>
      </c>
      <c r="G60" s="1">
        <v>619</v>
      </c>
      <c r="H60" s="1">
        <v>622.20000000000005</v>
      </c>
      <c r="I60" s="1">
        <v>621.65</v>
      </c>
      <c r="J60" s="1">
        <v>622.41999999999996</v>
      </c>
      <c r="K60" s="1">
        <v>1135697</v>
      </c>
      <c r="L60" s="1">
        <v>706876485.54999995</v>
      </c>
      <c r="M60" s="1">
        <v>32186</v>
      </c>
      <c r="N60" s="2">
        <f>IF(ISERR(LN(TechM[[#This Row],[Close Price]]/I59)),"-",LN(TechM[[#This Row],[Close Price]]/I59))</f>
        <v>2.0128020965627181E-3</v>
      </c>
    </row>
    <row r="61" spans="1:14" x14ac:dyDescent="0.3">
      <c r="A61" s="1" t="s">
        <v>19</v>
      </c>
      <c r="B61" s="1" t="s">
        <v>15</v>
      </c>
      <c r="C61" s="3">
        <v>43187</v>
      </c>
      <c r="D61" s="1">
        <v>621.65</v>
      </c>
      <c r="E61" s="1">
        <v>621.20000000000005</v>
      </c>
      <c r="F61" s="1">
        <v>641</v>
      </c>
      <c r="G61" s="1">
        <v>616.65</v>
      </c>
      <c r="H61" s="1">
        <v>637.1</v>
      </c>
      <c r="I61" s="1">
        <v>638.70000000000005</v>
      </c>
      <c r="J61" s="1">
        <v>634.99</v>
      </c>
      <c r="K61" s="1">
        <v>5534298</v>
      </c>
      <c r="L61" s="1">
        <v>3514233702.8499999</v>
      </c>
      <c r="M61" s="1">
        <v>79866</v>
      </c>
      <c r="N61" s="2">
        <f>IF(ISERR(LN(TechM[[#This Row],[Close Price]]/I60)),"-",LN(TechM[[#This Row],[Close Price]]/I60))</f>
        <v>2.7057627168597061E-2</v>
      </c>
    </row>
    <row r="62" spans="1:14" x14ac:dyDescent="0.3">
      <c r="A62" s="1" t="s">
        <v>19</v>
      </c>
      <c r="B62" s="1" t="s">
        <v>15</v>
      </c>
      <c r="C62" s="3">
        <v>43192</v>
      </c>
      <c r="D62" s="1">
        <v>638.70000000000005</v>
      </c>
      <c r="E62" s="1">
        <v>638.70000000000005</v>
      </c>
      <c r="F62" s="1">
        <v>646.5</v>
      </c>
      <c r="G62" s="1">
        <v>634.1</v>
      </c>
      <c r="H62" s="1">
        <v>641.29999999999995</v>
      </c>
      <c r="I62" s="1">
        <v>640.29999999999995</v>
      </c>
      <c r="J62" s="1">
        <v>639.42999999999995</v>
      </c>
      <c r="K62" s="1">
        <v>2095519</v>
      </c>
      <c r="L62" s="1">
        <v>1339928725.55</v>
      </c>
      <c r="M62" s="1">
        <v>67776</v>
      </c>
      <c r="N62" s="2">
        <f>IF(ISERR(LN(TechM[[#This Row],[Close Price]]/I61)),"-",LN(TechM[[#This Row],[Close Price]]/I61))</f>
        <v>2.5019559572128573E-3</v>
      </c>
    </row>
    <row r="63" spans="1:14" x14ac:dyDescent="0.3">
      <c r="A63" s="1" t="s">
        <v>19</v>
      </c>
      <c r="B63" s="1" t="s">
        <v>15</v>
      </c>
      <c r="C63" s="3">
        <v>43193</v>
      </c>
      <c r="D63" s="1">
        <v>640.29999999999995</v>
      </c>
      <c r="E63" s="1">
        <v>636.5</v>
      </c>
      <c r="F63" s="1">
        <v>638</v>
      </c>
      <c r="G63" s="1">
        <v>613.5</v>
      </c>
      <c r="H63" s="1">
        <v>615.95000000000005</v>
      </c>
      <c r="I63" s="1">
        <v>615.95000000000005</v>
      </c>
      <c r="J63" s="1">
        <v>620.37</v>
      </c>
      <c r="K63" s="1">
        <v>3851192</v>
      </c>
      <c r="L63" s="1">
        <v>2389183089.9000001</v>
      </c>
      <c r="M63" s="1">
        <v>67054</v>
      </c>
      <c r="N63" s="2">
        <f>IF(ISERR(LN(TechM[[#This Row],[Close Price]]/I62)),"-",LN(TechM[[#This Row],[Close Price]]/I62))</f>
        <v>-3.8771025116773258E-2</v>
      </c>
    </row>
    <row r="64" spans="1:14" x14ac:dyDescent="0.3">
      <c r="A64" s="1" t="s">
        <v>19</v>
      </c>
      <c r="B64" s="1" t="s">
        <v>15</v>
      </c>
      <c r="C64" s="3">
        <v>43194</v>
      </c>
      <c r="D64" s="1">
        <v>615.95000000000005</v>
      </c>
      <c r="E64" s="1">
        <v>618</v>
      </c>
      <c r="F64" s="1">
        <v>622</v>
      </c>
      <c r="G64" s="1">
        <v>603.25</v>
      </c>
      <c r="H64" s="1">
        <v>607</v>
      </c>
      <c r="I64" s="1">
        <v>606.29999999999995</v>
      </c>
      <c r="J64" s="1">
        <v>611.73</v>
      </c>
      <c r="K64" s="1">
        <v>2670676</v>
      </c>
      <c r="L64" s="1">
        <v>1633743989.1500001</v>
      </c>
      <c r="M64" s="1">
        <v>56376</v>
      </c>
      <c r="N64" s="2">
        <f>IF(ISERR(LN(TechM[[#This Row],[Close Price]]/I63)),"-",LN(TechM[[#This Row],[Close Price]]/I63))</f>
        <v>-1.5790878330298175E-2</v>
      </c>
    </row>
    <row r="65" spans="1:14" x14ac:dyDescent="0.3">
      <c r="A65" s="1" t="s">
        <v>19</v>
      </c>
      <c r="B65" s="1" t="s">
        <v>15</v>
      </c>
      <c r="C65" s="3">
        <v>43195</v>
      </c>
      <c r="D65" s="1">
        <v>606.29999999999995</v>
      </c>
      <c r="E65" s="1">
        <v>616.20000000000005</v>
      </c>
      <c r="F65" s="1">
        <v>620.75</v>
      </c>
      <c r="G65" s="1">
        <v>604.54999999999995</v>
      </c>
      <c r="H65" s="1">
        <v>616</v>
      </c>
      <c r="I65" s="1">
        <v>617.35</v>
      </c>
      <c r="J65" s="1">
        <v>613.52</v>
      </c>
      <c r="K65" s="1">
        <v>2809480</v>
      </c>
      <c r="L65" s="1">
        <v>1723679878.7</v>
      </c>
      <c r="M65" s="1">
        <v>46732</v>
      </c>
      <c r="N65" s="2">
        <f>IF(ISERR(LN(TechM[[#This Row],[Close Price]]/I64)),"-",LN(TechM[[#This Row],[Close Price]]/I64))</f>
        <v>1.8061210936067697E-2</v>
      </c>
    </row>
    <row r="66" spans="1:14" x14ac:dyDescent="0.3">
      <c r="A66" s="1" t="s">
        <v>19</v>
      </c>
      <c r="B66" s="1" t="s">
        <v>15</v>
      </c>
      <c r="C66" s="3">
        <v>43196</v>
      </c>
      <c r="D66" s="1">
        <v>617.35</v>
      </c>
      <c r="E66" s="1">
        <v>616</v>
      </c>
      <c r="F66" s="1">
        <v>622</v>
      </c>
      <c r="G66" s="1">
        <v>613.79999999999995</v>
      </c>
      <c r="H66" s="1">
        <v>618.1</v>
      </c>
      <c r="I66" s="1">
        <v>618.20000000000005</v>
      </c>
      <c r="J66" s="1">
        <v>618.26</v>
      </c>
      <c r="K66" s="1">
        <v>1160620</v>
      </c>
      <c r="L66" s="1">
        <v>717562272.35000002</v>
      </c>
      <c r="M66" s="1">
        <v>22544</v>
      </c>
      <c r="N66" s="2">
        <f>IF(ISERR(LN(TechM[[#This Row],[Close Price]]/I65)),"-",LN(TechM[[#This Row],[Close Price]]/I65))</f>
        <v>1.3759056842633727E-3</v>
      </c>
    </row>
    <row r="67" spans="1:14" x14ac:dyDescent="0.3">
      <c r="A67" s="1" t="s">
        <v>19</v>
      </c>
      <c r="B67" s="1" t="s">
        <v>15</v>
      </c>
      <c r="C67" s="3">
        <v>43199</v>
      </c>
      <c r="D67" s="1">
        <v>618.20000000000005</v>
      </c>
      <c r="E67" s="1">
        <v>621</v>
      </c>
      <c r="F67" s="1">
        <v>622.5</v>
      </c>
      <c r="G67" s="1">
        <v>613.25</v>
      </c>
      <c r="H67" s="1">
        <v>615.4</v>
      </c>
      <c r="I67" s="1">
        <v>614.85</v>
      </c>
      <c r="J67" s="1">
        <v>616.92999999999995</v>
      </c>
      <c r="K67" s="1">
        <v>1427650</v>
      </c>
      <c r="L67" s="1">
        <v>880764947.04999995</v>
      </c>
      <c r="M67" s="1">
        <v>56288</v>
      </c>
      <c r="N67" s="2">
        <f>IF(ISERR(LN(TechM[[#This Row],[Close Price]]/I66)),"-",LN(TechM[[#This Row],[Close Price]]/I66))</f>
        <v>-5.4336940795597375E-3</v>
      </c>
    </row>
    <row r="68" spans="1:14" x14ac:dyDescent="0.3">
      <c r="A68" s="1" t="s">
        <v>19</v>
      </c>
      <c r="B68" s="1" t="s">
        <v>15</v>
      </c>
      <c r="C68" s="3">
        <v>43200</v>
      </c>
      <c r="D68" s="1">
        <v>614.85</v>
      </c>
      <c r="E68" s="1">
        <v>620.9</v>
      </c>
      <c r="F68" s="1">
        <v>629.5</v>
      </c>
      <c r="G68" s="1">
        <v>611.5</v>
      </c>
      <c r="H68" s="1">
        <v>625.70000000000005</v>
      </c>
      <c r="I68" s="1">
        <v>626.45000000000005</v>
      </c>
      <c r="J68" s="1">
        <v>622.53</v>
      </c>
      <c r="K68" s="1">
        <v>2085181</v>
      </c>
      <c r="L68" s="1">
        <v>1298081016.8499999</v>
      </c>
      <c r="M68" s="1">
        <v>55922</v>
      </c>
      <c r="N68" s="2">
        <f>IF(ISERR(LN(TechM[[#This Row],[Close Price]]/I67)),"-",LN(TechM[[#This Row],[Close Price]]/I67))</f>
        <v>1.8690627073105478E-2</v>
      </c>
    </row>
    <row r="69" spans="1:14" x14ac:dyDescent="0.3">
      <c r="A69" s="1" t="s">
        <v>19</v>
      </c>
      <c r="B69" s="1" t="s">
        <v>15</v>
      </c>
      <c r="C69" s="3">
        <v>43201</v>
      </c>
      <c r="D69" s="1">
        <v>626.45000000000005</v>
      </c>
      <c r="E69" s="1">
        <v>626.04999999999995</v>
      </c>
      <c r="F69" s="1">
        <v>636.79999999999995</v>
      </c>
      <c r="G69" s="1">
        <v>620.65</v>
      </c>
      <c r="H69" s="1">
        <v>636</v>
      </c>
      <c r="I69" s="1">
        <v>633.35</v>
      </c>
      <c r="J69" s="1">
        <v>628.05999999999995</v>
      </c>
      <c r="K69" s="1">
        <v>2139871</v>
      </c>
      <c r="L69" s="1">
        <v>1343964125.9000001</v>
      </c>
      <c r="M69" s="1">
        <v>41128</v>
      </c>
      <c r="N69" s="2">
        <f>IF(ISERR(LN(TechM[[#This Row],[Close Price]]/I68)),"-",LN(TechM[[#This Row],[Close Price]]/I68))</f>
        <v>1.0954229238079677E-2</v>
      </c>
    </row>
    <row r="70" spans="1:14" x14ac:dyDescent="0.3">
      <c r="A70" s="1" t="s">
        <v>19</v>
      </c>
      <c r="B70" s="1" t="s">
        <v>15</v>
      </c>
      <c r="C70" s="3">
        <v>43202</v>
      </c>
      <c r="D70" s="1">
        <v>633.35</v>
      </c>
      <c r="E70" s="1">
        <v>636.4</v>
      </c>
      <c r="F70" s="1">
        <v>655</v>
      </c>
      <c r="G70" s="1">
        <v>634.04999999999995</v>
      </c>
      <c r="H70" s="1">
        <v>652.54999999999995</v>
      </c>
      <c r="I70" s="1">
        <v>652.79999999999995</v>
      </c>
      <c r="J70" s="1">
        <v>647.88</v>
      </c>
      <c r="K70" s="1">
        <v>3614281</v>
      </c>
      <c r="L70" s="1">
        <v>2341611999.0999999</v>
      </c>
      <c r="M70" s="1">
        <v>77476</v>
      </c>
      <c r="N70" s="2">
        <f>IF(ISERR(LN(TechM[[#This Row],[Close Price]]/I69)),"-",LN(TechM[[#This Row],[Close Price]]/I69))</f>
        <v>3.0247611720255627E-2</v>
      </c>
    </row>
    <row r="71" spans="1:14" x14ac:dyDescent="0.3">
      <c r="A71" s="1" t="s">
        <v>19</v>
      </c>
      <c r="B71" s="1" t="s">
        <v>15</v>
      </c>
      <c r="C71" s="3">
        <v>43203</v>
      </c>
      <c r="D71" s="1">
        <v>652.79999999999995</v>
      </c>
      <c r="E71" s="1">
        <v>652.54999999999995</v>
      </c>
      <c r="F71" s="1">
        <v>673.85</v>
      </c>
      <c r="G71" s="1">
        <v>641.1</v>
      </c>
      <c r="H71" s="1">
        <v>671</v>
      </c>
      <c r="I71" s="1">
        <v>671.55</v>
      </c>
      <c r="J71" s="1">
        <v>662.44</v>
      </c>
      <c r="K71" s="1">
        <v>5653116</v>
      </c>
      <c r="L71" s="1">
        <v>3744867792</v>
      </c>
      <c r="M71" s="1">
        <v>131341</v>
      </c>
      <c r="N71" s="2">
        <f>IF(ISERR(LN(TechM[[#This Row],[Close Price]]/I70)),"-",LN(TechM[[#This Row],[Close Price]]/I70))</f>
        <v>2.8317669705187055E-2</v>
      </c>
    </row>
    <row r="72" spans="1:14" x14ac:dyDescent="0.3">
      <c r="A72" s="1" t="s">
        <v>19</v>
      </c>
      <c r="B72" s="1" t="s">
        <v>15</v>
      </c>
      <c r="C72" s="3">
        <v>43206</v>
      </c>
      <c r="D72" s="1">
        <v>671.55</v>
      </c>
      <c r="E72" s="1">
        <v>658.1</v>
      </c>
      <c r="F72" s="1">
        <v>682.8</v>
      </c>
      <c r="G72" s="1">
        <v>657.5</v>
      </c>
      <c r="H72" s="1">
        <v>667</v>
      </c>
      <c r="I72" s="1">
        <v>668.7</v>
      </c>
      <c r="J72" s="1">
        <v>672.54</v>
      </c>
      <c r="K72" s="1">
        <v>3931095</v>
      </c>
      <c r="L72" s="1">
        <v>2643807129.3499999</v>
      </c>
      <c r="M72" s="1">
        <v>99921</v>
      </c>
      <c r="N72" s="2">
        <f>IF(ISERR(LN(TechM[[#This Row],[Close Price]]/I71)),"-",LN(TechM[[#This Row],[Close Price]]/I71))</f>
        <v>-4.2529442951512652E-3</v>
      </c>
    </row>
    <row r="73" spans="1:14" x14ac:dyDescent="0.3">
      <c r="A73" s="1" t="s">
        <v>19</v>
      </c>
      <c r="B73" s="1" t="s">
        <v>15</v>
      </c>
      <c r="C73" s="3">
        <v>43207</v>
      </c>
      <c r="D73" s="1">
        <v>668.7</v>
      </c>
      <c r="E73" s="1">
        <v>671</v>
      </c>
      <c r="F73" s="1">
        <v>672.5</v>
      </c>
      <c r="G73" s="1">
        <v>661.65</v>
      </c>
      <c r="H73" s="1">
        <v>665</v>
      </c>
      <c r="I73" s="1">
        <v>668.3</v>
      </c>
      <c r="J73" s="1">
        <v>666.99</v>
      </c>
      <c r="K73" s="1">
        <v>1576573</v>
      </c>
      <c r="L73" s="1">
        <v>1051565287.9</v>
      </c>
      <c r="M73" s="1">
        <v>40637</v>
      </c>
      <c r="N73" s="2">
        <f>IF(ISERR(LN(TechM[[#This Row],[Close Price]]/I72)),"-",LN(TechM[[#This Row],[Close Price]]/I72))</f>
        <v>-5.9835454290856787E-4</v>
      </c>
    </row>
    <row r="74" spans="1:14" x14ac:dyDescent="0.3">
      <c r="A74" s="1" t="s">
        <v>19</v>
      </c>
      <c r="B74" s="1" t="s">
        <v>15</v>
      </c>
      <c r="C74" s="3">
        <v>43208</v>
      </c>
      <c r="D74" s="1">
        <v>668.3</v>
      </c>
      <c r="E74" s="1">
        <v>668.95</v>
      </c>
      <c r="F74" s="1">
        <v>674</v>
      </c>
      <c r="G74" s="1">
        <v>654.20000000000005</v>
      </c>
      <c r="H74" s="1">
        <v>658</v>
      </c>
      <c r="I74" s="1">
        <v>656.8</v>
      </c>
      <c r="J74" s="1">
        <v>660.16</v>
      </c>
      <c r="K74" s="1">
        <v>1676060</v>
      </c>
      <c r="L74" s="1">
        <v>1106461079.6500001</v>
      </c>
      <c r="M74" s="1">
        <v>44944</v>
      </c>
      <c r="N74" s="2">
        <f>IF(ISERR(LN(TechM[[#This Row],[Close Price]]/I73)),"-",LN(TechM[[#This Row],[Close Price]]/I73))</f>
        <v>-1.7357616378805969E-2</v>
      </c>
    </row>
    <row r="75" spans="1:14" x14ac:dyDescent="0.3">
      <c r="A75" s="1" t="s">
        <v>19</v>
      </c>
      <c r="B75" s="1" t="s">
        <v>15</v>
      </c>
      <c r="C75" s="3">
        <v>43209</v>
      </c>
      <c r="D75" s="1">
        <v>656.8</v>
      </c>
      <c r="E75" s="1">
        <v>662.95</v>
      </c>
      <c r="F75" s="1">
        <v>669.25</v>
      </c>
      <c r="G75" s="1">
        <v>655.95</v>
      </c>
      <c r="H75" s="1">
        <v>665</v>
      </c>
      <c r="I75" s="1">
        <v>665.2</v>
      </c>
      <c r="J75" s="1">
        <v>664.03</v>
      </c>
      <c r="K75" s="1">
        <v>2662071</v>
      </c>
      <c r="L75" s="1">
        <v>1767693651.1500001</v>
      </c>
      <c r="M75" s="1">
        <v>94126</v>
      </c>
      <c r="N75" s="2">
        <f>IF(ISERR(LN(TechM[[#This Row],[Close Price]]/I74)),"-",LN(TechM[[#This Row],[Close Price]]/I74))</f>
        <v>1.270818918055424E-2</v>
      </c>
    </row>
    <row r="76" spans="1:14" x14ac:dyDescent="0.3">
      <c r="A76" s="1" t="s">
        <v>19</v>
      </c>
      <c r="B76" s="1" t="s">
        <v>15</v>
      </c>
      <c r="C76" s="3">
        <v>43210</v>
      </c>
      <c r="D76" s="1">
        <v>665.2</v>
      </c>
      <c r="E76" s="1">
        <v>667</v>
      </c>
      <c r="F76" s="1">
        <v>706</v>
      </c>
      <c r="G76" s="1">
        <v>667</v>
      </c>
      <c r="H76" s="1">
        <v>696.1</v>
      </c>
      <c r="I76" s="1">
        <v>700.5</v>
      </c>
      <c r="J76" s="1">
        <v>690.62</v>
      </c>
      <c r="K76" s="1">
        <v>5490181</v>
      </c>
      <c r="L76" s="1">
        <v>3791628918.1500001</v>
      </c>
      <c r="M76" s="1">
        <v>102525</v>
      </c>
      <c r="N76" s="2">
        <f>IF(ISERR(LN(TechM[[#This Row],[Close Price]]/I75)),"-",LN(TechM[[#This Row],[Close Price]]/I75))</f>
        <v>5.1706618458288937E-2</v>
      </c>
    </row>
    <row r="77" spans="1:14" x14ac:dyDescent="0.3">
      <c r="A77" s="1" t="s">
        <v>19</v>
      </c>
      <c r="B77" s="1" t="s">
        <v>15</v>
      </c>
      <c r="C77" s="3">
        <v>43213</v>
      </c>
      <c r="D77" s="1">
        <v>700.5</v>
      </c>
      <c r="E77" s="1">
        <v>694.55</v>
      </c>
      <c r="F77" s="1">
        <v>729.5</v>
      </c>
      <c r="G77" s="1">
        <v>690.6</v>
      </c>
      <c r="H77" s="1">
        <v>700</v>
      </c>
      <c r="I77" s="1">
        <v>702</v>
      </c>
      <c r="J77" s="1">
        <v>712.89</v>
      </c>
      <c r="K77" s="1">
        <v>6998046</v>
      </c>
      <c r="L77" s="1">
        <v>4988853390.8500004</v>
      </c>
      <c r="M77" s="1">
        <v>102343</v>
      </c>
      <c r="N77" s="2">
        <f>IF(ISERR(LN(TechM[[#This Row],[Close Price]]/I76)),"-",LN(TechM[[#This Row],[Close Price]]/I76))</f>
        <v>2.1390382487494423E-3</v>
      </c>
    </row>
    <row r="78" spans="1:14" x14ac:dyDescent="0.3">
      <c r="A78" s="1" t="s">
        <v>19</v>
      </c>
      <c r="B78" s="1" t="s">
        <v>15</v>
      </c>
      <c r="C78" s="3">
        <v>43214</v>
      </c>
      <c r="D78" s="1">
        <v>702</v>
      </c>
      <c r="E78" s="1">
        <v>695</v>
      </c>
      <c r="F78" s="1">
        <v>699.75</v>
      </c>
      <c r="G78" s="1">
        <v>680</v>
      </c>
      <c r="H78" s="1">
        <v>680.3</v>
      </c>
      <c r="I78" s="1">
        <v>682.7</v>
      </c>
      <c r="J78" s="1">
        <v>687.95</v>
      </c>
      <c r="K78" s="1">
        <v>2728320</v>
      </c>
      <c r="L78" s="1">
        <v>1876956831.0999999</v>
      </c>
      <c r="M78" s="1">
        <v>66817</v>
      </c>
      <c r="N78" s="2">
        <f>IF(ISERR(LN(TechM[[#This Row],[Close Price]]/I77)),"-",LN(TechM[[#This Row],[Close Price]]/I77))</f>
        <v>-2.7877879601576436E-2</v>
      </c>
    </row>
    <row r="79" spans="1:14" x14ac:dyDescent="0.3">
      <c r="A79" s="1" t="s">
        <v>19</v>
      </c>
      <c r="B79" s="1" t="s">
        <v>15</v>
      </c>
      <c r="C79" s="3">
        <v>43215</v>
      </c>
      <c r="D79" s="1">
        <v>682.7</v>
      </c>
      <c r="E79" s="1">
        <v>685.9</v>
      </c>
      <c r="F79" s="1">
        <v>699.95</v>
      </c>
      <c r="G79" s="1">
        <v>677</v>
      </c>
      <c r="H79" s="1">
        <v>686.45</v>
      </c>
      <c r="I79" s="1">
        <v>686.4</v>
      </c>
      <c r="J79" s="1">
        <v>689.31</v>
      </c>
      <c r="K79" s="1">
        <v>4560558</v>
      </c>
      <c r="L79" s="1">
        <v>3143659010.1500001</v>
      </c>
      <c r="M79" s="1">
        <v>91949</v>
      </c>
      <c r="N79" s="2">
        <f>IF(ISERR(LN(TechM[[#This Row],[Close Price]]/I78)),"-",LN(TechM[[#This Row],[Close Price]]/I78))</f>
        <v>5.4050237495177535E-3</v>
      </c>
    </row>
    <row r="80" spans="1:14" x14ac:dyDescent="0.3">
      <c r="A80" s="1" t="s">
        <v>19</v>
      </c>
      <c r="B80" s="1" t="s">
        <v>15</v>
      </c>
      <c r="C80" s="3">
        <v>43216</v>
      </c>
      <c r="D80" s="1">
        <v>686.4</v>
      </c>
      <c r="E80" s="1">
        <v>681</v>
      </c>
      <c r="F80" s="1">
        <v>697</v>
      </c>
      <c r="G80" s="1">
        <v>680.65</v>
      </c>
      <c r="H80" s="1">
        <v>693.55</v>
      </c>
      <c r="I80" s="1">
        <v>691.1</v>
      </c>
      <c r="J80" s="1">
        <v>689.5</v>
      </c>
      <c r="K80" s="1">
        <v>2852323</v>
      </c>
      <c r="L80" s="1">
        <v>1966683692.1500001</v>
      </c>
      <c r="M80" s="1">
        <v>52928</v>
      </c>
      <c r="N80" s="2">
        <f>IF(ISERR(LN(TechM[[#This Row],[Close Price]]/I79)),"-",LN(TechM[[#This Row],[Close Price]]/I79))</f>
        <v>6.8239829235960791E-3</v>
      </c>
    </row>
    <row r="81" spans="1:14" x14ac:dyDescent="0.3">
      <c r="A81" s="1" t="s">
        <v>19</v>
      </c>
      <c r="B81" s="1" t="s">
        <v>15</v>
      </c>
      <c r="C81" s="3">
        <v>43217</v>
      </c>
      <c r="D81" s="1">
        <v>691.1</v>
      </c>
      <c r="E81" s="1">
        <v>695.05</v>
      </c>
      <c r="F81" s="1">
        <v>695.85</v>
      </c>
      <c r="G81" s="1">
        <v>668.45</v>
      </c>
      <c r="H81" s="1">
        <v>670.1</v>
      </c>
      <c r="I81" s="1">
        <v>670.5</v>
      </c>
      <c r="J81" s="1">
        <v>673.88</v>
      </c>
      <c r="K81" s="1">
        <v>3756249</v>
      </c>
      <c r="L81" s="1">
        <v>2531244535.4499998</v>
      </c>
      <c r="M81" s="1">
        <v>78135</v>
      </c>
      <c r="N81" s="2">
        <f>IF(ISERR(LN(TechM[[#This Row],[Close Price]]/I80)),"-",LN(TechM[[#This Row],[Close Price]]/I80))</f>
        <v>-3.0260828375615424E-2</v>
      </c>
    </row>
    <row r="82" spans="1:14" x14ac:dyDescent="0.3">
      <c r="A82" s="1" t="s">
        <v>19</v>
      </c>
      <c r="B82" s="1" t="s">
        <v>15</v>
      </c>
      <c r="C82" s="3">
        <v>43220</v>
      </c>
      <c r="D82" s="1">
        <v>670.5</v>
      </c>
      <c r="E82" s="1">
        <v>675</v>
      </c>
      <c r="F82" s="1">
        <v>684.15</v>
      </c>
      <c r="G82" s="1">
        <v>668.1</v>
      </c>
      <c r="H82" s="1">
        <v>669.25</v>
      </c>
      <c r="I82" s="1">
        <v>670.6</v>
      </c>
      <c r="J82" s="1">
        <v>673.36</v>
      </c>
      <c r="K82" s="1">
        <v>2639069</v>
      </c>
      <c r="L82" s="1">
        <v>1777044095.1500001</v>
      </c>
      <c r="M82" s="1">
        <v>45451</v>
      </c>
      <c r="N82" s="2">
        <f>IF(ISERR(LN(TechM[[#This Row],[Close Price]]/I81)),"-",LN(TechM[[#This Row],[Close Price]]/I81))</f>
        <v>1.4913131039492389E-4</v>
      </c>
    </row>
    <row r="83" spans="1:14" x14ac:dyDescent="0.3">
      <c r="A83" s="1" t="s">
        <v>19</v>
      </c>
      <c r="B83" s="1" t="s">
        <v>15</v>
      </c>
      <c r="C83" s="3">
        <v>43222</v>
      </c>
      <c r="D83" s="1">
        <v>670.6</v>
      </c>
      <c r="E83" s="1">
        <v>674</v>
      </c>
      <c r="F83" s="1">
        <v>674</v>
      </c>
      <c r="G83" s="1">
        <v>655.5</v>
      </c>
      <c r="H83" s="1">
        <v>661.5</v>
      </c>
      <c r="I83" s="1">
        <v>662.55</v>
      </c>
      <c r="J83" s="1">
        <v>661.79</v>
      </c>
      <c r="K83" s="1">
        <v>1745715</v>
      </c>
      <c r="L83" s="1">
        <v>1155295103.7</v>
      </c>
      <c r="M83" s="1">
        <v>43904</v>
      </c>
      <c r="N83" s="2">
        <f>IF(ISERR(LN(TechM[[#This Row],[Close Price]]/I82)),"-",LN(TechM[[#This Row],[Close Price]]/I82))</f>
        <v>-1.2076807321483134E-2</v>
      </c>
    </row>
    <row r="84" spans="1:14" x14ac:dyDescent="0.3">
      <c r="A84" s="1" t="s">
        <v>19</v>
      </c>
      <c r="B84" s="1" t="s">
        <v>15</v>
      </c>
      <c r="C84" s="3">
        <v>43223</v>
      </c>
      <c r="D84" s="1">
        <v>662.55</v>
      </c>
      <c r="E84" s="1">
        <v>662.55</v>
      </c>
      <c r="F84" s="1">
        <v>667</v>
      </c>
      <c r="G84" s="1">
        <v>645.9</v>
      </c>
      <c r="H84" s="1">
        <v>649.95000000000005</v>
      </c>
      <c r="I84" s="1">
        <v>652.95000000000005</v>
      </c>
      <c r="J84" s="1">
        <v>653.84</v>
      </c>
      <c r="K84" s="1">
        <v>2284475</v>
      </c>
      <c r="L84" s="1">
        <v>1493683936.7</v>
      </c>
      <c r="M84" s="1">
        <v>42277</v>
      </c>
      <c r="N84" s="2">
        <f>IF(ISERR(LN(TechM[[#This Row],[Close Price]]/I83)),"-",LN(TechM[[#This Row],[Close Price]]/I83))</f>
        <v>-1.4595470044228731E-2</v>
      </c>
    </row>
    <row r="85" spans="1:14" x14ac:dyDescent="0.3">
      <c r="A85" s="1" t="s">
        <v>19</v>
      </c>
      <c r="B85" s="1" t="s">
        <v>15</v>
      </c>
      <c r="C85" s="3">
        <v>43224</v>
      </c>
      <c r="D85" s="1">
        <v>652.95000000000005</v>
      </c>
      <c r="E85" s="1">
        <v>652.95000000000005</v>
      </c>
      <c r="F85" s="1">
        <v>665.6</v>
      </c>
      <c r="G85" s="1">
        <v>636.45000000000005</v>
      </c>
      <c r="H85" s="1">
        <v>663</v>
      </c>
      <c r="I85" s="1">
        <v>662.65</v>
      </c>
      <c r="J85" s="1">
        <v>655.72</v>
      </c>
      <c r="K85" s="1">
        <v>3162498</v>
      </c>
      <c r="L85" s="1">
        <v>2073712458.05</v>
      </c>
      <c r="M85" s="1">
        <v>49654</v>
      </c>
      <c r="N85" s="2">
        <f>IF(ISERR(LN(TechM[[#This Row],[Close Price]]/I84)),"-",LN(TechM[[#This Row],[Close Price]]/I84))</f>
        <v>1.4746390660271386E-2</v>
      </c>
    </row>
    <row r="86" spans="1:14" x14ac:dyDescent="0.3">
      <c r="A86" s="1" t="s">
        <v>19</v>
      </c>
      <c r="B86" s="1" t="s">
        <v>15</v>
      </c>
      <c r="C86" s="3">
        <v>43227</v>
      </c>
      <c r="D86" s="1">
        <v>662.65</v>
      </c>
      <c r="E86" s="1">
        <v>671.75</v>
      </c>
      <c r="F86" s="1">
        <v>675.5</v>
      </c>
      <c r="G86" s="1">
        <v>654.20000000000005</v>
      </c>
      <c r="H86" s="1">
        <v>657.1</v>
      </c>
      <c r="I86" s="1">
        <v>657.4</v>
      </c>
      <c r="J86" s="1">
        <v>663.04</v>
      </c>
      <c r="K86" s="1">
        <v>2770174</v>
      </c>
      <c r="L86" s="1">
        <v>1836736219.55</v>
      </c>
      <c r="M86" s="1">
        <v>73677</v>
      </c>
      <c r="N86" s="2">
        <f>IF(ISERR(LN(TechM[[#This Row],[Close Price]]/I85)),"-",LN(TechM[[#This Row],[Close Price]]/I85))</f>
        <v>-7.9542860965687301E-3</v>
      </c>
    </row>
    <row r="87" spans="1:14" x14ac:dyDescent="0.3">
      <c r="A87" s="1" t="s">
        <v>19</v>
      </c>
      <c r="B87" s="1" t="s">
        <v>15</v>
      </c>
      <c r="C87" s="3">
        <v>43228</v>
      </c>
      <c r="D87" s="1">
        <v>657.4</v>
      </c>
      <c r="E87" s="1">
        <v>663</v>
      </c>
      <c r="F87" s="1">
        <v>666.4</v>
      </c>
      <c r="G87" s="1">
        <v>651.04999999999995</v>
      </c>
      <c r="H87" s="1">
        <v>652.1</v>
      </c>
      <c r="I87" s="1">
        <v>653.35</v>
      </c>
      <c r="J87" s="1">
        <v>657.68</v>
      </c>
      <c r="K87" s="1">
        <v>1771130</v>
      </c>
      <c r="L87" s="1">
        <v>1164835671.6500001</v>
      </c>
      <c r="M87" s="1">
        <v>33846</v>
      </c>
      <c r="N87" s="2">
        <f>IF(ISERR(LN(TechM[[#This Row],[Close Price]]/I86)),"-",LN(TechM[[#This Row],[Close Price]]/I86))</f>
        <v>-6.1796877949638427E-3</v>
      </c>
    </row>
    <row r="88" spans="1:14" x14ac:dyDescent="0.3">
      <c r="A88" s="1" t="s">
        <v>19</v>
      </c>
      <c r="B88" s="1" t="s">
        <v>15</v>
      </c>
      <c r="C88" s="3">
        <v>43229</v>
      </c>
      <c r="D88" s="1">
        <v>653.35</v>
      </c>
      <c r="E88" s="1">
        <v>653</v>
      </c>
      <c r="F88" s="1">
        <v>665.75</v>
      </c>
      <c r="G88" s="1">
        <v>648.29999999999995</v>
      </c>
      <c r="H88" s="1">
        <v>656.15</v>
      </c>
      <c r="I88" s="1">
        <v>654.1</v>
      </c>
      <c r="J88" s="1">
        <v>657.68</v>
      </c>
      <c r="K88" s="1">
        <v>2193797</v>
      </c>
      <c r="L88" s="1">
        <v>1442817016.55</v>
      </c>
      <c r="M88" s="1">
        <v>49735</v>
      </c>
      <c r="N88" s="2">
        <f>IF(ISERR(LN(TechM[[#This Row],[Close Price]]/I87)),"-",LN(TechM[[#This Row],[Close Price]]/I87))</f>
        <v>1.1472715320119057E-3</v>
      </c>
    </row>
    <row r="89" spans="1:14" x14ac:dyDescent="0.3">
      <c r="A89" s="1" t="s">
        <v>19</v>
      </c>
      <c r="B89" s="1" t="s">
        <v>15</v>
      </c>
      <c r="C89" s="3">
        <v>43230</v>
      </c>
      <c r="D89" s="1">
        <v>654.1</v>
      </c>
      <c r="E89" s="1">
        <v>656.65</v>
      </c>
      <c r="F89" s="1">
        <v>671.9</v>
      </c>
      <c r="G89" s="1">
        <v>656.65</v>
      </c>
      <c r="H89" s="1">
        <v>662.8</v>
      </c>
      <c r="I89" s="1">
        <v>663.6</v>
      </c>
      <c r="J89" s="1">
        <v>663.9</v>
      </c>
      <c r="K89" s="1">
        <v>3927593</v>
      </c>
      <c r="L89" s="1">
        <v>2607529481.75</v>
      </c>
      <c r="M89" s="1">
        <v>75202</v>
      </c>
      <c r="N89" s="2">
        <f>IF(ISERR(LN(TechM[[#This Row],[Close Price]]/I88)),"-",LN(TechM[[#This Row],[Close Price]]/I88))</f>
        <v>1.4419313349122343E-2</v>
      </c>
    </row>
    <row r="90" spans="1:14" x14ac:dyDescent="0.3">
      <c r="A90" s="1" t="s">
        <v>19</v>
      </c>
      <c r="B90" s="1" t="s">
        <v>15</v>
      </c>
      <c r="C90" s="3">
        <v>43231</v>
      </c>
      <c r="D90" s="1">
        <v>663.6</v>
      </c>
      <c r="E90" s="1">
        <v>663</v>
      </c>
      <c r="F90" s="1">
        <v>671.75</v>
      </c>
      <c r="G90" s="1">
        <v>654.20000000000005</v>
      </c>
      <c r="H90" s="1">
        <v>665.3</v>
      </c>
      <c r="I90" s="1">
        <v>666.45</v>
      </c>
      <c r="J90" s="1">
        <v>662.32</v>
      </c>
      <c r="K90" s="1">
        <v>2880596</v>
      </c>
      <c r="L90" s="1">
        <v>1907876744.05</v>
      </c>
      <c r="M90" s="1">
        <v>64933</v>
      </c>
      <c r="N90" s="2">
        <f>IF(ISERR(LN(TechM[[#This Row],[Close Price]]/I89)),"-",LN(TechM[[#This Row],[Close Price]]/I89))</f>
        <v>4.2855597337377056E-3</v>
      </c>
    </row>
    <row r="91" spans="1:14" x14ac:dyDescent="0.3">
      <c r="A91" s="1" t="s">
        <v>19</v>
      </c>
      <c r="B91" s="1" t="s">
        <v>15</v>
      </c>
      <c r="C91" s="3">
        <v>43234</v>
      </c>
      <c r="D91" s="1">
        <v>666.45</v>
      </c>
      <c r="E91" s="1">
        <v>661.6</v>
      </c>
      <c r="F91" s="1">
        <v>670</v>
      </c>
      <c r="G91" s="1">
        <v>658.25</v>
      </c>
      <c r="H91" s="1">
        <v>664.6</v>
      </c>
      <c r="I91" s="1">
        <v>667.25</v>
      </c>
      <c r="J91" s="1">
        <v>665.01</v>
      </c>
      <c r="K91" s="1">
        <v>1436196</v>
      </c>
      <c r="L91" s="1">
        <v>955083782</v>
      </c>
      <c r="M91" s="1">
        <v>43976</v>
      </c>
      <c r="N91" s="2">
        <f>IF(ISERR(LN(TechM[[#This Row],[Close Price]]/I90)),"-",LN(TechM[[#This Row],[Close Price]]/I90))</f>
        <v>1.1996702346063241E-3</v>
      </c>
    </row>
    <row r="92" spans="1:14" x14ac:dyDescent="0.3">
      <c r="A92" s="1" t="s">
        <v>19</v>
      </c>
      <c r="B92" s="1" t="s">
        <v>15</v>
      </c>
      <c r="C92" s="3">
        <v>43235</v>
      </c>
      <c r="D92" s="1">
        <v>667.25</v>
      </c>
      <c r="E92" s="1">
        <v>664.6</v>
      </c>
      <c r="F92" s="1">
        <v>680</v>
      </c>
      <c r="G92" s="1">
        <v>663.3</v>
      </c>
      <c r="H92" s="1">
        <v>669.15</v>
      </c>
      <c r="I92" s="1">
        <v>670.65</v>
      </c>
      <c r="J92" s="1">
        <v>674.04</v>
      </c>
      <c r="K92" s="1">
        <v>2427422</v>
      </c>
      <c r="L92" s="1">
        <v>1636176857.45</v>
      </c>
      <c r="M92" s="1">
        <v>52126</v>
      </c>
      <c r="N92" s="2">
        <f>IF(ISERR(LN(TechM[[#This Row],[Close Price]]/I91)),"-",LN(TechM[[#This Row],[Close Price]]/I91))</f>
        <v>5.0826030634658096E-3</v>
      </c>
    </row>
    <row r="93" spans="1:14" x14ac:dyDescent="0.3">
      <c r="A93" s="1" t="s">
        <v>19</v>
      </c>
      <c r="B93" s="1" t="s">
        <v>15</v>
      </c>
      <c r="C93" s="3">
        <v>43236</v>
      </c>
      <c r="D93" s="1">
        <v>670.65</v>
      </c>
      <c r="E93" s="1">
        <v>671</v>
      </c>
      <c r="F93" s="1">
        <v>678.7</v>
      </c>
      <c r="G93" s="1">
        <v>669</v>
      </c>
      <c r="H93" s="1">
        <v>674.45</v>
      </c>
      <c r="I93" s="1">
        <v>672.7</v>
      </c>
      <c r="J93" s="1">
        <v>673.67</v>
      </c>
      <c r="K93" s="1">
        <v>1690858</v>
      </c>
      <c r="L93" s="1">
        <v>1139079999.6500001</v>
      </c>
      <c r="M93" s="1">
        <v>36935</v>
      </c>
      <c r="N93" s="2">
        <f>IF(ISERR(LN(TechM[[#This Row],[Close Price]]/I92)),"-",LN(TechM[[#This Row],[Close Price]]/I92))</f>
        <v>3.0520736834609118E-3</v>
      </c>
    </row>
    <row r="94" spans="1:14" x14ac:dyDescent="0.3">
      <c r="A94" s="1" t="s">
        <v>19</v>
      </c>
      <c r="B94" s="1" t="s">
        <v>15</v>
      </c>
      <c r="C94" s="3">
        <v>43237</v>
      </c>
      <c r="D94" s="1">
        <v>672.7</v>
      </c>
      <c r="E94" s="1">
        <v>679</v>
      </c>
      <c r="F94" s="1">
        <v>681</v>
      </c>
      <c r="G94" s="1">
        <v>666.3</v>
      </c>
      <c r="H94" s="1">
        <v>673.55</v>
      </c>
      <c r="I94" s="1">
        <v>675.8</v>
      </c>
      <c r="J94" s="1">
        <v>672.82</v>
      </c>
      <c r="K94" s="1">
        <v>2022339</v>
      </c>
      <c r="L94" s="1">
        <v>1360674181.45</v>
      </c>
      <c r="M94" s="1">
        <v>46756</v>
      </c>
      <c r="N94" s="2">
        <f>IF(ISERR(LN(TechM[[#This Row],[Close Price]]/I93)),"-",LN(TechM[[#This Row],[Close Price]]/I93))</f>
        <v>4.5977092486293282E-3</v>
      </c>
    </row>
    <row r="95" spans="1:14" x14ac:dyDescent="0.3">
      <c r="A95" s="1" t="s">
        <v>19</v>
      </c>
      <c r="B95" s="1" t="s">
        <v>15</v>
      </c>
      <c r="C95" s="3">
        <v>43238</v>
      </c>
      <c r="D95" s="1">
        <v>675.8</v>
      </c>
      <c r="E95" s="1">
        <v>679.8</v>
      </c>
      <c r="F95" s="1">
        <v>697.5</v>
      </c>
      <c r="G95" s="1">
        <v>671.25</v>
      </c>
      <c r="H95" s="1">
        <v>695.9</v>
      </c>
      <c r="I95" s="1">
        <v>692.95</v>
      </c>
      <c r="J95" s="1">
        <v>689.52</v>
      </c>
      <c r="K95" s="1">
        <v>4304706</v>
      </c>
      <c r="L95" s="1">
        <v>2968172390.3499999</v>
      </c>
      <c r="M95" s="1">
        <v>81034</v>
      </c>
      <c r="N95" s="2">
        <f>IF(ISERR(LN(TechM[[#This Row],[Close Price]]/I94)),"-",LN(TechM[[#This Row],[Close Price]]/I94))</f>
        <v>2.5060672234622106E-2</v>
      </c>
    </row>
    <row r="96" spans="1:14" x14ac:dyDescent="0.3">
      <c r="A96" s="1" t="s">
        <v>19</v>
      </c>
      <c r="B96" s="1" t="s">
        <v>15</v>
      </c>
      <c r="C96" s="3">
        <v>43241</v>
      </c>
      <c r="D96" s="1">
        <v>692.95</v>
      </c>
      <c r="E96" s="1">
        <v>692</v>
      </c>
      <c r="F96" s="1">
        <v>695.9</v>
      </c>
      <c r="G96" s="1">
        <v>678.25</v>
      </c>
      <c r="H96" s="1">
        <v>687.8</v>
      </c>
      <c r="I96" s="1">
        <v>685.35</v>
      </c>
      <c r="J96" s="1">
        <v>686.49</v>
      </c>
      <c r="K96" s="1">
        <v>2342450</v>
      </c>
      <c r="L96" s="1">
        <v>1608059333.95</v>
      </c>
      <c r="M96" s="1">
        <v>48816</v>
      </c>
      <c r="N96" s="2">
        <f>IF(ISERR(LN(TechM[[#This Row],[Close Price]]/I95)),"-",LN(TechM[[#This Row],[Close Price]]/I95))</f>
        <v>-1.102818983742136E-2</v>
      </c>
    </row>
    <row r="97" spans="1:14" x14ac:dyDescent="0.3">
      <c r="A97" s="1" t="s">
        <v>19</v>
      </c>
      <c r="B97" s="1" t="s">
        <v>15</v>
      </c>
      <c r="C97" s="3">
        <v>43242</v>
      </c>
      <c r="D97" s="1">
        <v>685.35</v>
      </c>
      <c r="E97" s="1">
        <v>683.6</v>
      </c>
      <c r="F97" s="1">
        <v>690.5</v>
      </c>
      <c r="G97" s="1">
        <v>675</v>
      </c>
      <c r="H97" s="1">
        <v>686.45</v>
      </c>
      <c r="I97" s="1">
        <v>686.4</v>
      </c>
      <c r="J97" s="1">
        <v>682.95</v>
      </c>
      <c r="K97" s="1">
        <v>1797801</v>
      </c>
      <c r="L97" s="1">
        <v>1227809741.75</v>
      </c>
      <c r="M97" s="1">
        <v>50523</v>
      </c>
      <c r="N97" s="2">
        <f>IF(ISERR(LN(TechM[[#This Row],[Close Price]]/I96)),"-",LN(TechM[[#This Row],[Close Price]]/I96))</f>
        <v>1.5308914963622477E-3</v>
      </c>
    </row>
    <row r="98" spans="1:14" x14ac:dyDescent="0.3">
      <c r="A98" s="1" t="s">
        <v>19</v>
      </c>
      <c r="B98" s="1" t="s">
        <v>15</v>
      </c>
      <c r="C98" s="3">
        <v>43243</v>
      </c>
      <c r="D98" s="1">
        <v>686.4</v>
      </c>
      <c r="E98" s="1">
        <v>687</v>
      </c>
      <c r="F98" s="1">
        <v>707.3</v>
      </c>
      <c r="G98" s="1">
        <v>683.25</v>
      </c>
      <c r="H98" s="1">
        <v>701</v>
      </c>
      <c r="I98" s="1">
        <v>697.45</v>
      </c>
      <c r="J98" s="1">
        <v>699.01</v>
      </c>
      <c r="K98" s="1">
        <v>3516538</v>
      </c>
      <c r="L98" s="1">
        <v>2458090567.75</v>
      </c>
      <c r="M98" s="1">
        <v>93799</v>
      </c>
      <c r="N98" s="2">
        <f>IF(ISERR(LN(TechM[[#This Row],[Close Price]]/I97)),"-",LN(TechM[[#This Row],[Close Price]]/I97))</f>
        <v>1.5970278364491702E-2</v>
      </c>
    </row>
    <row r="99" spans="1:14" x14ac:dyDescent="0.3">
      <c r="A99" s="1" t="s">
        <v>19</v>
      </c>
      <c r="B99" s="1" t="s">
        <v>15</v>
      </c>
      <c r="C99" s="3">
        <v>43244</v>
      </c>
      <c r="D99" s="1">
        <v>697.45</v>
      </c>
      <c r="E99" s="1">
        <v>700.95</v>
      </c>
      <c r="F99" s="1">
        <v>715.9</v>
      </c>
      <c r="G99" s="1">
        <v>695.85</v>
      </c>
      <c r="H99" s="1">
        <v>713.2</v>
      </c>
      <c r="I99" s="1">
        <v>711.35</v>
      </c>
      <c r="J99" s="1">
        <v>708.05</v>
      </c>
      <c r="K99" s="1">
        <v>5914361</v>
      </c>
      <c r="L99" s="1">
        <v>4187673569.9000001</v>
      </c>
      <c r="M99" s="1">
        <v>73598</v>
      </c>
      <c r="N99" s="2">
        <f>IF(ISERR(LN(TechM[[#This Row],[Close Price]]/I98)),"-",LN(TechM[[#This Row],[Close Price]]/I98))</f>
        <v>1.97337465589318E-2</v>
      </c>
    </row>
    <row r="100" spans="1:14" x14ac:dyDescent="0.3">
      <c r="A100" s="1" t="s">
        <v>19</v>
      </c>
      <c r="B100" s="1" t="s">
        <v>15</v>
      </c>
      <c r="C100" s="3">
        <v>43245</v>
      </c>
      <c r="D100" s="1">
        <v>711.35</v>
      </c>
      <c r="E100" s="1">
        <v>714.95</v>
      </c>
      <c r="F100" s="1">
        <v>718.7</v>
      </c>
      <c r="G100" s="1">
        <v>696</v>
      </c>
      <c r="H100" s="1">
        <v>705.05</v>
      </c>
      <c r="I100" s="1">
        <v>702.75</v>
      </c>
      <c r="J100" s="1">
        <v>710.42</v>
      </c>
      <c r="K100" s="1">
        <v>3547180</v>
      </c>
      <c r="L100" s="1">
        <v>2519986452.9499998</v>
      </c>
      <c r="M100" s="1">
        <v>77059</v>
      </c>
      <c r="N100" s="2">
        <f>IF(ISERR(LN(TechM[[#This Row],[Close Price]]/I99)),"-",LN(TechM[[#This Row],[Close Price]]/I99))</f>
        <v>-1.2163363310534791E-2</v>
      </c>
    </row>
    <row r="101" spans="1:14" x14ac:dyDescent="0.3">
      <c r="A101" s="1" t="s">
        <v>19</v>
      </c>
      <c r="B101" s="1" t="s">
        <v>15</v>
      </c>
      <c r="C101" s="3">
        <v>43248</v>
      </c>
      <c r="D101" s="1">
        <v>702.75</v>
      </c>
      <c r="E101" s="1">
        <v>713.95</v>
      </c>
      <c r="F101" s="1">
        <v>713.95</v>
      </c>
      <c r="G101" s="1">
        <v>662.35</v>
      </c>
      <c r="H101" s="1">
        <v>676</v>
      </c>
      <c r="I101" s="1">
        <v>675.25</v>
      </c>
      <c r="J101" s="1">
        <v>677.19</v>
      </c>
      <c r="K101" s="1">
        <v>8983562</v>
      </c>
      <c r="L101" s="1">
        <v>6083534128.6000004</v>
      </c>
      <c r="M101" s="1">
        <v>126077</v>
      </c>
      <c r="N101" s="2">
        <f>IF(ISERR(LN(TechM[[#This Row],[Close Price]]/I100)),"-",LN(TechM[[#This Row],[Close Price]]/I100))</f>
        <v>-3.9918217113916278E-2</v>
      </c>
    </row>
    <row r="102" spans="1:14" x14ac:dyDescent="0.3">
      <c r="A102" s="1" t="s">
        <v>19</v>
      </c>
      <c r="B102" s="1" t="s">
        <v>15</v>
      </c>
      <c r="C102" s="3">
        <v>43249</v>
      </c>
      <c r="D102" s="1">
        <v>675.25</v>
      </c>
      <c r="E102" s="1">
        <v>676.05</v>
      </c>
      <c r="F102" s="1">
        <v>686.5</v>
      </c>
      <c r="G102" s="1">
        <v>673.25</v>
      </c>
      <c r="H102" s="1">
        <v>676.3</v>
      </c>
      <c r="I102" s="1">
        <v>677.85</v>
      </c>
      <c r="J102" s="1">
        <v>680.35</v>
      </c>
      <c r="K102" s="1">
        <v>2684315</v>
      </c>
      <c r="L102" s="1">
        <v>1826283469.6500001</v>
      </c>
      <c r="M102" s="1">
        <v>69673</v>
      </c>
      <c r="N102" s="2">
        <f>IF(ISERR(LN(TechM[[#This Row],[Close Price]]/I101)),"-",LN(TechM[[#This Row],[Close Price]]/I101))</f>
        <v>3.843031852673351E-3</v>
      </c>
    </row>
    <row r="103" spans="1:14" x14ac:dyDescent="0.3">
      <c r="A103" s="1" t="s">
        <v>19</v>
      </c>
      <c r="B103" s="1" t="s">
        <v>15</v>
      </c>
      <c r="C103" s="3">
        <v>43250</v>
      </c>
      <c r="D103" s="1">
        <v>677.85</v>
      </c>
      <c r="E103" s="1">
        <v>678</v>
      </c>
      <c r="F103" s="1">
        <v>691.25</v>
      </c>
      <c r="G103" s="1">
        <v>678</v>
      </c>
      <c r="H103" s="1">
        <v>685.05</v>
      </c>
      <c r="I103" s="1">
        <v>687.25</v>
      </c>
      <c r="J103" s="1">
        <v>685.17</v>
      </c>
      <c r="K103" s="1">
        <v>3744400</v>
      </c>
      <c r="L103" s="1">
        <v>2565537446.6500001</v>
      </c>
      <c r="M103" s="1">
        <v>118812</v>
      </c>
      <c r="N103" s="2">
        <f>IF(ISERR(LN(TechM[[#This Row],[Close Price]]/I102)),"-",LN(TechM[[#This Row],[Close Price]]/I102))</f>
        <v>1.3772102519956598E-2</v>
      </c>
    </row>
    <row r="104" spans="1:14" x14ac:dyDescent="0.3">
      <c r="A104" s="1" t="s">
        <v>19</v>
      </c>
      <c r="B104" s="1" t="s">
        <v>15</v>
      </c>
      <c r="C104" s="3">
        <v>43251</v>
      </c>
      <c r="D104" s="1">
        <v>687.25</v>
      </c>
      <c r="E104" s="1">
        <v>686</v>
      </c>
      <c r="F104" s="1">
        <v>717.8</v>
      </c>
      <c r="G104" s="1">
        <v>682.45</v>
      </c>
      <c r="H104" s="1">
        <v>709</v>
      </c>
      <c r="I104" s="1">
        <v>712.35</v>
      </c>
      <c r="J104" s="1">
        <v>707.84</v>
      </c>
      <c r="K104" s="1">
        <v>7789699</v>
      </c>
      <c r="L104" s="1">
        <v>5513843777.1000004</v>
      </c>
      <c r="M104" s="1">
        <v>147536</v>
      </c>
      <c r="N104" s="2">
        <f>IF(ISERR(LN(TechM[[#This Row],[Close Price]]/I103)),"-",LN(TechM[[#This Row],[Close Price]]/I103))</f>
        <v>3.5871236617885417E-2</v>
      </c>
    </row>
    <row r="105" spans="1:14" x14ac:dyDescent="0.3">
      <c r="A105" s="1" t="s">
        <v>19</v>
      </c>
      <c r="B105" s="1" t="s">
        <v>15</v>
      </c>
      <c r="C105" s="3">
        <v>43252</v>
      </c>
      <c r="D105" s="1">
        <v>712.35</v>
      </c>
      <c r="E105" s="1">
        <v>712</v>
      </c>
      <c r="F105" s="1">
        <v>721.5</v>
      </c>
      <c r="G105" s="1">
        <v>698.2</v>
      </c>
      <c r="H105" s="1">
        <v>703</v>
      </c>
      <c r="I105" s="1">
        <v>701.15</v>
      </c>
      <c r="J105" s="1">
        <v>712.13</v>
      </c>
      <c r="K105" s="1">
        <v>4585884</v>
      </c>
      <c r="L105" s="1">
        <v>3265761896.6999998</v>
      </c>
      <c r="M105" s="1">
        <v>73802</v>
      </c>
      <c r="N105" s="2">
        <f>IF(ISERR(LN(TechM[[#This Row],[Close Price]]/I104)),"-",LN(TechM[[#This Row],[Close Price]]/I104))</f>
        <v>-1.5847519490580789E-2</v>
      </c>
    </row>
    <row r="106" spans="1:14" x14ac:dyDescent="0.3">
      <c r="A106" s="1" t="s">
        <v>19</v>
      </c>
      <c r="B106" s="1" t="s">
        <v>15</v>
      </c>
      <c r="C106" s="3">
        <v>43255</v>
      </c>
      <c r="D106" s="1">
        <v>701.15</v>
      </c>
      <c r="E106" s="1">
        <v>698</v>
      </c>
      <c r="F106" s="1">
        <v>717</v>
      </c>
      <c r="G106" s="1">
        <v>695.4</v>
      </c>
      <c r="H106" s="1">
        <v>697.9</v>
      </c>
      <c r="I106" s="1">
        <v>698.3</v>
      </c>
      <c r="J106" s="1">
        <v>704.85</v>
      </c>
      <c r="K106" s="1">
        <v>2864750</v>
      </c>
      <c r="L106" s="1">
        <v>2019206225.8499999</v>
      </c>
      <c r="M106" s="1">
        <v>72563</v>
      </c>
      <c r="N106" s="2">
        <f>IF(ISERR(LN(TechM[[#This Row],[Close Price]]/I105)),"-",LN(TechM[[#This Row],[Close Price]]/I105))</f>
        <v>-4.0730343206701923E-3</v>
      </c>
    </row>
    <row r="107" spans="1:14" x14ac:dyDescent="0.3">
      <c r="A107" s="1" t="s">
        <v>19</v>
      </c>
      <c r="B107" s="1" t="s">
        <v>15</v>
      </c>
      <c r="C107" s="3">
        <v>43256</v>
      </c>
      <c r="D107" s="1">
        <v>698.3</v>
      </c>
      <c r="E107" s="1">
        <v>703</v>
      </c>
      <c r="F107" s="1">
        <v>714.8</v>
      </c>
      <c r="G107" s="1">
        <v>697.35</v>
      </c>
      <c r="H107" s="1">
        <v>703</v>
      </c>
      <c r="I107" s="1">
        <v>701.25</v>
      </c>
      <c r="J107" s="1">
        <v>705.56</v>
      </c>
      <c r="K107" s="1">
        <v>3710175</v>
      </c>
      <c r="L107" s="1">
        <v>2617764571.6500001</v>
      </c>
      <c r="M107" s="1">
        <v>135043</v>
      </c>
      <c r="N107" s="2">
        <f>IF(ISERR(LN(TechM[[#This Row],[Close Price]]/I106)),"-",LN(TechM[[#This Row],[Close Price]]/I106))</f>
        <v>4.2156469849165329E-3</v>
      </c>
    </row>
    <row r="108" spans="1:14" x14ac:dyDescent="0.3">
      <c r="A108" s="1" t="s">
        <v>19</v>
      </c>
      <c r="B108" s="1" t="s">
        <v>15</v>
      </c>
      <c r="C108" s="3">
        <v>43257</v>
      </c>
      <c r="D108" s="1">
        <v>701.25</v>
      </c>
      <c r="E108" s="1">
        <v>705</v>
      </c>
      <c r="F108" s="1">
        <v>706.5</v>
      </c>
      <c r="G108" s="1">
        <v>684.3</v>
      </c>
      <c r="H108" s="1">
        <v>695</v>
      </c>
      <c r="I108" s="1">
        <v>691.75</v>
      </c>
      <c r="J108" s="1">
        <v>690.45</v>
      </c>
      <c r="K108" s="1">
        <v>2793493</v>
      </c>
      <c r="L108" s="1">
        <v>1928758628.6500001</v>
      </c>
      <c r="M108" s="1">
        <v>99085</v>
      </c>
      <c r="N108" s="2">
        <f>IF(ISERR(LN(TechM[[#This Row],[Close Price]]/I107)),"-",LN(TechM[[#This Row],[Close Price]]/I107))</f>
        <v>-1.3639838169870787E-2</v>
      </c>
    </row>
    <row r="109" spans="1:14" x14ac:dyDescent="0.3">
      <c r="A109" s="1" t="s">
        <v>19</v>
      </c>
      <c r="B109" s="1" t="s">
        <v>15</v>
      </c>
      <c r="C109" s="3">
        <v>43258</v>
      </c>
      <c r="D109" s="1">
        <v>691.75</v>
      </c>
      <c r="E109" s="1">
        <v>694.5</v>
      </c>
      <c r="F109" s="1">
        <v>703.9</v>
      </c>
      <c r="G109" s="1">
        <v>683</v>
      </c>
      <c r="H109" s="1">
        <v>702.5</v>
      </c>
      <c r="I109" s="1">
        <v>701.85</v>
      </c>
      <c r="J109" s="1">
        <v>693.27</v>
      </c>
      <c r="K109" s="1">
        <v>3166739</v>
      </c>
      <c r="L109" s="1">
        <v>2195393675.1500001</v>
      </c>
      <c r="M109" s="1">
        <v>78057</v>
      </c>
      <c r="N109" s="2">
        <f>IF(ISERR(LN(TechM[[#This Row],[Close Price]]/I108)),"-",LN(TechM[[#This Row],[Close Price]]/I108))</f>
        <v>1.4495087313299702E-2</v>
      </c>
    </row>
    <row r="110" spans="1:14" x14ac:dyDescent="0.3">
      <c r="A110" s="1" t="s">
        <v>19</v>
      </c>
      <c r="B110" s="1" t="s">
        <v>15</v>
      </c>
      <c r="C110" s="3">
        <v>43259</v>
      </c>
      <c r="D110" s="1">
        <v>701.85</v>
      </c>
      <c r="E110" s="1">
        <v>705</v>
      </c>
      <c r="F110" s="1">
        <v>721.3</v>
      </c>
      <c r="G110" s="1">
        <v>703.5</v>
      </c>
      <c r="H110" s="1">
        <v>706</v>
      </c>
      <c r="I110" s="1">
        <v>706.95</v>
      </c>
      <c r="J110" s="1">
        <v>711.65</v>
      </c>
      <c r="K110" s="1">
        <v>4572713</v>
      </c>
      <c r="L110" s="1">
        <v>3254179378.1500001</v>
      </c>
      <c r="M110" s="1">
        <v>109351</v>
      </c>
      <c r="N110" s="2">
        <f>IF(ISERR(LN(TechM[[#This Row],[Close Price]]/I109)),"-",LN(TechM[[#This Row],[Close Price]]/I109))</f>
        <v>7.2402360575145319E-3</v>
      </c>
    </row>
    <row r="111" spans="1:14" x14ac:dyDescent="0.3">
      <c r="A111" s="1" t="s">
        <v>19</v>
      </c>
      <c r="B111" s="1" t="s">
        <v>15</v>
      </c>
      <c r="C111" s="3">
        <v>43262</v>
      </c>
      <c r="D111" s="1">
        <v>706.95</v>
      </c>
      <c r="E111" s="1">
        <v>709</v>
      </c>
      <c r="F111" s="1">
        <v>721.9</v>
      </c>
      <c r="G111" s="1">
        <v>705.5</v>
      </c>
      <c r="H111" s="1">
        <v>714.25</v>
      </c>
      <c r="I111" s="1">
        <v>714.2</v>
      </c>
      <c r="J111" s="1">
        <v>714.97</v>
      </c>
      <c r="K111" s="1">
        <v>4023019</v>
      </c>
      <c r="L111" s="1">
        <v>2876355397</v>
      </c>
      <c r="M111" s="1">
        <v>79721</v>
      </c>
      <c r="N111" s="2">
        <f>IF(ISERR(LN(TechM[[#This Row],[Close Price]]/I110)),"-",LN(TechM[[#This Row],[Close Price]]/I110))</f>
        <v>1.0203093122498418E-2</v>
      </c>
    </row>
    <row r="112" spans="1:14" x14ac:dyDescent="0.3">
      <c r="A112" s="1" t="s">
        <v>19</v>
      </c>
      <c r="B112" s="1" t="s">
        <v>15</v>
      </c>
      <c r="C112" s="3">
        <v>43263</v>
      </c>
      <c r="D112" s="1">
        <v>714.2</v>
      </c>
      <c r="E112" s="1">
        <v>715.1</v>
      </c>
      <c r="F112" s="1">
        <v>718.65</v>
      </c>
      <c r="G112" s="1">
        <v>706.3</v>
      </c>
      <c r="H112" s="1">
        <v>710</v>
      </c>
      <c r="I112" s="1">
        <v>709.1</v>
      </c>
      <c r="J112" s="1">
        <v>710.96</v>
      </c>
      <c r="K112" s="1">
        <v>2200939</v>
      </c>
      <c r="L112" s="1">
        <v>1564779425.5</v>
      </c>
      <c r="M112" s="1">
        <v>58816</v>
      </c>
      <c r="N112" s="2">
        <f>IF(ISERR(LN(TechM[[#This Row],[Close Price]]/I111)),"-",LN(TechM[[#This Row],[Close Price]]/I111))</f>
        <v>-7.1664748503971259E-3</v>
      </c>
    </row>
    <row r="113" spans="1:14" x14ac:dyDescent="0.3">
      <c r="A113" s="1" t="s">
        <v>19</v>
      </c>
      <c r="B113" s="1" t="s">
        <v>15</v>
      </c>
      <c r="C113" s="3">
        <v>43264</v>
      </c>
      <c r="D113" s="1">
        <v>709.1</v>
      </c>
      <c r="E113" s="1">
        <v>715</v>
      </c>
      <c r="F113" s="1">
        <v>715.1</v>
      </c>
      <c r="G113" s="1">
        <v>706.4</v>
      </c>
      <c r="H113" s="1">
        <v>714.2</v>
      </c>
      <c r="I113" s="1">
        <v>713.8</v>
      </c>
      <c r="J113" s="1">
        <v>712.03</v>
      </c>
      <c r="K113" s="1">
        <v>2429450</v>
      </c>
      <c r="L113" s="1">
        <v>1729844829.7</v>
      </c>
      <c r="M113" s="1">
        <v>115080</v>
      </c>
      <c r="N113" s="2">
        <f>IF(ISERR(LN(TechM[[#This Row],[Close Price]]/I112)),"-",LN(TechM[[#This Row],[Close Price]]/I112))</f>
        <v>6.6062507461089699E-3</v>
      </c>
    </row>
    <row r="114" spans="1:14" x14ac:dyDescent="0.3">
      <c r="A114" s="1" t="s">
        <v>19</v>
      </c>
      <c r="B114" s="1" t="s">
        <v>15</v>
      </c>
      <c r="C114" s="3">
        <v>43265</v>
      </c>
      <c r="D114" s="1">
        <v>713.8</v>
      </c>
      <c r="E114" s="1">
        <v>711</v>
      </c>
      <c r="F114" s="1">
        <v>717.9</v>
      </c>
      <c r="G114" s="1">
        <v>690</v>
      </c>
      <c r="H114" s="1">
        <v>698.4</v>
      </c>
      <c r="I114" s="1">
        <v>698.8</v>
      </c>
      <c r="J114" s="1">
        <v>700.31</v>
      </c>
      <c r="K114" s="1">
        <v>4483300</v>
      </c>
      <c r="L114" s="1">
        <v>3139721524.3499999</v>
      </c>
      <c r="M114" s="1">
        <v>100570</v>
      </c>
      <c r="N114" s="2">
        <f>IF(ISERR(LN(TechM[[#This Row],[Close Price]]/I113)),"-",LN(TechM[[#This Row],[Close Price]]/I113))</f>
        <v>-2.1238232796158493E-2</v>
      </c>
    </row>
    <row r="115" spans="1:14" x14ac:dyDescent="0.3">
      <c r="A115" s="1" t="s">
        <v>19</v>
      </c>
      <c r="B115" s="1" t="s">
        <v>15</v>
      </c>
      <c r="C115" s="3">
        <v>43266</v>
      </c>
      <c r="D115" s="1">
        <v>698.8</v>
      </c>
      <c r="E115" s="1">
        <v>702.5</v>
      </c>
      <c r="F115" s="1">
        <v>712</v>
      </c>
      <c r="G115" s="1">
        <v>695.2</v>
      </c>
      <c r="H115" s="1">
        <v>709.5</v>
      </c>
      <c r="I115" s="1">
        <v>707.25</v>
      </c>
      <c r="J115" s="1">
        <v>704.72</v>
      </c>
      <c r="K115" s="1">
        <v>3273882</v>
      </c>
      <c r="L115" s="1">
        <v>2307168681.0500002</v>
      </c>
      <c r="M115" s="1">
        <v>86356</v>
      </c>
      <c r="N115" s="2">
        <f>IF(ISERR(LN(TechM[[#This Row],[Close Price]]/I114)),"-",LN(TechM[[#This Row],[Close Price]]/I114))</f>
        <v>1.2019631921775147E-2</v>
      </c>
    </row>
    <row r="116" spans="1:14" x14ac:dyDescent="0.3">
      <c r="A116" s="1" t="s">
        <v>19</v>
      </c>
      <c r="B116" s="1" t="s">
        <v>15</v>
      </c>
      <c r="C116" s="3">
        <v>43269</v>
      </c>
      <c r="D116" s="1">
        <v>707.25</v>
      </c>
      <c r="E116" s="1">
        <v>711</v>
      </c>
      <c r="F116" s="1">
        <v>714.15</v>
      </c>
      <c r="G116" s="1">
        <v>701.35</v>
      </c>
      <c r="H116" s="1">
        <v>709.1</v>
      </c>
      <c r="I116" s="1">
        <v>710.55</v>
      </c>
      <c r="J116" s="1">
        <v>708.93</v>
      </c>
      <c r="K116" s="1">
        <v>1693522</v>
      </c>
      <c r="L116" s="1">
        <v>1200589360.25</v>
      </c>
      <c r="M116" s="1">
        <v>45816</v>
      </c>
      <c r="N116" s="2">
        <f>IF(ISERR(LN(TechM[[#This Row],[Close Price]]/I115)),"-",LN(TechM[[#This Row],[Close Price]]/I115))</f>
        <v>4.6551078561937725E-3</v>
      </c>
    </row>
    <row r="117" spans="1:14" x14ac:dyDescent="0.3">
      <c r="A117" s="1" t="s">
        <v>19</v>
      </c>
      <c r="B117" s="1" t="s">
        <v>15</v>
      </c>
      <c r="C117" s="3">
        <v>43270</v>
      </c>
      <c r="D117" s="1">
        <v>710.55</v>
      </c>
      <c r="E117" s="1">
        <v>708.95</v>
      </c>
      <c r="F117" s="1">
        <v>712</v>
      </c>
      <c r="G117" s="1">
        <v>694.5</v>
      </c>
      <c r="H117" s="1">
        <v>695.15</v>
      </c>
      <c r="I117" s="1">
        <v>695.75</v>
      </c>
      <c r="J117" s="1">
        <v>701.62</v>
      </c>
      <c r="K117" s="1">
        <v>2008178</v>
      </c>
      <c r="L117" s="1">
        <v>1408983042.5</v>
      </c>
      <c r="M117" s="1">
        <v>72149</v>
      </c>
      <c r="N117" s="2">
        <f>IF(ISERR(LN(TechM[[#This Row],[Close Price]]/I116)),"-",LN(TechM[[#This Row],[Close Price]]/I116))</f>
        <v>-2.1048917631870286E-2</v>
      </c>
    </row>
    <row r="118" spans="1:14" x14ac:dyDescent="0.3">
      <c r="A118" s="1" t="s">
        <v>19</v>
      </c>
      <c r="B118" s="1" t="s">
        <v>15</v>
      </c>
      <c r="C118" s="3">
        <v>43271</v>
      </c>
      <c r="D118" s="1">
        <v>695.75</v>
      </c>
      <c r="E118" s="1">
        <v>699.9</v>
      </c>
      <c r="F118" s="1">
        <v>700.5</v>
      </c>
      <c r="G118" s="1">
        <v>688.3</v>
      </c>
      <c r="H118" s="1">
        <v>692</v>
      </c>
      <c r="I118" s="1">
        <v>690.55</v>
      </c>
      <c r="J118" s="1">
        <v>691.54</v>
      </c>
      <c r="K118" s="1">
        <v>2117024</v>
      </c>
      <c r="L118" s="1">
        <v>1464011880.4000001</v>
      </c>
      <c r="M118" s="1">
        <v>51901</v>
      </c>
      <c r="N118" s="2">
        <f>IF(ISERR(LN(TechM[[#This Row],[Close Price]]/I117)),"-",LN(TechM[[#This Row],[Close Price]]/I117))</f>
        <v>-7.5020188820625914E-3</v>
      </c>
    </row>
    <row r="119" spans="1:14" x14ac:dyDescent="0.3">
      <c r="A119" s="1" t="s">
        <v>19</v>
      </c>
      <c r="B119" s="1" t="s">
        <v>15</v>
      </c>
      <c r="C119" s="3">
        <v>43272</v>
      </c>
      <c r="D119" s="1">
        <v>690.55</v>
      </c>
      <c r="E119" s="1">
        <v>694.7</v>
      </c>
      <c r="F119" s="1">
        <v>702.75</v>
      </c>
      <c r="G119" s="1">
        <v>682.2</v>
      </c>
      <c r="H119" s="1">
        <v>684.2</v>
      </c>
      <c r="I119" s="1">
        <v>685.3</v>
      </c>
      <c r="J119" s="1">
        <v>694.08</v>
      </c>
      <c r="K119" s="1">
        <v>2599578</v>
      </c>
      <c r="L119" s="1">
        <v>1804308501.8499999</v>
      </c>
      <c r="M119" s="1">
        <v>92405</v>
      </c>
      <c r="N119" s="2">
        <f>IF(ISERR(LN(TechM[[#This Row],[Close Price]]/I118)),"-",LN(TechM[[#This Row],[Close Price]]/I118))</f>
        <v>-7.6316829321596098E-3</v>
      </c>
    </row>
    <row r="120" spans="1:14" x14ac:dyDescent="0.3">
      <c r="A120" s="1" t="s">
        <v>19</v>
      </c>
      <c r="B120" s="1" t="s">
        <v>15</v>
      </c>
      <c r="C120" s="3">
        <v>43273</v>
      </c>
      <c r="D120" s="1">
        <v>685.3</v>
      </c>
      <c r="E120" s="1">
        <v>686</v>
      </c>
      <c r="F120" s="1">
        <v>692.8</v>
      </c>
      <c r="G120" s="1">
        <v>679.5</v>
      </c>
      <c r="H120" s="1">
        <v>690.2</v>
      </c>
      <c r="I120" s="1">
        <v>691.15</v>
      </c>
      <c r="J120" s="1">
        <v>686.9</v>
      </c>
      <c r="K120" s="1">
        <v>1604665</v>
      </c>
      <c r="L120" s="1">
        <v>1102238926.9000001</v>
      </c>
      <c r="M120" s="1">
        <v>59872</v>
      </c>
      <c r="N120" s="2">
        <f>IF(ISERR(LN(TechM[[#This Row],[Close Price]]/I119)),"-",LN(TechM[[#This Row],[Close Price]]/I119))</f>
        <v>8.5001783185883958E-3</v>
      </c>
    </row>
    <row r="121" spans="1:14" x14ac:dyDescent="0.3">
      <c r="A121" s="1" t="s">
        <v>19</v>
      </c>
      <c r="B121" s="1" t="s">
        <v>15</v>
      </c>
      <c r="C121" s="3">
        <v>43276</v>
      </c>
      <c r="D121" s="1">
        <v>691.15</v>
      </c>
      <c r="E121" s="1">
        <v>692.95</v>
      </c>
      <c r="F121" s="1">
        <v>699.9</v>
      </c>
      <c r="G121" s="1">
        <v>691</v>
      </c>
      <c r="H121" s="1">
        <v>694.9</v>
      </c>
      <c r="I121" s="1">
        <v>696.15</v>
      </c>
      <c r="J121" s="1">
        <v>695.62</v>
      </c>
      <c r="K121" s="1">
        <v>1850829</v>
      </c>
      <c r="L121" s="1">
        <v>1287479378.5</v>
      </c>
      <c r="M121" s="1">
        <v>51512</v>
      </c>
      <c r="N121" s="2">
        <f>IF(ISERR(LN(TechM[[#This Row],[Close Price]]/I120)),"-",LN(TechM[[#This Row],[Close Price]]/I120))</f>
        <v>7.2082774449281801E-3</v>
      </c>
    </row>
    <row r="122" spans="1:14" x14ac:dyDescent="0.3">
      <c r="A122" s="1" t="s">
        <v>19</v>
      </c>
      <c r="B122" s="1" t="s">
        <v>15</v>
      </c>
      <c r="C122" s="3">
        <v>43277</v>
      </c>
      <c r="D122" s="1">
        <v>696.15</v>
      </c>
      <c r="E122" s="1">
        <v>695</v>
      </c>
      <c r="F122" s="1">
        <v>699.9</v>
      </c>
      <c r="G122" s="1">
        <v>682.15</v>
      </c>
      <c r="H122" s="1">
        <v>689.7</v>
      </c>
      <c r="I122" s="1">
        <v>687.85</v>
      </c>
      <c r="J122" s="1">
        <v>689.94</v>
      </c>
      <c r="K122" s="1">
        <v>1687463</v>
      </c>
      <c r="L122" s="1">
        <v>1164244911.8</v>
      </c>
      <c r="M122" s="1">
        <v>65062</v>
      </c>
      <c r="N122" s="2">
        <f>IF(ISERR(LN(TechM[[#This Row],[Close Price]]/I121)),"-",LN(TechM[[#This Row],[Close Price]]/I121))</f>
        <v>-1.1994363448289878E-2</v>
      </c>
    </row>
    <row r="123" spans="1:14" x14ac:dyDescent="0.3">
      <c r="A123" s="1" t="s">
        <v>19</v>
      </c>
      <c r="B123" s="1" t="s">
        <v>15</v>
      </c>
      <c r="C123" s="3">
        <v>43278</v>
      </c>
      <c r="D123" s="1">
        <v>687.85</v>
      </c>
      <c r="E123" s="1">
        <v>692</v>
      </c>
      <c r="F123" s="1">
        <v>716.9</v>
      </c>
      <c r="G123" s="1">
        <v>690</v>
      </c>
      <c r="H123" s="1">
        <v>716.2</v>
      </c>
      <c r="I123" s="1">
        <v>714.25</v>
      </c>
      <c r="J123" s="1">
        <v>708.62</v>
      </c>
      <c r="K123" s="1">
        <v>5570107</v>
      </c>
      <c r="L123" s="1">
        <v>3947097822</v>
      </c>
      <c r="M123" s="1">
        <v>112237</v>
      </c>
      <c r="N123" s="2">
        <f>IF(ISERR(LN(TechM[[#This Row],[Close Price]]/I122)),"-",LN(TechM[[#This Row],[Close Price]]/I122))</f>
        <v>3.7662250203877735E-2</v>
      </c>
    </row>
    <row r="124" spans="1:14" x14ac:dyDescent="0.3">
      <c r="A124" s="1" t="s">
        <v>19</v>
      </c>
      <c r="B124" s="1" t="s">
        <v>15</v>
      </c>
      <c r="C124" s="3">
        <v>43279</v>
      </c>
      <c r="D124" s="1">
        <v>714.25</v>
      </c>
      <c r="E124" s="1">
        <v>716.05</v>
      </c>
      <c r="F124" s="1">
        <v>721.75</v>
      </c>
      <c r="G124" s="1">
        <v>659.25</v>
      </c>
      <c r="H124" s="1">
        <v>663.7</v>
      </c>
      <c r="I124" s="1">
        <v>664.25</v>
      </c>
      <c r="J124" s="1">
        <v>682.91</v>
      </c>
      <c r="K124" s="1">
        <v>8192199</v>
      </c>
      <c r="L124" s="1">
        <v>5594503625.4499998</v>
      </c>
      <c r="M124" s="1">
        <v>164867</v>
      </c>
      <c r="N124" s="2">
        <f>IF(ISERR(LN(TechM[[#This Row],[Close Price]]/I123)),"-",LN(TechM[[#This Row],[Close Price]]/I123))</f>
        <v>-7.25744564709596E-2</v>
      </c>
    </row>
    <row r="125" spans="1:14" x14ac:dyDescent="0.3">
      <c r="A125" s="1" t="s">
        <v>19</v>
      </c>
      <c r="B125" s="1" t="s">
        <v>15</v>
      </c>
      <c r="C125" s="3">
        <v>43280</v>
      </c>
      <c r="D125" s="1">
        <v>664.25</v>
      </c>
      <c r="E125" s="1">
        <v>673.9</v>
      </c>
      <c r="F125" s="1">
        <v>675.8</v>
      </c>
      <c r="G125" s="1">
        <v>634.15</v>
      </c>
      <c r="H125" s="1">
        <v>653.25</v>
      </c>
      <c r="I125" s="1">
        <v>655.45</v>
      </c>
      <c r="J125" s="1">
        <v>651.72</v>
      </c>
      <c r="K125" s="1">
        <v>10890801</v>
      </c>
      <c r="L125" s="1">
        <v>7097793242.75</v>
      </c>
      <c r="M125" s="1">
        <v>176284</v>
      </c>
      <c r="N125" s="2">
        <f>IF(ISERR(LN(TechM[[#This Row],[Close Price]]/I124)),"-",LN(TechM[[#This Row],[Close Price]]/I124))</f>
        <v>-1.3336561996104527E-2</v>
      </c>
    </row>
    <row r="126" spans="1:14" x14ac:dyDescent="0.3">
      <c r="A126" s="1" t="s">
        <v>19</v>
      </c>
      <c r="B126" s="1" t="s">
        <v>15</v>
      </c>
      <c r="C126" s="3">
        <v>43283</v>
      </c>
      <c r="D126" s="1">
        <v>655.45</v>
      </c>
      <c r="E126" s="1">
        <v>657.95</v>
      </c>
      <c r="F126" s="1">
        <v>669.5</v>
      </c>
      <c r="G126" s="1">
        <v>640</v>
      </c>
      <c r="H126" s="1">
        <v>654.70000000000005</v>
      </c>
      <c r="I126" s="1">
        <v>657.2</v>
      </c>
      <c r="J126" s="1">
        <v>656.69</v>
      </c>
      <c r="K126" s="1">
        <v>4422723</v>
      </c>
      <c r="L126" s="1">
        <v>2904374044.8000002</v>
      </c>
      <c r="M126" s="1">
        <v>102523</v>
      </c>
      <c r="N126" s="2">
        <f>IF(ISERR(LN(TechM[[#This Row],[Close Price]]/I125)),"-",LN(TechM[[#This Row],[Close Price]]/I125))</f>
        <v>2.6663635192948113E-3</v>
      </c>
    </row>
    <row r="127" spans="1:14" x14ac:dyDescent="0.3">
      <c r="A127" s="1" t="s">
        <v>19</v>
      </c>
      <c r="B127" s="1" t="s">
        <v>15</v>
      </c>
      <c r="C127" s="3">
        <v>43284</v>
      </c>
      <c r="D127" s="1">
        <v>657.2</v>
      </c>
      <c r="E127" s="1">
        <v>659.95</v>
      </c>
      <c r="F127" s="1">
        <v>666.2</v>
      </c>
      <c r="G127" s="1">
        <v>654.29999999999995</v>
      </c>
      <c r="H127" s="1">
        <v>660</v>
      </c>
      <c r="I127" s="1">
        <v>660.85</v>
      </c>
      <c r="J127" s="1">
        <v>661.14</v>
      </c>
      <c r="K127" s="1">
        <v>3506534</v>
      </c>
      <c r="L127" s="1">
        <v>2318327036</v>
      </c>
      <c r="M127" s="1">
        <v>58161</v>
      </c>
      <c r="N127" s="2">
        <f>IF(ISERR(LN(TechM[[#This Row],[Close Price]]/I126)),"-",LN(TechM[[#This Row],[Close Price]]/I126))</f>
        <v>5.5384990407027421E-3</v>
      </c>
    </row>
    <row r="128" spans="1:14" x14ac:dyDescent="0.3">
      <c r="A128" s="1" t="s">
        <v>19</v>
      </c>
      <c r="B128" s="1" t="s">
        <v>15</v>
      </c>
      <c r="C128" s="3">
        <v>43285</v>
      </c>
      <c r="D128" s="1">
        <v>660.85</v>
      </c>
      <c r="E128" s="1">
        <v>665.35</v>
      </c>
      <c r="F128" s="1">
        <v>665.4</v>
      </c>
      <c r="G128" s="1">
        <v>652</v>
      </c>
      <c r="H128" s="1">
        <v>654.5</v>
      </c>
      <c r="I128" s="1">
        <v>654.5</v>
      </c>
      <c r="J128" s="1">
        <v>655.68</v>
      </c>
      <c r="K128" s="1">
        <v>2070241</v>
      </c>
      <c r="L128" s="1">
        <v>1357415666.0999999</v>
      </c>
      <c r="M128" s="1">
        <v>44074</v>
      </c>
      <c r="N128" s="2">
        <f>IF(ISERR(LN(TechM[[#This Row],[Close Price]]/I127)),"-",LN(TechM[[#This Row],[Close Price]]/I127))</f>
        <v>-9.6552998538611146E-3</v>
      </c>
    </row>
    <row r="129" spans="1:14" x14ac:dyDescent="0.3">
      <c r="A129" s="1" t="s">
        <v>19</v>
      </c>
      <c r="B129" s="1" t="s">
        <v>15</v>
      </c>
      <c r="C129" s="3">
        <v>43286</v>
      </c>
      <c r="D129" s="1">
        <v>654.5</v>
      </c>
      <c r="E129" s="1">
        <v>662</v>
      </c>
      <c r="F129" s="1">
        <v>663.05</v>
      </c>
      <c r="G129" s="1">
        <v>645</v>
      </c>
      <c r="H129" s="1">
        <v>646.29999999999995</v>
      </c>
      <c r="I129" s="1">
        <v>646.65</v>
      </c>
      <c r="J129" s="1">
        <v>650.82000000000005</v>
      </c>
      <c r="K129" s="1">
        <v>2864186</v>
      </c>
      <c r="L129" s="1">
        <v>1864079355.3499999</v>
      </c>
      <c r="M129" s="1">
        <v>45158</v>
      </c>
      <c r="N129" s="2">
        <f>IF(ISERR(LN(TechM[[#This Row],[Close Price]]/I128)),"-",LN(TechM[[#This Row],[Close Price]]/I128))</f>
        <v>-1.2066395488701292E-2</v>
      </c>
    </row>
    <row r="130" spans="1:14" x14ac:dyDescent="0.3">
      <c r="A130" s="1" t="s">
        <v>19</v>
      </c>
      <c r="B130" s="1" t="s">
        <v>15</v>
      </c>
      <c r="C130" s="3">
        <v>43287</v>
      </c>
      <c r="D130" s="1">
        <v>646.65</v>
      </c>
      <c r="E130" s="1">
        <v>649.70000000000005</v>
      </c>
      <c r="F130" s="1">
        <v>651.04999999999995</v>
      </c>
      <c r="G130" s="1">
        <v>633</v>
      </c>
      <c r="H130" s="1">
        <v>634.95000000000005</v>
      </c>
      <c r="I130" s="1">
        <v>634.9</v>
      </c>
      <c r="J130" s="1">
        <v>639.26</v>
      </c>
      <c r="K130" s="1">
        <v>5193752</v>
      </c>
      <c r="L130" s="1">
        <v>3320174222</v>
      </c>
      <c r="M130" s="1">
        <v>78039</v>
      </c>
      <c r="N130" s="2">
        <f>IF(ISERR(LN(TechM[[#This Row],[Close Price]]/I129)),"-",LN(TechM[[#This Row],[Close Price]]/I129))</f>
        <v>-1.833768368484914E-2</v>
      </c>
    </row>
    <row r="131" spans="1:14" x14ac:dyDescent="0.3">
      <c r="A131" s="1" t="s">
        <v>19</v>
      </c>
      <c r="B131" s="1" t="s">
        <v>15</v>
      </c>
      <c r="C131" s="3">
        <v>43290</v>
      </c>
      <c r="D131" s="1">
        <v>634.9</v>
      </c>
      <c r="E131" s="1">
        <v>640</v>
      </c>
      <c r="F131" s="1">
        <v>648.35</v>
      </c>
      <c r="G131" s="1">
        <v>637</v>
      </c>
      <c r="H131" s="1">
        <v>645.65</v>
      </c>
      <c r="I131" s="1">
        <v>643.85</v>
      </c>
      <c r="J131" s="1">
        <v>642.95000000000005</v>
      </c>
      <c r="K131" s="1">
        <v>1990065</v>
      </c>
      <c r="L131" s="1">
        <v>1279518292.55</v>
      </c>
      <c r="M131" s="1">
        <v>53090</v>
      </c>
      <c r="N131" s="2">
        <f>IF(ISERR(LN(TechM[[#This Row],[Close Price]]/I130)),"-",LN(TechM[[#This Row],[Close Price]]/I130))</f>
        <v>1.3998273543388741E-2</v>
      </c>
    </row>
    <row r="132" spans="1:14" x14ac:dyDescent="0.3">
      <c r="A132" s="1" t="s">
        <v>19</v>
      </c>
      <c r="B132" s="1" t="s">
        <v>15</v>
      </c>
      <c r="C132" s="3">
        <v>43291</v>
      </c>
      <c r="D132" s="1">
        <v>643.85</v>
      </c>
      <c r="E132" s="1">
        <v>649</v>
      </c>
      <c r="F132" s="1">
        <v>661</v>
      </c>
      <c r="G132" s="1">
        <v>645.29999999999995</v>
      </c>
      <c r="H132" s="1">
        <v>650.6</v>
      </c>
      <c r="I132" s="1">
        <v>650.75</v>
      </c>
      <c r="J132" s="1">
        <v>652.87</v>
      </c>
      <c r="K132" s="1">
        <v>3496172</v>
      </c>
      <c r="L132" s="1">
        <v>2282555853.6999998</v>
      </c>
      <c r="M132" s="1">
        <v>71643</v>
      </c>
      <c r="N132" s="2">
        <f>IF(ISERR(LN(TechM[[#This Row],[Close Price]]/I131)),"-",LN(TechM[[#This Row],[Close Price]]/I131))</f>
        <v>1.0659764154881964E-2</v>
      </c>
    </row>
    <row r="133" spans="1:14" x14ac:dyDescent="0.3">
      <c r="A133" s="1" t="s">
        <v>19</v>
      </c>
      <c r="B133" s="1" t="s">
        <v>15</v>
      </c>
      <c r="C133" s="3">
        <v>43292</v>
      </c>
      <c r="D133" s="1">
        <v>650.75</v>
      </c>
      <c r="E133" s="1">
        <v>655</v>
      </c>
      <c r="F133" s="1">
        <v>669.8</v>
      </c>
      <c r="G133" s="1">
        <v>651.04999999999995</v>
      </c>
      <c r="H133" s="1">
        <v>654.4</v>
      </c>
      <c r="I133" s="1">
        <v>654.4</v>
      </c>
      <c r="J133" s="1">
        <v>661.47</v>
      </c>
      <c r="K133" s="1">
        <v>5529491</v>
      </c>
      <c r="L133" s="1">
        <v>3657585026.4499998</v>
      </c>
      <c r="M133" s="1">
        <v>95942</v>
      </c>
      <c r="N133" s="2">
        <f>IF(ISERR(LN(TechM[[#This Row],[Close Price]]/I132)),"-",LN(TechM[[#This Row],[Close Price]]/I132))</f>
        <v>5.593241413862607E-3</v>
      </c>
    </row>
    <row r="134" spans="1:14" x14ac:dyDescent="0.3">
      <c r="A134" s="1" t="s">
        <v>19</v>
      </c>
      <c r="B134" s="1" t="s">
        <v>15</v>
      </c>
      <c r="C134" s="3">
        <v>43293</v>
      </c>
      <c r="D134" s="1">
        <v>654.4</v>
      </c>
      <c r="E134" s="1">
        <v>659.3</v>
      </c>
      <c r="F134" s="1">
        <v>664</v>
      </c>
      <c r="G134" s="1">
        <v>645</v>
      </c>
      <c r="H134" s="1">
        <v>648.1</v>
      </c>
      <c r="I134" s="1">
        <v>647.70000000000005</v>
      </c>
      <c r="J134" s="1">
        <v>653.05999999999995</v>
      </c>
      <c r="K134" s="1">
        <v>3416881</v>
      </c>
      <c r="L134" s="1">
        <v>2231420390.25</v>
      </c>
      <c r="M134" s="1">
        <v>117479</v>
      </c>
      <c r="N134" s="2">
        <f>IF(ISERR(LN(TechM[[#This Row],[Close Price]]/I133)),"-",LN(TechM[[#This Row],[Close Price]]/I133))</f>
        <v>-1.029115909966587E-2</v>
      </c>
    </row>
    <row r="135" spans="1:14" x14ac:dyDescent="0.3">
      <c r="A135" s="1" t="s">
        <v>19</v>
      </c>
      <c r="B135" s="1" t="s">
        <v>15</v>
      </c>
      <c r="C135" s="3">
        <v>43294</v>
      </c>
      <c r="D135" s="1">
        <v>647.70000000000005</v>
      </c>
      <c r="E135" s="1">
        <v>647</v>
      </c>
      <c r="F135" s="1">
        <v>655</v>
      </c>
      <c r="G135" s="1">
        <v>635.5</v>
      </c>
      <c r="H135" s="1">
        <v>640</v>
      </c>
      <c r="I135" s="1">
        <v>641.04999999999995</v>
      </c>
      <c r="J135" s="1">
        <v>646.97</v>
      </c>
      <c r="K135" s="1">
        <v>3194276</v>
      </c>
      <c r="L135" s="1">
        <v>2066585159.6500001</v>
      </c>
      <c r="M135" s="1">
        <v>76355</v>
      </c>
      <c r="N135" s="2">
        <f>IF(ISERR(LN(TechM[[#This Row],[Close Price]]/I134)),"-",LN(TechM[[#This Row],[Close Price]]/I134))</f>
        <v>-1.0320169190161871E-2</v>
      </c>
    </row>
    <row r="136" spans="1:14" x14ac:dyDescent="0.3">
      <c r="A136" s="1" t="s">
        <v>19</v>
      </c>
      <c r="B136" s="1" t="s">
        <v>15</v>
      </c>
      <c r="C136" s="3">
        <v>43297</v>
      </c>
      <c r="D136" s="1">
        <v>641.04999999999995</v>
      </c>
      <c r="E136" s="1">
        <v>643.95000000000005</v>
      </c>
      <c r="F136" s="1">
        <v>661.55</v>
      </c>
      <c r="G136" s="1">
        <v>638.20000000000005</v>
      </c>
      <c r="H136" s="1">
        <v>657.6</v>
      </c>
      <c r="I136" s="1">
        <v>657.3</v>
      </c>
      <c r="J136" s="1">
        <v>652.41</v>
      </c>
      <c r="K136" s="1">
        <v>2856991</v>
      </c>
      <c r="L136" s="1">
        <v>1863939619.1500001</v>
      </c>
      <c r="M136" s="1">
        <v>66685</v>
      </c>
      <c r="N136" s="2">
        <f>IF(ISERR(LN(TechM[[#This Row],[Close Price]]/I135)),"-",LN(TechM[[#This Row],[Close Price]]/I135))</f>
        <v>2.5033078270820901E-2</v>
      </c>
    </row>
    <row r="137" spans="1:14" x14ac:dyDescent="0.3">
      <c r="A137" s="1" t="s">
        <v>19</v>
      </c>
      <c r="B137" s="1" t="s">
        <v>15</v>
      </c>
      <c r="C137" s="3">
        <v>43298</v>
      </c>
      <c r="D137" s="1">
        <v>657.3</v>
      </c>
      <c r="E137" s="1">
        <v>654</v>
      </c>
      <c r="F137" s="1">
        <v>664.9</v>
      </c>
      <c r="G137" s="1">
        <v>644.54999999999995</v>
      </c>
      <c r="H137" s="1">
        <v>650</v>
      </c>
      <c r="I137" s="1">
        <v>646.79999999999995</v>
      </c>
      <c r="J137" s="1">
        <v>653.88</v>
      </c>
      <c r="K137" s="1">
        <v>2658597</v>
      </c>
      <c r="L137" s="1">
        <v>1738412039.95</v>
      </c>
      <c r="M137" s="1">
        <v>51440</v>
      </c>
      <c r="N137" s="2">
        <f>IF(ISERR(LN(TechM[[#This Row],[Close Price]]/I136)),"-",LN(TechM[[#This Row],[Close Price]]/I136))</f>
        <v>-1.6103407566578735E-2</v>
      </c>
    </row>
    <row r="138" spans="1:14" x14ac:dyDescent="0.3">
      <c r="A138" s="1" t="s">
        <v>19</v>
      </c>
      <c r="B138" s="1" t="s">
        <v>15</v>
      </c>
      <c r="C138" s="3">
        <v>43299</v>
      </c>
      <c r="D138" s="1">
        <v>646.79999999999995</v>
      </c>
      <c r="E138" s="1">
        <v>650</v>
      </c>
      <c r="F138" s="1">
        <v>654.9</v>
      </c>
      <c r="G138" s="1">
        <v>640</v>
      </c>
      <c r="H138" s="1">
        <v>645.75</v>
      </c>
      <c r="I138" s="1">
        <v>646.29999999999995</v>
      </c>
      <c r="J138" s="1">
        <v>647.66</v>
      </c>
      <c r="K138" s="1">
        <v>2568607</v>
      </c>
      <c r="L138" s="1">
        <v>1663582244</v>
      </c>
      <c r="M138" s="1">
        <v>69869</v>
      </c>
      <c r="N138" s="2">
        <f>IF(ISERR(LN(TechM[[#This Row],[Close Price]]/I137)),"-",LN(TechM[[#This Row],[Close Price]]/I137))</f>
        <v>-7.7333543410199425E-4</v>
      </c>
    </row>
    <row r="139" spans="1:14" x14ac:dyDescent="0.3">
      <c r="A139" s="1" t="s">
        <v>19</v>
      </c>
      <c r="B139" s="1" t="s">
        <v>15</v>
      </c>
      <c r="C139" s="3">
        <v>43300</v>
      </c>
      <c r="D139" s="1">
        <v>646.29999999999995</v>
      </c>
      <c r="E139" s="1">
        <v>646.29999999999995</v>
      </c>
      <c r="F139" s="1">
        <v>654.95000000000005</v>
      </c>
      <c r="G139" s="1">
        <v>640</v>
      </c>
      <c r="H139" s="1">
        <v>643.1</v>
      </c>
      <c r="I139" s="1">
        <v>642.20000000000005</v>
      </c>
      <c r="J139" s="1">
        <v>644.95000000000005</v>
      </c>
      <c r="K139" s="1">
        <v>1610766</v>
      </c>
      <c r="L139" s="1">
        <v>1038858609.8</v>
      </c>
      <c r="M139" s="1">
        <v>39567</v>
      </c>
      <c r="N139" s="2">
        <f>IF(ISERR(LN(TechM[[#This Row],[Close Price]]/I138)),"-",LN(TechM[[#This Row],[Close Price]]/I138))</f>
        <v>-6.3640106134360821E-3</v>
      </c>
    </row>
    <row r="140" spans="1:14" x14ac:dyDescent="0.3">
      <c r="A140" s="1" t="s">
        <v>19</v>
      </c>
      <c r="B140" s="1" t="s">
        <v>15</v>
      </c>
      <c r="C140" s="3">
        <v>43301</v>
      </c>
      <c r="D140" s="1">
        <v>642.20000000000005</v>
      </c>
      <c r="E140" s="1">
        <v>644.1</v>
      </c>
      <c r="F140" s="1">
        <v>661.75</v>
      </c>
      <c r="G140" s="1">
        <v>643.5</v>
      </c>
      <c r="H140" s="1">
        <v>658</v>
      </c>
      <c r="I140" s="1">
        <v>659.45</v>
      </c>
      <c r="J140" s="1">
        <v>656.38</v>
      </c>
      <c r="K140" s="1">
        <v>2868824</v>
      </c>
      <c r="L140" s="1">
        <v>1883039255.8499999</v>
      </c>
      <c r="M140" s="1">
        <v>57951</v>
      </c>
      <c r="N140" s="2">
        <f>IF(ISERR(LN(TechM[[#This Row],[Close Price]]/I139)),"-",LN(TechM[[#This Row],[Close Price]]/I139))</f>
        <v>2.6506372616480329E-2</v>
      </c>
    </row>
    <row r="141" spans="1:14" x14ac:dyDescent="0.3">
      <c r="A141" s="1" t="s">
        <v>19</v>
      </c>
      <c r="B141" s="1" t="s">
        <v>15</v>
      </c>
      <c r="C141" s="3">
        <v>43304</v>
      </c>
      <c r="D141" s="1">
        <v>659.45</v>
      </c>
      <c r="E141" s="1">
        <v>658</v>
      </c>
      <c r="F141" s="1">
        <v>660.95</v>
      </c>
      <c r="G141" s="1">
        <v>639.5</v>
      </c>
      <c r="H141" s="1">
        <v>651</v>
      </c>
      <c r="I141" s="1">
        <v>648.54999999999995</v>
      </c>
      <c r="J141" s="1">
        <v>646.57000000000005</v>
      </c>
      <c r="K141" s="1">
        <v>3696991</v>
      </c>
      <c r="L141" s="1">
        <v>2390360948.4499998</v>
      </c>
      <c r="M141" s="1">
        <v>82077</v>
      </c>
      <c r="N141" s="2">
        <f>IF(ISERR(LN(TechM[[#This Row],[Close Price]]/I140)),"-",LN(TechM[[#This Row],[Close Price]]/I140))</f>
        <v>-1.6667052485211872E-2</v>
      </c>
    </row>
    <row r="142" spans="1:14" x14ac:dyDescent="0.3">
      <c r="A142" s="1" t="s">
        <v>19</v>
      </c>
      <c r="B142" s="1" t="s">
        <v>15</v>
      </c>
      <c r="C142" s="3">
        <v>43305</v>
      </c>
      <c r="D142" s="1">
        <v>648.54999999999995</v>
      </c>
      <c r="E142" s="1">
        <v>653.65</v>
      </c>
      <c r="F142" s="1">
        <v>654.9</v>
      </c>
      <c r="G142" s="1">
        <v>639.1</v>
      </c>
      <c r="H142" s="1">
        <v>640.65</v>
      </c>
      <c r="I142" s="1">
        <v>641.5</v>
      </c>
      <c r="J142" s="1">
        <v>643.20000000000005</v>
      </c>
      <c r="K142" s="1">
        <v>3855335</v>
      </c>
      <c r="L142" s="1">
        <v>2479744092.9000001</v>
      </c>
      <c r="M142" s="1">
        <v>91373</v>
      </c>
      <c r="N142" s="2">
        <f>IF(ISERR(LN(TechM[[#This Row],[Close Price]]/I141)),"-",LN(TechM[[#This Row],[Close Price]]/I141))</f>
        <v>-1.092991773099093E-2</v>
      </c>
    </row>
    <row r="143" spans="1:14" x14ac:dyDescent="0.3">
      <c r="A143" s="1" t="s">
        <v>19</v>
      </c>
      <c r="B143" s="1" t="s">
        <v>15</v>
      </c>
      <c r="C143" s="3">
        <v>43306</v>
      </c>
      <c r="D143" s="1">
        <v>641.5</v>
      </c>
      <c r="E143" s="1">
        <v>644</v>
      </c>
      <c r="F143" s="1">
        <v>646.15</v>
      </c>
      <c r="G143" s="1">
        <v>627.20000000000005</v>
      </c>
      <c r="H143" s="1">
        <v>629.04999999999995</v>
      </c>
      <c r="I143" s="1">
        <v>631.35</v>
      </c>
      <c r="J143" s="1">
        <v>637.67999999999995</v>
      </c>
      <c r="K143" s="1">
        <v>2269581</v>
      </c>
      <c r="L143" s="1">
        <v>1447260012.4000001</v>
      </c>
      <c r="M143" s="1">
        <v>64921</v>
      </c>
      <c r="N143" s="2">
        <f>IF(ISERR(LN(TechM[[#This Row],[Close Price]]/I142)),"-",LN(TechM[[#This Row],[Close Price]]/I142))</f>
        <v>-1.5948800171001785E-2</v>
      </c>
    </row>
    <row r="144" spans="1:14" x14ac:dyDescent="0.3">
      <c r="A144" s="1" t="s">
        <v>19</v>
      </c>
      <c r="B144" s="1" t="s">
        <v>15</v>
      </c>
      <c r="C144" s="3">
        <v>43307</v>
      </c>
      <c r="D144" s="1">
        <v>631.35</v>
      </c>
      <c r="E144" s="1">
        <v>624</v>
      </c>
      <c r="F144" s="1">
        <v>634.6</v>
      </c>
      <c r="G144" s="1">
        <v>612.4</v>
      </c>
      <c r="H144" s="1">
        <v>633.6</v>
      </c>
      <c r="I144" s="1">
        <v>632.04999999999995</v>
      </c>
      <c r="J144" s="1">
        <v>626.11</v>
      </c>
      <c r="K144" s="1">
        <v>3542338</v>
      </c>
      <c r="L144" s="1">
        <v>2217885993.1500001</v>
      </c>
      <c r="M144" s="1">
        <v>82061</v>
      </c>
      <c r="N144" s="2">
        <f>IF(ISERR(LN(TechM[[#This Row],[Close Price]]/I143)),"-",LN(TechM[[#This Row],[Close Price]]/I143))</f>
        <v>1.1081210568772034E-3</v>
      </c>
    </row>
    <row r="145" spans="1:14" x14ac:dyDescent="0.3">
      <c r="A145" s="1" t="s">
        <v>19</v>
      </c>
      <c r="B145" s="1" t="s">
        <v>15</v>
      </c>
      <c r="C145" s="3">
        <v>43308</v>
      </c>
      <c r="D145" s="1">
        <v>632.04999999999995</v>
      </c>
      <c r="E145" s="1">
        <v>632.9</v>
      </c>
      <c r="F145" s="1">
        <v>649.65</v>
      </c>
      <c r="G145" s="1">
        <v>623.65</v>
      </c>
      <c r="H145" s="1">
        <v>645.79999999999995</v>
      </c>
      <c r="I145" s="1">
        <v>645.1</v>
      </c>
      <c r="J145" s="1">
        <v>633.6</v>
      </c>
      <c r="K145" s="1">
        <v>3040306</v>
      </c>
      <c r="L145" s="1">
        <v>1926323419.4000001</v>
      </c>
      <c r="M145" s="1">
        <v>50407</v>
      </c>
      <c r="N145" s="2">
        <f>IF(ISERR(LN(TechM[[#This Row],[Close Price]]/I144)),"-",LN(TechM[[#This Row],[Close Price]]/I144))</f>
        <v>2.0436838596629432E-2</v>
      </c>
    </row>
    <row r="146" spans="1:14" x14ac:dyDescent="0.3">
      <c r="A146" s="1" t="s">
        <v>19</v>
      </c>
      <c r="B146" s="1" t="s">
        <v>15</v>
      </c>
      <c r="C146" s="3">
        <v>43311</v>
      </c>
      <c r="D146" s="1">
        <v>645.1</v>
      </c>
      <c r="E146" s="1">
        <v>648</v>
      </c>
      <c r="F146" s="1">
        <v>658.75</v>
      </c>
      <c r="G146" s="1">
        <v>646.29999999999995</v>
      </c>
      <c r="H146" s="1">
        <v>658</v>
      </c>
      <c r="I146" s="1">
        <v>655.45</v>
      </c>
      <c r="J146" s="1">
        <v>651.71</v>
      </c>
      <c r="K146" s="1">
        <v>3393232</v>
      </c>
      <c r="L146" s="1">
        <v>2211411574.25</v>
      </c>
      <c r="M146" s="1">
        <v>63017</v>
      </c>
      <c r="N146" s="2">
        <f>IF(ISERR(LN(TechM[[#This Row],[Close Price]]/I145)),"-",LN(TechM[[#This Row],[Close Price]]/I145))</f>
        <v>1.5916679105622372E-2</v>
      </c>
    </row>
    <row r="147" spans="1:14" x14ac:dyDescent="0.3">
      <c r="A147" s="1" t="s">
        <v>19</v>
      </c>
      <c r="B147" s="1" t="s">
        <v>15</v>
      </c>
      <c r="C147" s="3">
        <v>43312</v>
      </c>
      <c r="D147" s="1">
        <v>655.45</v>
      </c>
      <c r="E147" s="1">
        <v>661</v>
      </c>
      <c r="F147" s="1">
        <v>684.9</v>
      </c>
      <c r="G147" s="1">
        <v>661</v>
      </c>
      <c r="H147" s="1">
        <v>680</v>
      </c>
      <c r="I147" s="1">
        <v>680.75</v>
      </c>
      <c r="J147" s="1">
        <v>678.42</v>
      </c>
      <c r="K147" s="1">
        <v>9680690</v>
      </c>
      <c r="L147" s="1">
        <v>6567574231.1000004</v>
      </c>
      <c r="M147" s="1">
        <v>142507</v>
      </c>
      <c r="N147" s="2">
        <f>IF(ISERR(LN(TechM[[#This Row],[Close Price]]/I146)),"-",LN(TechM[[#This Row],[Close Price]]/I146))</f>
        <v>3.7873108910050579E-2</v>
      </c>
    </row>
    <row r="148" spans="1:14" x14ac:dyDescent="0.3">
      <c r="A148" s="1" t="s">
        <v>19</v>
      </c>
      <c r="B148" s="1" t="s">
        <v>15</v>
      </c>
      <c r="C148" s="3">
        <v>43313</v>
      </c>
      <c r="D148" s="1">
        <v>680.75</v>
      </c>
      <c r="E148" s="1">
        <v>684.4</v>
      </c>
      <c r="F148" s="1">
        <v>687.5</v>
      </c>
      <c r="G148" s="1">
        <v>672.6</v>
      </c>
      <c r="H148" s="1">
        <v>679</v>
      </c>
      <c r="I148" s="1">
        <v>681.1</v>
      </c>
      <c r="J148" s="1">
        <v>679.94</v>
      </c>
      <c r="K148" s="1">
        <v>2887901</v>
      </c>
      <c r="L148" s="1">
        <v>1963613581.05</v>
      </c>
      <c r="M148" s="1">
        <v>64044</v>
      </c>
      <c r="N148" s="2">
        <f>IF(ISERR(LN(TechM[[#This Row],[Close Price]]/I147)),"-",LN(TechM[[#This Row],[Close Price]]/I147))</f>
        <v>5.1400669340373158E-4</v>
      </c>
    </row>
    <row r="149" spans="1:14" x14ac:dyDescent="0.3">
      <c r="A149" s="1" t="s">
        <v>19</v>
      </c>
      <c r="B149" s="1" t="s">
        <v>15</v>
      </c>
      <c r="C149" s="3">
        <v>43314</v>
      </c>
      <c r="D149" s="1">
        <v>681.1</v>
      </c>
      <c r="E149" s="1">
        <v>678.8</v>
      </c>
      <c r="F149" s="1">
        <v>683.35</v>
      </c>
      <c r="G149" s="1">
        <v>666.5</v>
      </c>
      <c r="H149" s="1">
        <v>669</v>
      </c>
      <c r="I149" s="1">
        <v>669</v>
      </c>
      <c r="J149" s="1">
        <v>672.22</v>
      </c>
      <c r="K149" s="1">
        <v>1958340</v>
      </c>
      <c r="L149" s="1">
        <v>1316438632.5999999</v>
      </c>
      <c r="M149" s="1">
        <v>58294</v>
      </c>
      <c r="N149" s="2">
        <f>IF(ISERR(LN(TechM[[#This Row],[Close Price]]/I148)),"-",LN(TechM[[#This Row],[Close Price]]/I148))</f>
        <v>-1.7925078119044219E-2</v>
      </c>
    </row>
    <row r="150" spans="1:14" x14ac:dyDescent="0.3">
      <c r="A150" s="1" t="s">
        <v>19</v>
      </c>
      <c r="B150" s="1" t="s">
        <v>15</v>
      </c>
      <c r="C150" s="3">
        <v>43315</v>
      </c>
      <c r="D150" s="1">
        <v>669</v>
      </c>
      <c r="E150" s="1">
        <v>672</v>
      </c>
      <c r="F150" s="1">
        <v>674.95</v>
      </c>
      <c r="G150" s="1">
        <v>654.75</v>
      </c>
      <c r="H150" s="1">
        <v>659.55</v>
      </c>
      <c r="I150" s="1">
        <v>662.75</v>
      </c>
      <c r="J150" s="1">
        <v>660.61</v>
      </c>
      <c r="K150" s="1">
        <v>2862463</v>
      </c>
      <c r="L150" s="1">
        <v>1890983340.3</v>
      </c>
      <c r="M150" s="1">
        <v>109945</v>
      </c>
      <c r="N150" s="2">
        <f>IF(ISERR(LN(TechM[[#This Row],[Close Price]]/I149)),"-",LN(TechM[[#This Row],[Close Price]]/I149))</f>
        <v>-9.3862149590935758E-3</v>
      </c>
    </row>
    <row r="151" spans="1:14" x14ac:dyDescent="0.3">
      <c r="A151" s="1" t="s">
        <v>19</v>
      </c>
      <c r="B151" s="1" t="s">
        <v>15</v>
      </c>
      <c r="C151" s="3">
        <v>43318</v>
      </c>
      <c r="D151" s="1">
        <v>662.75</v>
      </c>
      <c r="E151" s="1">
        <v>662.75</v>
      </c>
      <c r="F151" s="1">
        <v>672.95</v>
      </c>
      <c r="G151" s="1">
        <v>662.75</v>
      </c>
      <c r="H151" s="1">
        <v>666.1</v>
      </c>
      <c r="I151" s="1">
        <v>667.1</v>
      </c>
      <c r="J151" s="1">
        <v>668.31</v>
      </c>
      <c r="K151" s="1">
        <v>2226904</v>
      </c>
      <c r="L151" s="1">
        <v>1488252457.55</v>
      </c>
      <c r="M151" s="1">
        <v>85470</v>
      </c>
      <c r="N151" s="2">
        <f>IF(ISERR(LN(TechM[[#This Row],[Close Price]]/I150)),"-",LN(TechM[[#This Row],[Close Price]]/I150))</f>
        <v>6.5421145463347491E-3</v>
      </c>
    </row>
    <row r="152" spans="1:14" x14ac:dyDescent="0.3">
      <c r="A152" s="1" t="s">
        <v>19</v>
      </c>
      <c r="B152" s="1" t="s">
        <v>15</v>
      </c>
      <c r="C152" s="3">
        <v>43319</v>
      </c>
      <c r="D152" s="1">
        <v>667.1</v>
      </c>
      <c r="E152" s="1">
        <v>670</v>
      </c>
      <c r="F152" s="1">
        <v>674.75</v>
      </c>
      <c r="G152" s="1">
        <v>652</v>
      </c>
      <c r="H152" s="1">
        <v>659.8</v>
      </c>
      <c r="I152" s="1">
        <v>658.75</v>
      </c>
      <c r="J152" s="1">
        <v>663.87</v>
      </c>
      <c r="K152" s="1">
        <v>2689721</v>
      </c>
      <c r="L152" s="1">
        <v>1785633492.0999999</v>
      </c>
      <c r="M152" s="1">
        <v>67923</v>
      </c>
      <c r="N152" s="2">
        <f>IF(ISERR(LN(TechM[[#This Row],[Close Price]]/I151)),"-",LN(TechM[[#This Row],[Close Price]]/I151))</f>
        <v>-1.2595859859897637E-2</v>
      </c>
    </row>
    <row r="153" spans="1:14" x14ac:dyDescent="0.3">
      <c r="A153" s="1" t="s">
        <v>19</v>
      </c>
      <c r="B153" s="1" t="s">
        <v>15</v>
      </c>
      <c r="C153" s="3">
        <v>43320</v>
      </c>
      <c r="D153" s="1">
        <v>658.75</v>
      </c>
      <c r="E153" s="1">
        <v>660</v>
      </c>
      <c r="F153" s="1">
        <v>666.9</v>
      </c>
      <c r="G153" s="1">
        <v>650.5</v>
      </c>
      <c r="H153" s="1">
        <v>653.95000000000005</v>
      </c>
      <c r="I153" s="1">
        <v>653.9</v>
      </c>
      <c r="J153" s="1">
        <v>657.08</v>
      </c>
      <c r="K153" s="1">
        <v>2074919</v>
      </c>
      <c r="L153" s="1">
        <v>1363397226.75</v>
      </c>
      <c r="M153" s="1">
        <v>65716</v>
      </c>
      <c r="N153" s="2">
        <f>IF(ISERR(LN(TechM[[#This Row],[Close Price]]/I152)),"-",LN(TechM[[#This Row],[Close Price]]/I152))</f>
        <v>-7.3896652883419E-3</v>
      </c>
    </row>
    <row r="154" spans="1:14" x14ac:dyDescent="0.3">
      <c r="A154" s="1" t="s">
        <v>19</v>
      </c>
      <c r="B154" s="1" t="s">
        <v>15</v>
      </c>
      <c r="C154" s="3">
        <v>43321</v>
      </c>
      <c r="D154" s="1">
        <v>653.9</v>
      </c>
      <c r="E154" s="1">
        <v>655</v>
      </c>
      <c r="F154" s="1">
        <v>658.5</v>
      </c>
      <c r="G154" s="1">
        <v>643.9</v>
      </c>
      <c r="H154" s="1">
        <v>647</v>
      </c>
      <c r="I154" s="1">
        <v>646.20000000000005</v>
      </c>
      <c r="J154" s="1">
        <v>648.42999999999995</v>
      </c>
      <c r="K154" s="1">
        <v>2146227</v>
      </c>
      <c r="L154" s="1">
        <v>1391671865.8499999</v>
      </c>
      <c r="M154" s="1">
        <v>51163</v>
      </c>
      <c r="N154" s="2">
        <f>IF(ISERR(LN(TechM[[#This Row],[Close Price]]/I153)),"-",LN(TechM[[#This Row],[Close Price]]/I153))</f>
        <v>-1.1845381176832296E-2</v>
      </c>
    </row>
    <row r="155" spans="1:14" x14ac:dyDescent="0.3">
      <c r="A155" s="1" t="s">
        <v>19</v>
      </c>
      <c r="B155" s="1" t="s">
        <v>15</v>
      </c>
      <c r="C155" s="3">
        <v>43322</v>
      </c>
      <c r="D155" s="1">
        <v>646.20000000000005</v>
      </c>
      <c r="E155" s="1">
        <v>648.85</v>
      </c>
      <c r="F155" s="1">
        <v>649.79999999999995</v>
      </c>
      <c r="G155" s="1">
        <v>634.1</v>
      </c>
      <c r="H155" s="1">
        <v>643.95000000000005</v>
      </c>
      <c r="I155" s="1">
        <v>645.95000000000005</v>
      </c>
      <c r="J155" s="1">
        <v>640.51</v>
      </c>
      <c r="K155" s="1">
        <v>3135726</v>
      </c>
      <c r="L155" s="1">
        <v>2008461343.5999999</v>
      </c>
      <c r="M155" s="1">
        <v>58133</v>
      </c>
      <c r="N155" s="2">
        <f>IF(ISERR(LN(TechM[[#This Row],[Close Price]]/I154)),"-",LN(TechM[[#This Row],[Close Price]]/I154))</f>
        <v>-3.8695198408757127E-4</v>
      </c>
    </row>
    <row r="156" spans="1:14" x14ac:dyDescent="0.3">
      <c r="A156" s="1" t="s">
        <v>19</v>
      </c>
      <c r="B156" s="1" t="s">
        <v>15</v>
      </c>
      <c r="C156" s="3">
        <v>43325</v>
      </c>
      <c r="D156" s="1">
        <v>645.95000000000005</v>
      </c>
      <c r="E156" s="1">
        <v>649</v>
      </c>
      <c r="F156" s="1">
        <v>667.7</v>
      </c>
      <c r="G156" s="1">
        <v>647</v>
      </c>
      <c r="H156" s="1">
        <v>663</v>
      </c>
      <c r="I156" s="1">
        <v>659.95</v>
      </c>
      <c r="J156" s="1">
        <v>661.11</v>
      </c>
      <c r="K156" s="1">
        <v>5306724</v>
      </c>
      <c r="L156" s="1">
        <v>3508330670.6500001</v>
      </c>
      <c r="M156" s="1">
        <v>80749</v>
      </c>
      <c r="N156" s="2">
        <f>IF(ISERR(LN(TechM[[#This Row],[Close Price]]/I155)),"-",LN(TechM[[#This Row],[Close Price]]/I155))</f>
        <v>2.1441973168653216E-2</v>
      </c>
    </row>
    <row r="157" spans="1:14" x14ac:dyDescent="0.3">
      <c r="A157" s="1" t="s">
        <v>19</v>
      </c>
      <c r="B157" s="1" t="s">
        <v>15</v>
      </c>
      <c r="C157" s="3">
        <v>43326</v>
      </c>
      <c r="D157" s="1">
        <v>659.95</v>
      </c>
      <c r="E157" s="1">
        <v>663</v>
      </c>
      <c r="F157" s="1">
        <v>677.5</v>
      </c>
      <c r="G157" s="1">
        <v>660.5</v>
      </c>
      <c r="H157" s="1">
        <v>671</v>
      </c>
      <c r="I157" s="1">
        <v>672.8</v>
      </c>
      <c r="J157" s="1">
        <v>671.44</v>
      </c>
      <c r="K157" s="1">
        <v>5529769</v>
      </c>
      <c r="L157" s="1">
        <v>3712926733.0999999</v>
      </c>
      <c r="M157" s="1">
        <v>92791</v>
      </c>
      <c r="N157" s="2">
        <f>IF(ISERR(LN(TechM[[#This Row],[Close Price]]/I156)),"-",LN(TechM[[#This Row],[Close Price]]/I156))</f>
        <v>1.9284034083774697E-2</v>
      </c>
    </row>
    <row r="158" spans="1:14" x14ac:dyDescent="0.3">
      <c r="A158" s="1" t="s">
        <v>19</v>
      </c>
      <c r="B158" s="1" t="s">
        <v>15</v>
      </c>
      <c r="C158" s="3">
        <v>43328</v>
      </c>
      <c r="D158" s="1">
        <v>672.8</v>
      </c>
      <c r="E158" s="1">
        <v>675</v>
      </c>
      <c r="F158" s="1">
        <v>680.7</v>
      </c>
      <c r="G158" s="1">
        <v>664.25</v>
      </c>
      <c r="H158" s="1">
        <v>669</v>
      </c>
      <c r="I158" s="1">
        <v>668.65</v>
      </c>
      <c r="J158" s="1">
        <v>671.59</v>
      </c>
      <c r="K158" s="1">
        <v>3624795</v>
      </c>
      <c r="L158" s="1">
        <v>2434364616.0999999</v>
      </c>
      <c r="M158" s="1">
        <v>103854</v>
      </c>
      <c r="N158" s="2">
        <f>IF(ISERR(LN(TechM[[#This Row],[Close Price]]/I157)),"-",LN(TechM[[#This Row],[Close Price]]/I157))</f>
        <v>-6.1873543399327512E-3</v>
      </c>
    </row>
    <row r="159" spans="1:14" x14ac:dyDescent="0.3">
      <c r="A159" s="1" t="s">
        <v>19</v>
      </c>
      <c r="B159" s="1" t="s">
        <v>15</v>
      </c>
      <c r="C159" s="3">
        <v>43329</v>
      </c>
      <c r="D159" s="1">
        <v>668.65</v>
      </c>
      <c r="E159" s="1">
        <v>666</v>
      </c>
      <c r="F159" s="1">
        <v>690</v>
      </c>
      <c r="G159" s="1">
        <v>659.4</v>
      </c>
      <c r="H159" s="1">
        <v>688.4</v>
      </c>
      <c r="I159" s="1">
        <v>687.7</v>
      </c>
      <c r="J159" s="1">
        <v>676.9</v>
      </c>
      <c r="K159" s="1">
        <v>3955484</v>
      </c>
      <c r="L159" s="1">
        <v>2677481750.75</v>
      </c>
      <c r="M159" s="1">
        <v>75909</v>
      </c>
      <c r="N159" s="2">
        <f>IF(ISERR(LN(TechM[[#This Row],[Close Price]]/I158)),"-",LN(TechM[[#This Row],[Close Price]]/I158))</f>
        <v>2.8091942006984994E-2</v>
      </c>
    </row>
    <row r="160" spans="1:14" x14ac:dyDescent="0.3">
      <c r="A160" s="1" t="s">
        <v>19</v>
      </c>
      <c r="B160" s="1" t="s">
        <v>15</v>
      </c>
      <c r="C160" s="3">
        <v>43332</v>
      </c>
      <c r="D160" s="1">
        <v>687.7</v>
      </c>
      <c r="E160" s="1">
        <v>685</v>
      </c>
      <c r="F160" s="1">
        <v>697.5</v>
      </c>
      <c r="G160" s="1">
        <v>678.25</v>
      </c>
      <c r="H160" s="1">
        <v>686.15</v>
      </c>
      <c r="I160" s="1">
        <v>687.95</v>
      </c>
      <c r="J160" s="1">
        <v>688.93</v>
      </c>
      <c r="K160" s="1">
        <v>3577624</v>
      </c>
      <c r="L160" s="1">
        <v>2464717672.1500001</v>
      </c>
      <c r="M160" s="1">
        <v>86893</v>
      </c>
      <c r="N160" s="2">
        <f>IF(ISERR(LN(TechM[[#This Row],[Close Price]]/I159)),"-",LN(TechM[[#This Row],[Close Price]]/I159))</f>
        <v>3.6346454803505947E-4</v>
      </c>
    </row>
    <row r="161" spans="1:14" x14ac:dyDescent="0.3">
      <c r="A161" s="1" t="s">
        <v>19</v>
      </c>
      <c r="B161" s="1" t="s">
        <v>15</v>
      </c>
      <c r="C161" s="3">
        <v>43333</v>
      </c>
      <c r="D161" s="1">
        <v>687.95</v>
      </c>
      <c r="E161" s="1">
        <v>695</v>
      </c>
      <c r="F161" s="1">
        <v>717.1</v>
      </c>
      <c r="G161" s="1">
        <v>694.4</v>
      </c>
      <c r="H161" s="1">
        <v>708.5</v>
      </c>
      <c r="I161" s="1">
        <v>709.4</v>
      </c>
      <c r="J161" s="1">
        <v>709.46</v>
      </c>
      <c r="K161" s="1">
        <v>7918861</v>
      </c>
      <c r="L161" s="1">
        <v>5618085455.4499998</v>
      </c>
      <c r="M161" s="1">
        <v>139563</v>
      </c>
      <c r="N161" s="2">
        <f>IF(ISERR(LN(TechM[[#This Row],[Close Price]]/I160)),"-",LN(TechM[[#This Row],[Close Price]]/I160))</f>
        <v>3.0703381465695869E-2</v>
      </c>
    </row>
    <row r="162" spans="1:14" x14ac:dyDescent="0.3">
      <c r="A162" s="1" t="s">
        <v>19</v>
      </c>
      <c r="B162" s="1" t="s">
        <v>15</v>
      </c>
      <c r="C162" s="3">
        <v>43335</v>
      </c>
      <c r="D162" s="1">
        <v>709.4</v>
      </c>
      <c r="E162" s="1">
        <v>710</v>
      </c>
      <c r="F162" s="1">
        <v>738</v>
      </c>
      <c r="G162" s="1">
        <v>709</v>
      </c>
      <c r="H162" s="1">
        <v>728.9</v>
      </c>
      <c r="I162" s="1">
        <v>726.65</v>
      </c>
      <c r="J162" s="1">
        <v>722.52</v>
      </c>
      <c r="K162" s="1">
        <v>11534012</v>
      </c>
      <c r="L162" s="1">
        <v>8333547036.25</v>
      </c>
      <c r="M162" s="1">
        <v>215790</v>
      </c>
      <c r="N162" s="2">
        <f>IF(ISERR(LN(TechM[[#This Row],[Close Price]]/I161)),"-",LN(TechM[[#This Row],[Close Price]]/I161))</f>
        <v>2.4025388732658068E-2</v>
      </c>
    </row>
    <row r="163" spans="1:14" x14ac:dyDescent="0.3">
      <c r="A163" s="1" t="s">
        <v>19</v>
      </c>
      <c r="B163" s="1" t="s">
        <v>15</v>
      </c>
      <c r="C163" s="3">
        <v>43336</v>
      </c>
      <c r="D163" s="1">
        <v>726.65</v>
      </c>
      <c r="E163" s="1">
        <v>729.5</v>
      </c>
      <c r="F163" s="1">
        <v>737</v>
      </c>
      <c r="G163" s="1">
        <v>712.6</v>
      </c>
      <c r="H163" s="1">
        <v>717.7</v>
      </c>
      <c r="I163" s="1">
        <v>718.55</v>
      </c>
      <c r="J163" s="1">
        <v>725.15</v>
      </c>
      <c r="K163" s="1">
        <v>3625878</v>
      </c>
      <c r="L163" s="1">
        <v>2629310855.5</v>
      </c>
      <c r="M163" s="1">
        <v>61050</v>
      </c>
      <c r="N163" s="2">
        <f>IF(ISERR(LN(TechM[[#This Row],[Close Price]]/I162)),"-",LN(TechM[[#This Row],[Close Price]]/I162))</f>
        <v>-1.120963855192361E-2</v>
      </c>
    </row>
    <row r="164" spans="1:14" x14ac:dyDescent="0.3">
      <c r="A164" s="1" t="s">
        <v>19</v>
      </c>
      <c r="B164" s="1" t="s">
        <v>15</v>
      </c>
      <c r="C164" s="3">
        <v>43339</v>
      </c>
      <c r="D164" s="1">
        <v>718.55</v>
      </c>
      <c r="E164" s="1">
        <v>720</v>
      </c>
      <c r="F164" s="1">
        <v>742</v>
      </c>
      <c r="G164" s="1">
        <v>720</v>
      </c>
      <c r="H164" s="1">
        <v>741.65</v>
      </c>
      <c r="I164" s="1">
        <v>737.95</v>
      </c>
      <c r="J164" s="1">
        <v>732.57</v>
      </c>
      <c r="K164" s="1">
        <v>2968641</v>
      </c>
      <c r="L164" s="1">
        <v>2174722558.6999998</v>
      </c>
      <c r="M164" s="1">
        <v>67056</v>
      </c>
      <c r="N164" s="2">
        <f>IF(ISERR(LN(TechM[[#This Row],[Close Price]]/I163)),"-",LN(TechM[[#This Row],[Close Price]]/I163))</f>
        <v>2.6640779107529121E-2</v>
      </c>
    </row>
    <row r="165" spans="1:14" x14ac:dyDescent="0.3">
      <c r="A165" s="1" t="s">
        <v>19</v>
      </c>
      <c r="B165" s="1" t="s">
        <v>15</v>
      </c>
      <c r="C165" s="3">
        <v>43340</v>
      </c>
      <c r="D165" s="1">
        <v>737.95</v>
      </c>
      <c r="E165" s="1">
        <v>740.9</v>
      </c>
      <c r="F165" s="1">
        <v>748.9</v>
      </c>
      <c r="G165" s="1">
        <v>734.25</v>
      </c>
      <c r="H165" s="1">
        <v>736.1</v>
      </c>
      <c r="I165" s="1">
        <v>736.1</v>
      </c>
      <c r="J165" s="1">
        <v>741.39</v>
      </c>
      <c r="K165" s="1">
        <v>3782709</v>
      </c>
      <c r="L165" s="1">
        <v>2804474125.4499998</v>
      </c>
      <c r="M165" s="1">
        <v>82047</v>
      </c>
      <c r="N165" s="2">
        <f>IF(ISERR(LN(TechM[[#This Row],[Close Price]]/I164)),"-",LN(TechM[[#This Row],[Close Price]]/I164))</f>
        <v>-2.5100925631246895E-3</v>
      </c>
    </row>
    <row r="166" spans="1:14" x14ac:dyDescent="0.3">
      <c r="A166" s="1" t="s">
        <v>19</v>
      </c>
      <c r="B166" s="1" t="s">
        <v>15</v>
      </c>
      <c r="C166" s="3">
        <v>43341</v>
      </c>
      <c r="D166" s="1">
        <v>736.1</v>
      </c>
      <c r="E166" s="1">
        <v>738</v>
      </c>
      <c r="F166" s="1">
        <v>741.25</v>
      </c>
      <c r="G166" s="1">
        <v>722.45</v>
      </c>
      <c r="H166" s="1">
        <v>734.55</v>
      </c>
      <c r="I166" s="1">
        <v>734.45</v>
      </c>
      <c r="J166" s="1">
        <v>732.55</v>
      </c>
      <c r="K166" s="1">
        <v>3627848</v>
      </c>
      <c r="L166" s="1">
        <v>2657590914.5</v>
      </c>
      <c r="M166" s="1">
        <v>86071</v>
      </c>
      <c r="N166" s="2">
        <f>IF(ISERR(LN(TechM[[#This Row],[Close Price]]/I165)),"-",LN(TechM[[#This Row],[Close Price]]/I165))</f>
        <v>-2.2440592872363572E-3</v>
      </c>
    </row>
    <row r="167" spans="1:14" x14ac:dyDescent="0.3">
      <c r="A167" s="1" t="s">
        <v>19</v>
      </c>
      <c r="B167" s="1" t="s">
        <v>15</v>
      </c>
      <c r="C167" s="3">
        <v>43342</v>
      </c>
      <c r="D167" s="1">
        <v>734.45</v>
      </c>
      <c r="E167" s="1">
        <v>734.45</v>
      </c>
      <c r="F167" s="1">
        <v>737</v>
      </c>
      <c r="G167" s="1">
        <v>720.25</v>
      </c>
      <c r="H167" s="1">
        <v>734</v>
      </c>
      <c r="I167" s="1">
        <v>731.9</v>
      </c>
      <c r="J167" s="1">
        <v>728.3</v>
      </c>
      <c r="K167" s="1">
        <v>4304298</v>
      </c>
      <c r="L167" s="1">
        <v>3134839589.0999999</v>
      </c>
      <c r="M167" s="1">
        <v>82871</v>
      </c>
      <c r="N167" s="2">
        <f>IF(ISERR(LN(TechM[[#This Row],[Close Price]]/I166)),"-",LN(TechM[[#This Row],[Close Price]]/I166))</f>
        <v>-3.4780271702425781E-3</v>
      </c>
    </row>
    <row r="168" spans="1:14" x14ac:dyDescent="0.3">
      <c r="A168" s="1" t="s">
        <v>19</v>
      </c>
      <c r="B168" s="1" t="s">
        <v>15</v>
      </c>
      <c r="C168" s="3">
        <v>43343</v>
      </c>
      <c r="D168" s="1">
        <v>731.9</v>
      </c>
      <c r="E168" s="1">
        <v>734</v>
      </c>
      <c r="F168" s="1">
        <v>768.75</v>
      </c>
      <c r="G168" s="1">
        <v>731.25</v>
      </c>
      <c r="H168" s="1">
        <v>766</v>
      </c>
      <c r="I168" s="1">
        <v>765.8</v>
      </c>
      <c r="J168" s="1">
        <v>753.25</v>
      </c>
      <c r="K168" s="1">
        <v>7276056</v>
      </c>
      <c r="L168" s="1">
        <v>5480718002.3000002</v>
      </c>
      <c r="M168" s="1">
        <v>129058</v>
      </c>
      <c r="N168" s="2">
        <f>IF(ISERR(LN(TechM[[#This Row],[Close Price]]/I167)),"-",LN(TechM[[#This Row],[Close Price]]/I167))</f>
        <v>4.5277146436012647E-2</v>
      </c>
    </row>
    <row r="169" spans="1:14" x14ac:dyDescent="0.3">
      <c r="A169" s="1" t="s">
        <v>19</v>
      </c>
      <c r="B169" s="1" t="s">
        <v>15</v>
      </c>
      <c r="C169" s="3">
        <v>43346</v>
      </c>
      <c r="D169" s="1">
        <v>765.8</v>
      </c>
      <c r="E169" s="1">
        <v>768</v>
      </c>
      <c r="F169" s="1">
        <v>776.5</v>
      </c>
      <c r="G169" s="1">
        <v>741.5</v>
      </c>
      <c r="H169" s="1">
        <v>748.2</v>
      </c>
      <c r="I169" s="1">
        <v>745.65</v>
      </c>
      <c r="J169" s="1">
        <v>762.75</v>
      </c>
      <c r="K169" s="1">
        <v>3610990</v>
      </c>
      <c r="L169" s="1">
        <v>2754288576.3000002</v>
      </c>
      <c r="M169" s="1">
        <v>59103</v>
      </c>
      <c r="N169" s="2">
        <f>IF(ISERR(LN(TechM[[#This Row],[Close Price]]/I168)),"-",LN(TechM[[#This Row],[Close Price]]/I168))</f>
        <v>-2.6664717834402857E-2</v>
      </c>
    </row>
    <row r="170" spans="1:14" x14ac:dyDescent="0.3">
      <c r="A170" s="1" t="s">
        <v>19</v>
      </c>
      <c r="B170" s="1" t="s">
        <v>15</v>
      </c>
      <c r="C170" s="3">
        <v>43347</v>
      </c>
      <c r="D170" s="1">
        <v>745.65</v>
      </c>
      <c r="E170" s="1">
        <v>751.2</v>
      </c>
      <c r="F170" s="1">
        <v>766.9</v>
      </c>
      <c r="G170" s="1">
        <v>747.4</v>
      </c>
      <c r="H170" s="1">
        <v>766</v>
      </c>
      <c r="I170" s="1">
        <v>763.9</v>
      </c>
      <c r="J170" s="1">
        <v>761.06</v>
      </c>
      <c r="K170" s="1">
        <v>4488658</v>
      </c>
      <c r="L170" s="1">
        <v>3416140174.5999999</v>
      </c>
      <c r="M170" s="1">
        <v>101670</v>
      </c>
      <c r="N170" s="2">
        <f>IF(ISERR(LN(TechM[[#This Row],[Close Price]]/I169)),"-",LN(TechM[[#This Row],[Close Price]]/I169))</f>
        <v>2.418056933852274E-2</v>
      </c>
    </row>
    <row r="171" spans="1:14" x14ac:dyDescent="0.3">
      <c r="A171" s="1" t="s">
        <v>19</v>
      </c>
      <c r="B171" s="1" t="s">
        <v>15</v>
      </c>
      <c r="C171" s="3">
        <v>43348</v>
      </c>
      <c r="D171" s="1">
        <v>763.9</v>
      </c>
      <c r="E171" s="1">
        <v>764.9</v>
      </c>
      <c r="F171" s="1">
        <v>779.35</v>
      </c>
      <c r="G171" s="1">
        <v>757.25</v>
      </c>
      <c r="H171" s="1">
        <v>767.95</v>
      </c>
      <c r="I171" s="1">
        <v>766.15</v>
      </c>
      <c r="J171" s="1">
        <v>768.68</v>
      </c>
      <c r="K171" s="1">
        <v>6093648</v>
      </c>
      <c r="L171" s="1">
        <v>4684092698.3500004</v>
      </c>
      <c r="M171" s="1">
        <v>169635</v>
      </c>
      <c r="N171" s="2">
        <f>IF(ISERR(LN(TechM[[#This Row],[Close Price]]/I170)),"-",LN(TechM[[#This Row],[Close Price]]/I170))</f>
        <v>2.941082476871209E-3</v>
      </c>
    </row>
    <row r="172" spans="1:14" x14ac:dyDescent="0.3">
      <c r="A172" s="1" t="s">
        <v>19</v>
      </c>
      <c r="B172" s="1" t="s">
        <v>15</v>
      </c>
      <c r="C172" s="3">
        <v>43349</v>
      </c>
      <c r="D172" s="1">
        <v>766.15</v>
      </c>
      <c r="E172" s="1">
        <v>767</v>
      </c>
      <c r="F172" s="1">
        <v>780</v>
      </c>
      <c r="G172" s="1">
        <v>756.25</v>
      </c>
      <c r="H172" s="1">
        <v>773.85</v>
      </c>
      <c r="I172" s="1">
        <v>775.05</v>
      </c>
      <c r="J172" s="1">
        <v>766.41</v>
      </c>
      <c r="K172" s="1">
        <v>3982477</v>
      </c>
      <c r="L172" s="1">
        <v>3052216549.9499998</v>
      </c>
      <c r="M172" s="1">
        <v>74092</v>
      </c>
      <c r="N172" s="2">
        <f>IF(ISERR(LN(TechM[[#This Row],[Close Price]]/I171)),"-",LN(TechM[[#This Row],[Close Price]]/I171))</f>
        <v>1.1549570377118037E-2</v>
      </c>
    </row>
    <row r="173" spans="1:14" x14ac:dyDescent="0.3">
      <c r="A173" s="1" t="s">
        <v>19</v>
      </c>
      <c r="B173" s="1" t="s">
        <v>15</v>
      </c>
      <c r="C173" s="3">
        <v>43350</v>
      </c>
      <c r="D173" s="1">
        <v>775.05</v>
      </c>
      <c r="E173" s="1">
        <v>775</v>
      </c>
      <c r="F173" s="1">
        <v>775</v>
      </c>
      <c r="G173" s="1">
        <v>764.2</v>
      </c>
      <c r="H173" s="1">
        <v>771.05</v>
      </c>
      <c r="I173" s="1">
        <v>772.2</v>
      </c>
      <c r="J173" s="1">
        <v>770.38</v>
      </c>
      <c r="K173" s="1">
        <v>2059329</v>
      </c>
      <c r="L173" s="1">
        <v>1586461683.45</v>
      </c>
      <c r="M173" s="1">
        <v>45878</v>
      </c>
      <c r="N173" s="2">
        <f>IF(ISERR(LN(TechM[[#This Row],[Close Price]]/I172)),"-",LN(TechM[[#This Row],[Close Price]]/I172))</f>
        <v>-3.6839595711672017E-3</v>
      </c>
    </row>
    <row r="174" spans="1:14" x14ac:dyDescent="0.3">
      <c r="A174" s="1" t="s">
        <v>19</v>
      </c>
      <c r="B174" s="1" t="s">
        <v>15</v>
      </c>
      <c r="C174" s="3">
        <v>43353</v>
      </c>
      <c r="D174" s="1">
        <v>772.2</v>
      </c>
      <c r="E174" s="1">
        <v>774</v>
      </c>
      <c r="F174" s="1">
        <v>776.6</v>
      </c>
      <c r="G174" s="1">
        <v>758.65</v>
      </c>
      <c r="H174" s="1">
        <v>767</v>
      </c>
      <c r="I174" s="1">
        <v>766.25</v>
      </c>
      <c r="J174" s="1">
        <v>765.91</v>
      </c>
      <c r="K174" s="1">
        <v>2820247</v>
      </c>
      <c r="L174" s="1">
        <v>2160054685.4499998</v>
      </c>
      <c r="M174" s="1">
        <v>93944</v>
      </c>
      <c r="N174" s="2">
        <f>IF(ISERR(LN(TechM[[#This Row],[Close Price]]/I173)),"-",LN(TechM[[#This Row],[Close Price]]/I173))</f>
        <v>-7.7350965797148815E-3</v>
      </c>
    </row>
    <row r="175" spans="1:14" x14ac:dyDescent="0.3">
      <c r="A175" s="1" t="s">
        <v>19</v>
      </c>
      <c r="B175" s="1" t="s">
        <v>15</v>
      </c>
      <c r="C175" s="3">
        <v>43354</v>
      </c>
      <c r="D175" s="1">
        <v>766.25</v>
      </c>
      <c r="E175" s="1">
        <v>772</v>
      </c>
      <c r="F175" s="1">
        <v>773.8</v>
      </c>
      <c r="G175" s="1">
        <v>738.45</v>
      </c>
      <c r="H175" s="1">
        <v>746</v>
      </c>
      <c r="I175" s="1">
        <v>747.2</v>
      </c>
      <c r="J175" s="1">
        <v>753.58</v>
      </c>
      <c r="K175" s="1">
        <v>3817364</v>
      </c>
      <c r="L175" s="1">
        <v>2876682075.9000001</v>
      </c>
      <c r="M175" s="1">
        <v>115983</v>
      </c>
      <c r="N175" s="2">
        <f>IF(ISERR(LN(TechM[[#This Row],[Close Price]]/I174)),"-",LN(TechM[[#This Row],[Close Price]]/I174))</f>
        <v>-2.5175600335788244E-2</v>
      </c>
    </row>
    <row r="176" spans="1:14" x14ac:dyDescent="0.3">
      <c r="A176" s="1" t="s">
        <v>19</v>
      </c>
      <c r="B176" s="1" t="s">
        <v>15</v>
      </c>
      <c r="C176" s="3">
        <v>43355</v>
      </c>
      <c r="D176" s="1">
        <v>747.2</v>
      </c>
      <c r="E176" s="1">
        <v>750</v>
      </c>
      <c r="F176" s="1">
        <v>751.9</v>
      </c>
      <c r="G176" s="1">
        <v>728.6</v>
      </c>
      <c r="H176" s="1">
        <v>741.1</v>
      </c>
      <c r="I176" s="1">
        <v>739.8</v>
      </c>
      <c r="J176" s="1">
        <v>742.32</v>
      </c>
      <c r="K176" s="1">
        <v>3934021</v>
      </c>
      <c r="L176" s="1">
        <v>2920319225.5999999</v>
      </c>
      <c r="M176" s="1">
        <v>134109</v>
      </c>
      <c r="N176" s="2">
        <f>IF(ISERR(LN(TechM[[#This Row],[Close Price]]/I175)),"-",LN(TechM[[#This Row],[Close Price]]/I175))</f>
        <v>-9.9530075162793819E-3</v>
      </c>
    </row>
    <row r="177" spans="1:14" x14ac:dyDescent="0.3">
      <c r="A177" s="1" t="s">
        <v>19</v>
      </c>
      <c r="B177" s="1" t="s">
        <v>15</v>
      </c>
      <c r="C177" s="3">
        <v>43357</v>
      </c>
      <c r="D177" s="1">
        <v>739.8</v>
      </c>
      <c r="E177" s="1">
        <v>739.9</v>
      </c>
      <c r="F177" s="1">
        <v>761.8</v>
      </c>
      <c r="G177" s="1">
        <v>721.55</v>
      </c>
      <c r="H177" s="1">
        <v>759</v>
      </c>
      <c r="I177" s="1">
        <v>760.45</v>
      </c>
      <c r="J177" s="1">
        <v>745.63</v>
      </c>
      <c r="K177" s="1">
        <v>3591403</v>
      </c>
      <c r="L177" s="1">
        <v>2677872430.4499998</v>
      </c>
      <c r="M177" s="1">
        <v>97007</v>
      </c>
      <c r="N177" s="2">
        <f>IF(ISERR(LN(TechM[[#This Row],[Close Price]]/I176)),"-",LN(TechM[[#This Row],[Close Price]]/I176))</f>
        <v>2.7530483920024326E-2</v>
      </c>
    </row>
    <row r="178" spans="1:14" x14ac:dyDescent="0.3">
      <c r="A178" s="1" t="s">
        <v>19</v>
      </c>
      <c r="B178" s="1" t="s">
        <v>15</v>
      </c>
      <c r="C178" s="3">
        <v>43360</v>
      </c>
      <c r="D178" s="1">
        <v>760.45</v>
      </c>
      <c r="E178" s="1">
        <v>759.5</v>
      </c>
      <c r="F178" s="1">
        <v>772.75</v>
      </c>
      <c r="G178" s="1">
        <v>755</v>
      </c>
      <c r="H178" s="1">
        <v>767.6</v>
      </c>
      <c r="I178" s="1">
        <v>767.55</v>
      </c>
      <c r="J178" s="1">
        <v>766.95</v>
      </c>
      <c r="K178" s="1">
        <v>2233000</v>
      </c>
      <c r="L178" s="1">
        <v>1712601623.25</v>
      </c>
      <c r="M178" s="1">
        <v>79442</v>
      </c>
      <c r="N178" s="2">
        <f>IF(ISERR(LN(TechM[[#This Row],[Close Price]]/I177)),"-",LN(TechM[[#This Row],[Close Price]]/I177))</f>
        <v>9.2932606008326799E-3</v>
      </c>
    </row>
    <row r="179" spans="1:14" x14ac:dyDescent="0.3">
      <c r="A179" s="1" t="s">
        <v>19</v>
      </c>
      <c r="B179" s="1" t="s">
        <v>15</v>
      </c>
      <c r="C179" s="3">
        <v>43361</v>
      </c>
      <c r="D179" s="1">
        <v>767.55</v>
      </c>
      <c r="E179" s="1">
        <v>769.85</v>
      </c>
      <c r="F179" s="1">
        <v>769.85</v>
      </c>
      <c r="G179" s="1">
        <v>750</v>
      </c>
      <c r="H179" s="1">
        <v>761</v>
      </c>
      <c r="I179" s="1">
        <v>754.7</v>
      </c>
      <c r="J179" s="1">
        <v>756.05</v>
      </c>
      <c r="K179" s="1">
        <v>2206998</v>
      </c>
      <c r="L179" s="1">
        <v>1668595905.95</v>
      </c>
      <c r="M179" s="1">
        <v>79046</v>
      </c>
      <c r="N179" s="2">
        <f>IF(ISERR(LN(TechM[[#This Row],[Close Price]]/I178)),"-",LN(TechM[[#This Row],[Close Price]]/I178))</f>
        <v>-1.6883304628387705E-2</v>
      </c>
    </row>
    <row r="180" spans="1:14" x14ac:dyDescent="0.3">
      <c r="A180" s="1" t="s">
        <v>19</v>
      </c>
      <c r="B180" s="1" t="s">
        <v>15</v>
      </c>
      <c r="C180" s="3">
        <v>43362</v>
      </c>
      <c r="D180" s="1">
        <v>754.7</v>
      </c>
      <c r="E180" s="1">
        <v>757</v>
      </c>
      <c r="F180" s="1">
        <v>772</v>
      </c>
      <c r="G180" s="1">
        <v>751.2</v>
      </c>
      <c r="H180" s="1">
        <v>769.95</v>
      </c>
      <c r="I180" s="1">
        <v>769.95</v>
      </c>
      <c r="J180" s="1">
        <v>763.26</v>
      </c>
      <c r="K180" s="1">
        <v>2025718</v>
      </c>
      <c r="L180" s="1">
        <v>1546153014.45</v>
      </c>
      <c r="M180" s="1">
        <v>63815</v>
      </c>
      <c r="N180" s="2">
        <f>IF(ISERR(LN(TechM[[#This Row],[Close Price]]/I179)),"-",LN(TechM[[#This Row],[Close Price]]/I179))</f>
        <v>2.000525838359922E-2</v>
      </c>
    </row>
    <row r="181" spans="1:14" x14ac:dyDescent="0.3">
      <c r="A181" s="1" t="s">
        <v>19</v>
      </c>
      <c r="B181" s="1" t="s">
        <v>15</v>
      </c>
      <c r="C181" s="3">
        <v>43364</v>
      </c>
      <c r="D181" s="1">
        <v>769.95</v>
      </c>
      <c r="E181" s="1">
        <v>765</v>
      </c>
      <c r="F181" s="1">
        <v>769.35</v>
      </c>
      <c r="G181" s="1">
        <v>693</v>
      </c>
      <c r="H181" s="1">
        <v>748.6</v>
      </c>
      <c r="I181" s="1">
        <v>738.05</v>
      </c>
      <c r="J181" s="1">
        <v>746.01</v>
      </c>
      <c r="K181" s="1">
        <v>4434535</v>
      </c>
      <c r="L181" s="1">
        <v>3308229002.8499999</v>
      </c>
      <c r="M181" s="1">
        <v>100145</v>
      </c>
      <c r="N181" s="2">
        <f>IF(ISERR(LN(TechM[[#This Row],[Close Price]]/I180)),"-",LN(TechM[[#This Row],[Close Price]]/I180))</f>
        <v>-4.2314004691416197E-2</v>
      </c>
    </row>
    <row r="182" spans="1:14" x14ac:dyDescent="0.3">
      <c r="A182" s="1" t="s">
        <v>19</v>
      </c>
      <c r="B182" s="1" t="s">
        <v>15</v>
      </c>
      <c r="C182" s="3">
        <v>43367</v>
      </c>
      <c r="D182" s="1">
        <v>738.05</v>
      </c>
      <c r="E182" s="1">
        <v>740</v>
      </c>
      <c r="F182" s="1">
        <v>764</v>
      </c>
      <c r="G182" s="1">
        <v>737.55</v>
      </c>
      <c r="H182" s="1">
        <v>748.6</v>
      </c>
      <c r="I182" s="1">
        <v>751.45</v>
      </c>
      <c r="J182" s="1">
        <v>756.34</v>
      </c>
      <c r="K182" s="1">
        <v>2811682</v>
      </c>
      <c r="L182" s="1">
        <v>2126595212.0999999</v>
      </c>
      <c r="M182" s="1">
        <v>58324</v>
      </c>
      <c r="N182" s="2">
        <f>IF(ISERR(LN(TechM[[#This Row],[Close Price]]/I181)),"-",LN(TechM[[#This Row],[Close Price]]/I181))</f>
        <v>1.7993100397097776E-2</v>
      </c>
    </row>
    <row r="183" spans="1:14" x14ac:dyDescent="0.3">
      <c r="A183" s="1" t="s">
        <v>19</v>
      </c>
      <c r="B183" s="1" t="s">
        <v>15</v>
      </c>
      <c r="C183" s="3">
        <v>43368</v>
      </c>
      <c r="D183" s="1">
        <v>751.45</v>
      </c>
      <c r="E183" s="1">
        <v>751.45</v>
      </c>
      <c r="F183" s="1">
        <v>772.7</v>
      </c>
      <c r="G183" s="1">
        <v>745.1</v>
      </c>
      <c r="H183" s="1">
        <v>759</v>
      </c>
      <c r="I183" s="1">
        <v>758.75</v>
      </c>
      <c r="J183" s="1">
        <v>761.6</v>
      </c>
      <c r="K183" s="1">
        <v>2812964</v>
      </c>
      <c r="L183" s="1">
        <v>2142346762.6500001</v>
      </c>
      <c r="M183" s="1">
        <v>65355</v>
      </c>
      <c r="N183" s="2">
        <f>IF(ISERR(LN(TechM[[#This Row],[Close Price]]/I182)),"-",LN(TechM[[#This Row],[Close Price]]/I182))</f>
        <v>9.6676689936045102E-3</v>
      </c>
    </row>
    <row r="184" spans="1:14" x14ac:dyDescent="0.3">
      <c r="A184" s="1" t="s">
        <v>19</v>
      </c>
      <c r="B184" s="1" t="s">
        <v>15</v>
      </c>
      <c r="C184" s="3">
        <v>43369</v>
      </c>
      <c r="D184" s="1">
        <v>758.75</v>
      </c>
      <c r="E184" s="1">
        <v>758.55</v>
      </c>
      <c r="F184" s="1">
        <v>768.15</v>
      </c>
      <c r="G184" s="1">
        <v>739.05</v>
      </c>
      <c r="H184" s="1">
        <v>747.9</v>
      </c>
      <c r="I184" s="1">
        <v>748.85</v>
      </c>
      <c r="J184" s="1">
        <v>754.05</v>
      </c>
      <c r="K184" s="1">
        <v>3224771</v>
      </c>
      <c r="L184" s="1">
        <v>2431651100.3000002</v>
      </c>
      <c r="M184" s="1">
        <v>91089</v>
      </c>
      <c r="N184" s="2">
        <f>IF(ISERR(LN(TechM[[#This Row],[Close Price]]/I183)),"-",LN(TechM[[#This Row],[Close Price]]/I183))</f>
        <v>-1.313364593530339E-2</v>
      </c>
    </row>
    <row r="185" spans="1:14" x14ac:dyDescent="0.3">
      <c r="A185" s="1" t="s">
        <v>19</v>
      </c>
      <c r="B185" s="1" t="s">
        <v>15</v>
      </c>
      <c r="C185" s="3">
        <v>43370</v>
      </c>
      <c r="D185" s="1">
        <v>748.85</v>
      </c>
      <c r="E185" s="1">
        <v>748.85</v>
      </c>
      <c r="F185" s="1">
        <v>758.95</v>
      </c>
      <c r="G185" s="1">
        <v>737.2</v>
      </c>
      <c r="H185" s="1">
        <v>748.25</v>
      </c>
      <c r="I185" s="1">
        <v>746.05</v>
      </c>
      <c r="J185" s="1">
        <v>747.92</v>
      </c>
      <c r="K185" s="1">
        <v>3479414</v>
      </c>
      <c r="L185" s="1">
        <v>2602336210.3000002</v>
      </c>
      <c r="M185" s="1">
        <v>90728</v>
      </c>
      <c r="N185" s="2">
        <f>IF(ISERR(LN(TechM[[#This Row],[Close Price]]/I184)),"-",LN(TechM[[#This Row],[Close Price]]/I184))</f>
        <v>-3.7460743519740318E-3</v>
      </c>
    </row>
    <row r="186" spans="1:14" x14ac:dyDescent="0.3">
      <c r="A186" s="1" t="s">
        <v>19</v>
      </c>
      <c r="B186" s="1" t="s">
        <v>15</v>
      </c>
      <c r="C186" s="3">
        <v>43371</v>
      </c>
      <c r="D186" s="1">
        <v>746.05</v>
      </c>
      <c r="E186" s="1">
        <v>738</v>
      </c>
      <c r="F186" s="1">
        <v>756</v>
      </c>
      <c r="G186" s="1">
        <v>725</v>
      </c>
      <c r="H186" s="1">
        <v>747</v>
      </c>
      <c r="I186" s="1">
        <v>745.5</v>
      </c>
      <c r="J186" s="1">
        <v>742.01</v>
      </c>
      <c r="K186" s="1">
        <v>2971384</v>
      </c>
      <c r="L186" s="1">
        <v>2204804061.4499998</v>
      </c>
      <c r="M186" s="1">
        <v>89709</v>
      </c>
      <c r="N186" s="2">
        <f>IF(ISERR(LN(TechM[[#This Row],[Close Price]]/I185)),"-",LN(TechM[[#This Row],[Close Price]]/I185))</f>
        <v>-7.3748788163747786E-4</v>
      </c>
    </row>
    <row r="187" spans="1:14" x14ac:dyDescent="0.3">
      <c r="A187" s="1" t="s">
        <v>19</v>
      </c>
      <c r="B187" s="1" t="s">
        <v>15</v>
      </c>
      <c r="C187" s="3">
        <v>43374</v>
      </c>
      <c r="D187" s="1">
        <v>745.5</v>
      </c>
      <c r="E187" s="1">
        <v>749</v>
      </c>
      <c r="F187" s="1">
        <v>763.5</v>
      </c>
      <c r="G187" s="1">
        <v>741.7</v>
      </c>
      <c r="H187" s="1">
        <v>761.5</v>
      </c>
      <c r="I187" s="1">
        <v>759.55</v>
      </c>
      <c r="J187" s="1">
        <v>754.84</v>
      </c>
      <c r="K187" s="1">
        <v>2233369</v>
      </c>
      <c r="L187" s="1">
        <v>1685834866.6500001</v>
      </c>
      <c r="M187" s="1">
        <v>48490</v>
      </c>
      <c r="N187" s="2">
        <f>IF(ISERR(LN(TechM[[#This Row],[Close Price]]/I186)),"-",LN(TechM[[#This Row],[Close Price]]/I186))</f>
        <v>1.8671018448878526E-2</v>
      </c>
    </row>
    <row r="188" spans="1:14" x14ac:dyDescent="0.3">
      <c r="A188" s="1" t="s">
        <v>19</v>
      </c>
      <c r="B188" s="1" t="s">
        <v>15</v>
      </c>
      <c r="C188" s="3">
        <v>43376</v>
      </c>
      <c r="D188" s="1">
        <v>759.55</v>
      </c>
      <c r="E188" s="1">
        <v>764</v>
      </c>
      <c r="F188" s="1">
        <v>780.8</v>
      </c>
      <c r="G188" s="1">
        <v>744.4</v>
      </c>
      <c r="H188" s="1">
        <v>750.2</v>
      </c>
      <c r="I188" s="1">
        <v>750.15</v>
      </c>
      <c r="J188" s="1">
        <v>762.6</v>
      </c>
      <c r="K188" s="1">
        <v>5236214</v>
      </c>
      <c r="L188" s="1">
        <v>3993147022.9499998</v>
      </c>
      <c r="M188" s="1">
        <v>125757</v>
      </c>
      <c r="N188" s="2">
        <f>IF(ISERR(LN(TechM[[#This Row],[Close Price]]/I187)),"-",LN(TechM[[#This Row],[Close Price]]/I187))</f>
        <v>-1.2452966120649302E-2</v>
      </c>
    </row>
    <row r="189" spans="1:14" x14ac:dyDescent="0.3">
      <c r="A189" s="1" t="s">
        <v>19</v>
      </c>
      <c r="B189" s="1" t="s">
        <v>15</v>
      </c>
      <c r="C189" s="3">
        <v>43377</v>
      </c>
      <c r="D189" s="1">
        <v>750.15</v>
      </c>
      <c r="E189" s="1">
        <v>742.55</v>
      </c>
      <c r="F189" s="1">
        <v>742.9</v>
      </c>
      <c r="G189" s="1">
        <v>713</v>
      </c>
      <c r="H189" s="1">
        <v>720.75</v>
      </c>
      <c r="I189" s="1">
        <v>719.85</v>
      </c>
      <c r="J189" s="1">
        <v>722.87</v>
      </c>
      <c r="K189" s="1">
        <v>6561009</v>
      </c>
      <c r="L189" s="1">
        <v>4742747580.75</v>
      </c>
      <c r="M189" s="1">
        <v>148731</v>
      </c>
      <c r="N189" s="2">
        <f>IF(ISERR(LN(TechM[[#This Row],[Close Price]]/I188)),"-",LN(TechM[[#This Row],[Close Price]]/I188))</f>
        <v>-4.1230329560658148E-2</v>
      </c>
    </row>
    <row r="190" spans="1:14" x14ac:dyDescent="0.3">
      <c r="A190" s="1" t="s">
        <v>19</v>
      </c>
      <c r="B190" s="1" t="s">
        <v>15</v>
      </c>
      <c r="C190" s="3">
        <v>43378</v>
      </c>
      <c r="D190" s="1">
        <v>719.85</v>
      </c>
      <c r="E190" s="1">
        <v>718</v>
      </c>
      <c r="F190" s="1">
        <v>723.9</v>
      </c>
      <c r="G190" s="1">
        <v>695.5</v>
      </c>
      <c r="H190" s="1">
        <v>715</v>
      </c>
      <c r="I190" s="1">
        <v>714.5</v>
      </c>
      <c r="J190" s="1">
        <v>712.64</v>
      </c>
      <c r="K190" s="1">
        <v>4769105</v>
      </c>
      <c r="L190" s="1">
        <v>3398635481.0999999</v>
      </c>
      <c r="M190" s="1">
        <v>100984</v>
      </c>
      <c r="N190" s="2">
        <f>IF(ISERR(LN(TechM[[#This Row],[Close Price]]/I189)),"-",LN(TechM[[#This Row],[Close Price]]/I189))</f>
        <v>-7.4598596024421527E-3</v>
      </c>
    </row>
    <row r="191" spans="1:14" x14ac:dyDescent="0.3">
      <c r="A191" s="1" t="s">
        <v>19</v>
      </c>
      <c r="B191" s="1" t="s">
        <v>15</v>
      </c>
      <c r="C191" s="3">
        <v>43381</v>
      </c>
      <c r="D191" s="1">
        <v>714.5</v>
      </c>
      <c r="E191" s="1">
        <v>714.5</v>
      </c>
      <c r="F191" s="1">
        <v>719.4</v>
      </c>
      <c r="G191" s="1">
        <v>683.65</v>
      </c>
      <c r="H191" s="1">
        <v>690</v>
      </c>
      <c r="I191" s="1">
        <v>694.9</v>
      </c>
      <c r="J191" s="1">
        <v>700.24</v>
      </c>
      <c r="K191" s="1">
        <v>2643927</v>
      </c>
      <c r="L191" s="1">
        <v>1851371049.5</v>
      </c>
      <c r="M191" s="1">
        <v>105549</v>
      </c>
      <c r="N191" s="2">
        <f>IF(ISERR(LN(TechM[[#This Row],[Close Price]]/I190)),"-",LN(TechM[[#This Row],[Close Price]]/I190))</f>
        <v>-2.7815047049640454E-2</v>
      </c>
    </row>
    <row r="192" spans="1:14" x14ac:dyDescent="0.3">
      <c r="A192" s="1" t="s">
        <v>19</v>
      </c>
      <c r="B192" s="1" t="s">
        <v>15</v>
      </c>
      <c r="C192" s="3">
        <v>43382</v>
      </c>
      <c r="D192" s="1">
        <v>694.9</v>
      </c>
      <c r="E192" s="1">
        <v>695</v>
      </c>
      <c r="F192" s="1">
        <v>705</v>
      </c>
      <c r="G192" s="1">
        <v>690.7</v>
      </c>
      <c r="H192" s="1">
        <v>697.6</v>
      </c>
      <c r="I192" s="1">
        <v>696.1</v>
      </c>
      <c r="J192" s="1">
        <v>697.66</v>
      </c>
      <c r="K192" s="1">
        <v>2729413</v>
      </c>
      <c r="L192" s="1">
        <v>1904206711.25</v>
      </c>
      <c r="M192" s="1">
        <v>61654</v>
      </c>
      <c r="N192" s="2">
        <f>IF(ISERR(LN(TechM[[#This Row],[Close Price]]/I191)),"-",LN(TechM[[#This Row],[Close Price]]/I191))</f>
        <v>1.7253778543391601E-3</v>
      </c>
    </row>
    <row r="193" spans="1:14" x14ac:dyDescent="0.3">
      <c r="A193" s="1" t="s">
        <v>19</v>
      </c>
      <c r="B193" s="1" t="s">
        <v>15</v>
      </c>
      <c r="C193" s="3">
        <v>43383</v>
      </c>
      <c r="D193" s="1">
        <v>696.1</v>
      </c>
      <c r="E193" s="1">
        <v>692.1</v>
      </c>
      <c r="F193" s="1">
        <v>714</v>
      </c>
      <c r="G193" s="1">
        <v>691.05</v>
      </c>
      <c r="H193" s="1">
        <v>699</v>
      </c>
      <c r="I193" s="1">
        <v>699.3</v>
      </c>
      <c r="J193" s="1">
        <v>701.81</v>
      </c>
      <c r="K193" s="1">
        <v>3409416</v>
      </c>
      <c r="L193" s="1">
        <v>2392753174.8000002</v>
      </c>
      <c r="M193" s="1">
        <v>55539</v>
      </c>
      <c r="N193" s="2">
        <f>IF(ISERR(LN(TechM[[#This Row],[Close Price]]/I192)),"-",LN(TechM[[#This Row],[Close Price]]/I192))</f>
        <v>4.5865065352002146E-3</v>
      </c>
    </row>
    <row r="194" spans="1:14" x14ac:dyDescent="0.3">
      <c r="A194" s="1" t="s">
        <v>19</v>
      </c>
      <c r="B194" s="1" t="s">
        <v>15</v>
      </c>
      <c r="C194" s="3">
        <v>43384</v>
      </c>
      <c r="D194" s="1">
        <v>699.3</v>
      </c>
      <c r="E194" s="1">
        <v>680</v>
      </c>
      <c r="F194" s="1">
        <v>702.05</v>
      </c>
      <c r="G194" s="1">
        <v>677.65</v>
      </c>
      <c r="H194" s="1">
        <v>695.5</v>
      </c>
      <c r="I194" s="1">
        <v>695.45</v>
      </c>
      <c r="J194" s="1">
        <v>690.77</v>
      </c>
      <c r="K194" s="1">
        <v>3611423</v>
      </c>
      <c r="L194" s="1">
        <v>2494656125.6999998</v>
      </c>
      <c r="M194" s="1">
        <v>90376</v>
      </c>
      <c r="N194" s="2">
        <f>IF(ISERR(LN(TechM[[#This Row],[Close Price]]/I193)),"-",LN(TechM[[#This Row],[Close Price]]/I193))</f>
        <v>-5.5207166566817994E-3</v>
      </c>
    </row>
    <row r="195" spans="1:14" x14ac:dyDescent="0.3">
      <c r="A195" s="1" t="s">
        <v>19</v>
      </c>
      <c r="B195" s="1" t="s">
        <v>15</v>
      </c>
      <c r="C195" s="3">
        <v>43385</v>
      </c>
      <c r="D195" s="1">
        <v>695.45</v>
      </c>
      <c r="E195" s="1">
        <v>692.05</v>
      </c>
      <c r="F195" s="1">
        <v>702.55</v>
      </c>
      <c r="G195" s="1">
        <v>688</v>
      </c>
      <c r="H195" s="1">
        <v>693.85</v>
      </c>
      <c r="I195" s="1">
        <v>693.8</v>
      </c>
      <c r="J195" s="1">
        <v>695.07</v>
      </c>
      <c r="K195" s="1">
        <v>2727205</v>
      </c>
      <c r="L195" s="1">
        <v>1895585918.55</v>
      </c>
      <c r="M195" s="1">
        <v>81899</v>
      </c>
      <c r="N195" s="2">
        <f>IF(ISERR(LN(TechM[[#This Row],[Close Price]]/I194)),"-",LN(TechM[[#This Row],[Close Price]]/I194))</f>
        <v>-2.3753835174899381E-3</v>
      </c>
    </row>
    <row r="196" spans="1:14" x14ac:dyDescent="0.3">
      <c r="A196" s="1" t="s">
        <v>19</v>
      </c>
      <c r="B196" s="1" t="s">
        <v>15</v>
      </c>
      <c r="C196" s="3">
        <v>43388</v>
      </c>
      <c r="D196" s="1">
        <v>693.8</v>
      </c>
      <c r="E196" s="1">
        <v>693.5</v>
      </c>
      <c r="F196" s="1">
        <v>709.4</v>
      </c>
      <c r="G196" s="1">
        <v>681.45</v>
      </c>
      <c r="H196" s="1">
        <v>693</v>
      </c>
      <c r="I196" s="1">
        <v>694.55</v>
      </c>
      <c r="J196" s="1">
        <v>693.59</v>
      </c>
      <c r="K196" s="1">
        <v>4146878</v>
      </c>
      <c r="L196" s="1">
        <v>2876215159.0500002</v>
      </c>
      <c r="M196" s="1">
        <v>116945</v>
      </c>
      <c r="N196" s="2">
        <f>IF(ISERR(LN(TechM[[#This Row],[Close Price]]/I195)),"-",LN(TechM[[#This Row],[Close Price]]/I195))</f>
        <v>1.0804193077490281E-3</v>
      </c>
    </row>
    <row r="197" spans="1:14" x14ac:dyDescent="0.3">
      <c r="A197" s="1" t="s">
        <v>19</v>
      </c>
      <c r="B197" s="1" t="s">
        <v>15</v>
      </c>
      <c r="C197" s="3">
        <v>43389</v>
      </c>
      <c r="D197" s="1">
        <v>694.55</v>
      </c>
      <c r="E197" s="1">
        <v>695</v>
      </c>
      <c r="F197" s="1">
        <v>727.6</v>
      </c>
      <c r="G197" s="1">
        <v>694.55</v>
      </c>
      <c r="H197" s="1">
        <v>715</v>
      </c>
      <c r="I197" s="1">
        <v>718.7</v>
      </c>
      <c r="J197" s="1">
        <v>710.75</v>
      </c>
      <c r="K197" s="1">
        <v>2889306</v>
      </c>
      <c r="L197" s="1">
        <v>2053573914.05</v>
      </c>
      <c r="M197" s="1">
        <v>75755</v>
      </c>
      <c r="N197" s="2">
        <f>IF(ISERR(LN(TechM[[#This Row],[Close Price]]/I196)),"-",LN(TechM[[#This Row],[Close Price]]/I196))</f>
        <v>3.4179870630998817E-2</v>
      </c>
    </row>
    <row r="198" spans="1:14" x14ac:dyDescent="0.3">
      <c r="A198" s="1" t="s">
        <v>19</v>
      </c>
      <c r="B198" s="1" t="s">
        <v>15</v>
      </c>
      <c r="C198" s="3">
        <v>43390</v>
      </c>
      <c r="D198" s="1">
        <v>718.7</v>
      </c>
      <c r="E198" s="1">
        <v>721</v>
      </c>
      <c r="F198" s="1">
        <v>735</v>
      </c>
      <c r="G198" s="1">
        <v>717.6</v>
      </c>
      <c r="H198" s="1">
        <v>718.25</v>
      </c>
      <c r="I198" s="1">
        <v>720.5</v>
      </c>
      <c r="J198" s="1">
        <v>724.79</v>
      </c>
      <c r="K198" s="1">
        <v>3320857</v>
      </c>
      <c r="L198" s="1">
        <v>2406920660.3499999</v>
      </c>
      <c r="M198" s="1">
        <v>103454</v>
      </c>
      <c r="N198" s="2">
        <f>IF(ISERR(LN(TechM[[#This Row],[Close Price]]/I197)),"-",LN(TechM[[#This Row],[Close Price]]/I197))</f>
        <v>2.5013909651798632E-3</v>
      </c>
    </row>
    <row r="199" spans="1:14" x14ac:dyDescent="0.3">
      <c r="A199" s="1" t="s">
        <v>19</v>
      </c>
      <c r="B199" s="1" t="s">
        <v>15</v>
      </c>
      <c r="C199" s="3">
        <v>43392</v>
      </c>
      <c r="D199" s="1">
        <v>720.5</v>
      </c>
      <c r="E199" s="1">
        <v>710</v>
      </c>
      <c r="F199" s="1">
        <v>711.55</v>
      </c>
      <c r="G199" s="1">
        <v>688.4</v>
      </c>
      <c r="H199" s="1">
        <v>692.3</v>
      </c>
      <c r="I199" s="1">
        <v>690.8</v>
      </c>
      <c r="J199" s="1">
        <v>697.63</v>
      </c>
      <c r="K199" s="1">
        <v>2049802</v>
      </c>
      <c r="L199" s="1">
        <v>1430000192.9000001</v>
      </c>
      <c r="M199" s="1">
        <v>59556</v>
      </c>
      <c r="N199" s="2">
        <f>IF(ISERR(LN(TechM[[#This Row],[Close Price]]/I198)),"-",LN(TechM[[#This Row],[Close Price]]/I198))</f>
        <v>-4.2095069167053335E-2</v>
      </c>
    </row>
    <row r="200" spans="1:14" x14ac:dyDescent="0.3">
      <c r="A200" s="1" t="s">
        <v>19</v>
      </c>
      <c r="B200" s="1" t="s">
        <v>15</v>
      </c>
      <c r="C200" s="3">
        <v>43395</v>
      </c>
      <c r="D200" s="1">
        <v>690.8</v>
      </c>
      <c r="E200" s="1">
        <v>688</v>
      </c>
      <c r="F200" s="1">
        <v>690</v>
      </c>
      <c r="G200" s="1">
        <v>664.65</v>
      </c>
      <c r="H200" s="1">
        <v>679</v>
      </c>
      <c r="I200" s="1">
        <v>676.55</v>
      </c>
      <c r="J200" s="1">
        <v>675.78</v>
      </c>
      <c r="K200" s="1">
        <v>3293136</v>
      </c>
      <c r="L200" s="1">
        <v>2225430392.75</v>
      </c>
      <c r="M200" s="1">
        <v>66099</v>
      </c>
      <c r="N200" s="2">
        <f>IF(ISERR(LN(TechM[[#This Row],[Close Price]]/I199)),"-",LN(TechM[[#This Row],[Close Price]]/I199))</f>
        <v>-2.0843991562870326E-2</v>
      </c>
    </row>
    <row r="201" spans="1:14" x14ac:dyDescent="0.3">
      <c r="A201" s="1" t="s">
        <v>19</v>
      </c>
      <c r="B201" s="1" t="s">
        <v>15</v>
      </c>
      <c r="C201" s="3">
        <v>43396</v>
      </c>
      <c r="D201" s="1">
        <v>676.55</v>
      </c>
      <c r="E201" s="1">
        <v>676</v>
      </c>
      <c r="F201" s="1">
        <v>683.9</v>
      </c>
      <c r="G201" s="1">
        <v>666</v>
      </c>
      <c r="H201" s="1">
        <v>668.55</v>
      </c>
      <c r="I201" s="1">
        <v>668.25</v>
      </c>
      <c r="J201" s="1">
        <v>674.83</v>
      </c>
      <c r="K201" s="1">
        <v>1656193</v>
      </c>
      <c r="L201" s="1">
        <v>1117654620.95</v>
      </c>
      <c r="M201" s="1">
        <v>55872</v>
      </c>
      <c r="N201" s="2">
        <f>IF(ISERR(LN(TechM[[#This Row],[Close Price]]/I200)),"-",LN(TechM[[#This Row],[Close Price]]/I200))</f>
        <v>-1.2343999690624722E-2</v>
      </c>
    </row>
    <row r="202" spans="1:14" x14ac:dyDescent="0.3">
      <c r="A202" s="1" t="s">
        <v>19</v>
      </c>
      <c r="B202" s="1" t="s">
        <v>15</v>
      </c>
      <c r="C202" s="3">
        <v>43397</v>
      </c>
      <c r="D202" s="1">
        <v>668.25</v>
      </c>
      <c r="E202" s="1">
        <v>668</v>
      </c>
      <c r="F202" s="1">
        <v>675</v>
      </c>
      <c r="G202" s="1">
        <v>646</v>
      </c>
      <c r="H202" s="1">
        <v>665.5</v>
      </c>
      <c r="I202" s="1">
        <v>667.4</v>
      </c>
      <c r="J202" s="1">
        <v>658.42</v>
      </c>
      <c r="K202" s="1">
        <v>3180852</v>
      </c>
      <c r="L202" s="1">
        <v>2094329832.0999999</v>
      </c>
      <c r="M202" s="1">
        <v>77519</v>
      </c>
      <c r="N202" s="2">
        <f>IF(ISERR(LN(TechM[[#This Row],[Close Price]]/I201)),"-",LN(TechM[[#This Row],[Close Price]]/I201))</f>
        <v>-1.2727887017547651E-3</v>
      </c>
    </row>
    <row r="203" spans="1:14" x14ac:dyDescent="0.3">
      <c r="A203" s="1" t="s">
        <v>19</v>
      </c>
      <c r="B203" s="1" t="s">
        <v>15</v>
      </c>
      <c r="C203" s="3">
        <v>43398</v>
      </c>
      <c r="D203" s="1">
        <v>667.4</v>
      </c>
      <c r="E203" s="1">
        <v>660.75</v>
      </c>
      <c r="F203" s="1">
        <v>666.15</v>
      </c>
      <c r="G203" s="1">
        <v>649.04999999999995</v>
      </c>
      <c r="H203" s="1">
        <v>649.79999999999995</v>
      </c>
      <c r="I203" s="1">
        <v>651.4</v>
      </c>
      <c r="J203" s="1">
        <v>657.62</v>
      </c>
      <c r="K203" s="1">
        <v>2142283</v>
      </c>
      <c r="L203" s="1">
        <v>1408804569.5</v>
      </c>
      <c r="M203" s="1">
        <v>56891</v>
      </c>
      <c r="N203" s="2">
        <f>IF(ISERR(LN(TechM[[#This Row],[Close Price]]/I202)),"-",LN(TechM[[#This Row],[Close Price]]/I202))</f>
        <v>-2.4265673475140498E-2</v>
      </c>
    </row>
    <row r="204" spans="1:14" x14ac:dyDescent="0.3">
      <c r="A204" s="1" t="s">
        <v>19</v>
      </c>
      <c r="B204" s="1" t="s">
        <v>15</v>
      </c>
      <c r="C204" s="3">
        <v>43399</v>
      </c>
      <c r="D204" s="1">
        <v>651.4</v>
      </c>
      <c r="E204" s="1">
        <v>655.95</v>
      </c>
      <c r="F204" s="1">
        <v>656.9</v>
      </c>
      <c r="G204" s="1">
        <v>640.4</v>
      </c>
      <c r="H204" s="1">
        <v>653.35</v>
      </c>
      <c r="I204" s="1">
        <v>653.29999999999995</v>
      </c>
      <c r="J204" s="1">
        <v>651.08000000000004</v>
      </c>
      <c r="K204" s="1">
        <v>1397821</v>
      </c>
      <c r="L204" s="1">
        <v>910095900</v>
      </c>
      <c r="M204" s="1">
        <v>31871</v>
      </c>
      <c r="N204" s="2">
        <f>IF(ISERR(LN(TechM[[#This Row],[Close Price]]/I203)),"-",LN(TechM[[#This Row],[Close Price]]/I203))</f>
        <v>2.9125490045715905E-3</v>
      </c>
    </row>
    <row r="205" spans="1:14" x14ac:dyDescent="0.3">
      <c r="A205" s="1" t="s">
        <v>19</v>
      </c>
      <c r="B205" s="1" t="s">
        <v>15</v>
      </c>
      <c r="C205" s="3">
        <v>43402</v>
      </c>
      <c r="D205" s="1">
        <v>653.29999999999995</v>
      </c>
      <c r="E205" s="1">
        <v>663</v>
      </c>
      <c r="F205" s="1">
        <v>669.05</v>
      </c>
      <c r="G205" s="1">
        <v>644</v>
      </c>
      <c r="H205" s="1">
        <v>667.3</v>
      </c>
      <c r="I205" s="1">
        <v>664.25</v>
      </c>
      <c r="J205" s="1">
        <v>659.9</v>
      </c>
      <c r="K205" s="1">
        <v>1942428</v>
      </c>
      <c r="L205" s="1">
        <v>1281815107.0999999</v>
      </c>
      <c r="M205" s="1">
        <v>43588</v>
      </c>
      <c r="N205" s="2">
        <f>IF(ISERR(LN(TechM[[#This Row],[Close Price]]/I204)),"-",LN(TechM[[#This Row],[Close Price]]/I204))</f>
        <v>1.6622142793218327E-2</v>
      </c>
    </row>
    <row r="206" spans="1:14" x14ac:dyDescent="0.3">
      <c r="A206" s="1" t="s">
        <v>19</v>
      </c>
      <c r="B206" s="1" t="s">
        <v>15</v>
      </c>
      <c r="C206" s="3">
        <v>43403</v>
      </c>
      <c r="D206" s="1">
        <v>664.25</v>
      </c>
      <c r="E206" s="1">
        <v>658</v>
      </c>
      <c r="F206" s="1">
        <v>692.45</v>
      </c>
      <c r="G206" s="1">
        <v>657.9</v>
      </c>
      <c r="H206" s="1">
        <v>685</v>
      </c>
      <c r="I206" s="1">
        <v>685.1</v>
      </c>
      <c r="J206" s="1">
        <v>680.98</v>
      </c>
      <c r="K206" s="1">
        <v>3825436</v>
      </c>
      <c r="L206" s="1">
        <v>2605036428.4000001</v>
      </c>
      <c r="M206" s="1">
        <v>75412</v>
      </c>
      <c r="N206" s="2">
        <f>IF(ISERR(LN(TechM[[#This Row],[Close Price]]/I205)),"-",LN(TechM[[#This Row],[Close Price]]/I205))</f>
        <v>3.0906228368930554E-2</v>
      </c>
    </row>
    <row r="207" spans="1:14" x14ac:dyDescent="0.3">
      <c r="A207" s="1" t="s">
        <v>19</v>
      </c>
      <c r="B207" s="1" t="s">
        <v>15</v>
      </c>
      <c r="C207" s="3">
        <v>43404</v>
      </c>
      <c r="D207" s="1">
        <v>685.1</v>
      </c>
      <c r="E207" s="1">
        <v>695</v>
      </c>
      <c r="F207" s="1">
        <v>748.8</v>
      </c>
      <c r="G207" s="1">
        <v>672.45</v>
      </c>
      <c r="H207" s="1">
        <v>743.95</v>
      </c>
      <c r="I207" s="1">
        <v>743.9</v>
      </c>
      <c r="J207" s="1">
        <v>719.43</v>
      </c>
      <c r="K207" s="1">
        <v>13010741</v>
      </c>
      <c r="L207" s="1">
        <v>9360310617.1499996</v>
      </c>
      <c r="M207" s="1">
        <v>244919</v>
      </c>
      <c r="N207" s="2">
        <f>IF(ISERR(LN(TechM[[#This Row],[Close Price]]/I206)),"-",LN(TechM[[#This Row],[Close Price]]/I206))</f>
        <v>8.2341804188442211E-2</v>
      </c>
    </row>
    <row r="208" spans="1:14" x14ac:dyDescent="0.3">
      <c r="A208" s="1" t="s">
        <v>19</v>
      </c>
      <c r="B208" s="1" t="s">
        <v>15</v>
      </c>
      <c r="C208" s="3">
        <v>43405</v>
      </c>
      <c r="D208" s="1">
        <v>743.9</v>
      </c>
      <c r="E208" s="1">
        <v>747</v>
      </c>
      <c r="F208" s="1">
        <v>747</v>
      </c>
      <c r="G208" s="1">
        <v>714.1</v>
      </c>
      <c r="H208" s="1">
        <v>720</v>
      </c>
      <c r="I208" s="1">
        <v>720.7</v>
      </c>
      <c r="J208" s="1">
        <v>722.88</v>
      </c>
      <c r="K208" s="1">
        <v>3999401</v>
      </c>
      <c r="L208" s="1">
        <v>2891089216.5</v>
      </c>
      <c r="M208" s="1">
        <v>94108</v>
      </c>
      <c r="N208" s="2">
        <f>IF(ISERR(LN(TechM[[#This Row],[Close Price]]/I207)),"-",LN(TechM[[#This Row],[Close Price]]/I207))</f>
        <v>-3.1683655266900271E-2</v>
      </c>
    </row>
    <row r="209" spans="1:14" x14ac:dyDescent="0.3">
      <c r="A209" s="1" t="s">
        <v>19</v>
      </c>
      <c r="B209" s="1" t="s">
        <v>15</v>
      </c>
      <c r="C209" s="3">
        <v>43406</v>
      </c>
      <c r="D209" s="1">
        <v>720.7</v>
      </c>
      <c r="E209" s="1">
        <v>721.6</v>
      </c>
      <c r="F209" s="1">
        <v>727.85</v>
      </c>
      <c r="G209" s="1">
        <v>687.5</v>
      </c>
      <c r="H209" s="1">
        <v>692.05</v>
      </c>
      <c r="I209" s="1">
        <v>690.9</v>
      </c>
      <c r="J209" s="1">
        <v>706.21</v>
      </c>
      <c r="K209" s="1">
        <v>4445407</v>
      </c>
      <c r="L209" s="1">
        <v>3139374468.5</v>
      </c>
      <c r="M209" s="1">
        <v>81388</v>
      </c>
      <c r="N209" s="2">
        <f>IF(ISERR(LN(TechM[[#This Row],[Close Price]]/I208)),"-",LN(TechM[[#This Row],[Close Price]]/I208))</f>
        <v>-4.2227866435646237E-2</v>
      </c>
    </row>
    <row r="210" spans="1:14" x14ac:dyDescent="0.3">
      <c r="A210" s="1" t="s">
        <v>19</v>
      </c>
      <c r="B210" s="1" t="s">
        <v>15</v>
      </c>
      <c r="C210" s="3">
        <v>43409</v>
      </c>
      <c r="D210" s="1">
        <v>690.9</v>
      </c>
      <c r="E210" s="1">
        <v>692</v>
      </c>
      <c r="F210" s="1">
        <v>708.7</v>
      </c>
      <c r="G210" s="1">
        <v>690.1</v>
      </c>
      <c r="H210" s="1">
        <v>696.05</v>
      </c>
      <c r="I210" s="1">
        <v>696.35</v>
      </c>
      <c r="J210" s="1">
        <v>699.5</v>
      </c>
      <c r="K210" s="1">
        <v>2782174</v>
      </c>
      <c r="L210" s="1">
        <v>1946123622.1500001</v>
      </c>
      <c r="M210" s="1">
        <v>70771</v>
      </c>
      <c r="N210" s="2">
        <f>IF(ISERR(LN(TechM[[#This Row],[Close Price]]/I209)),"-",LN(TechM[[#This Row],[Close Price]]/I209))</f>
        <v>7.8573120043518539E-3</v>
      </c>
    </row>
    <row r="211" spans="1:14" x14ac:dyDescent="0.3">
      <c r="A211" s="1" t="s">
        <v>19</v>
      </c>
      <c r="B211" s="1" t="s">
        <v>15</v>
      </c>
      <c r="C211" s="3">
        <v>43410</v>
      </c>
      <c r="D211" s="1">
        <v>696.35</v>
      </c>
      <c r="E211" s="1">
        <v>696.35</v>
      </c>
      <c r="F211" s="1">
        <v>704.5</v>
      </c>
      <c r="G211" s="1">
        <v>691.6</v>
      </c>
      <c r="H211" s="1">
        <v>693</v>
      </c>
      <c r="I211" s="1">
        <v>694.55</v>
      </c>
      <c r="J211" s="1">
        <v>698.16</v>
      </c>
      <c r="K211" s="1">
        <v>1752227</v>
      </c>
      <c r="L211" s="1">
        <v>1223331641.9000001</v>
      </c>
      <c r="M211" s="1">
        <v>49593</v>
      </c>
      <c r="N211" s="2">
        <f>IF(ISERR(LN(TechM[[#This Row],[Close Price]]/I210)),"-",LN(TechM[[#This Row],[Close Price]]/I210))</f>
        <v>-2.5882536557028358E-3</v>
      </c>
    </row>
    <row r="212" spans="1:14" x14ac:dyDescent="0.3">
      <c r="A212" s="1" t="s">
        <v>19</v>
      </c>
      <c r="B212" s="1" t="s">
        <v>15</v>
      </c>
      <c r="C212" s="3">
        <v>43411</v>
      </c>
      <c r="D212" s="1">
        <v>694.55</v>
      </c>
      <c r="E212" s="1">
        <v>699</v>
      </c>
      <c r="F212" s="1">
        <v>699</v>
      </c>
      <c r="G212" s="1">
        <v>693</v>
      </c>
      <c r="H212" s="1">
        <v>697.9</v>
      </c>
      <c r="I212" s="1">
        <v>697.25</v>
      </c>
      <c r="J212" s="1">
        <v>697.08</v>
      </c>
      <c r="K212" s="1">
        <v>111376</v>
      </c>
      <c r="L212" s="1">
        <v>77637815.150000006</v>
      </c>
      <c r="M212" s="1">
        <v>3154</v>
      </c>
      <c r="N212" s="2">
        <f>IF(ISERR(LN(TechM[[#This Row],[Close Price]]/I211)),"-",LN(TechM[[#This Row],[Close Price]]/I211))</f>
        <v>3.8798726642001644E-3</v>
      </c>
    </row>
    <row r="213" spans="1:14" x14ac:dyDescent="0.3">
      <c r="A213" s="1" t="s">
        <v>19</v>
      </c>
      <c r="B213" s="1" t="s">
        <v>15</v>
      </c>
      <c r="C213" s="3">
        <v>43413</v>
      </c>
      <c r="D213" s="1">
        <v>697.25</v>
      </c>
      <c r="E213" s="1">
        <v>704</v>
      </c>
      <c r="F213" s="1">
        <v>711</v>
      </c>
      <c r="G213" s="1">
        <v>696.2</v>
      </c>
      <c r="H213" s="1">
        <v>708.7</v>
      </c>
      <c r="I213" s="1">
        <v>707.2</v>
      </c>
      <c r="J213" s="1">
        <v>703.55</v>
      </c>
      <c r="K213" s="1">
        <v>2573761</v>
      </c>
      <c r="L213" s="1">
        <v>1810777081.1500001</v>
      </c>
      <c r="M213" s="1">
        <v>69168</v>
      </c>
      <c r="N213" s="2">
        <f>IF(ISERR(LN(TechM[[#This Row],[Close Price]]/I212)),"-",LN(TechM[[#This Row],[Close Price]]/I212))</f>
        <v>1.416948481583543E-2</v>
      </c>
    </row>
    <row r="214" spans="1:14" x14ac:dyDescent="0.3">
      <c r="A214" s="1" t="s">
        <v>19</v>
      </c>
      <c r="B214" s="1" t="s">
        <v>15</v>
      </c>
      <c r="C214" s="3">
        <v>43416</v>
      </c>
      <c r="D214" s="1">
        <v>707.2</v>
      </c>
      <c r="E214" s="1">
        <v>707.2</v>
      </c>
      <c r="F214" s="1">
        <v>731.35</v>
      </c>
      <c r="G214" s="1">
        <v>693.1</v>
      </c>
      <c r="H214" s="1">
        <v>723.95</v>
      </c>
      <c r="I214" s="1">
        <v>724.55</v>
      </c>
      <c r="J214" s="1">
        <v>725.87</v>
      </c>
      <c r="K214" s="1">
        <v>4696550</v>
      </c>
      <c r="L214" s="1">
        <v>3409100969.5</v>
      </c>
      <c r="M214" s="1">
        <v>135249</v>
      </c>
      <c r="N214" s="2">
        <f>IF(ISERR(LN(TechM[[#This Row],[Close Price]]/I213)),"-",LN(TechM[[#This Row],[Close Price]]/I213))</f>
        <v>2.4237261168499336E-2</v>
      </c>
    </row>
    <row r="215" spans="1:14" x14ac:dyDescent="0.3">
      <c r="A215" s="1" t="s">
        <v>19</v>
      </c>
      <c r="B215" s="1" t="s">
        <v>15</v>
      </c>
      <c r="C215" s="3">
        <v>43417</v>
      </c>
      <c r="D215" s="1">
        <v>724.55</v>
      </c>
      <c r="E215" s="1">
        <v>719.95</v>
      </c>
      <c r="F215" s="1">
        <v>739.35</v>
      </c>
      <c r="G215" s="1">
        <v>718</v>
      </c>
      <c r="H215" s="1">
        <v>725</v>
      </c>
      <c r="I215" s="1">
        <v>728.05</v>
      </c>
      <c r="J215" s="1">
        <v>729.38</v>
      </c>
      <c r="K215" s="1">
        <v>4401141</v>
      </c>
      <c r="L215" s="1">
        <v>3210097575.9499998</v>
      </c>
      <c r="M215" s="1">
        <v>93626</v>
      </c>
      <c r="N215" s="2">
        <f>IF(ISERR(LN(TechM[[#This Row],[Close Price]]/I214)),"-",LN(TechM[[#This Row],[Close Price]]/I214))</f>
        <v>4.8189546649803645E-3</v>
      </c>
    </row>
    <row r="216" spans="1:14" x14ac:dyDescent="0.3">
      <c r="A216" s="1" t="s">
        <v>19</v>
      </c>
      <c r="B216" s="1" t="s">
        <v>15</v>
      </c>
      <c r="C216" s="3">
        <v>43418</v>
      </c>
      <c r="D216" s="1">
        <v>728.05</v>
      </c>
      <c r="E216" s="1">
        <v>725</v>
      </c>
      <c r="F216" s="1">
        <v>727.9</v>
      </c>
      <c r="G216" s="1">
        <v>692.1</v>
      </c>
      <c r="H216" s="1">
        <v>702</v>
      </c>
      <c r="I216" s="1">
        <v>700.25</v>
      </c>
      <c r="J216" s="1">
        <v>705.18</v>
      </c>
      <c r="K216" s="1">
        <v>3367710</v>
      </c>
      <c r="L216" s="1">
        <v>2374857118.9000001</v>
      </c>
      <c r="M216" s="1">
        <v>75100</v>
      </c>
      <c r="N216" s="2">
        <f>IF(ISERR(LN(TechM[[#This Row],[Close Price]]/I215)),"-",LN(TechM[[#This Row],[Close Price]]/I215))</f>
        <v>-3.8932313016695565E-2</v>
      </c>
    </row>
    <row r="217" spans="1:14" x14ac:dyDescent="0.3">
      <c r="A217" s="1" t="s">
        <v>19</v>
      </c>
      <c r="B217" s="1" t="s">
        <v>15</v>
      </c>
      <c r="C217" s="3">
        <v>43419</v>
      </c>
      <c r="D217" s="1">
        <v>700.25</v>
      </c>
      <c r="E217" s="1">
        <v>702</v>
      </c>
      <c r="F217" s="1">
        <v>721.9</v>
      </c>
      <c r="G217" s="1">
        <v>697.35</v>
      </c>
      <c r="H217" s="1">
        <v>713.05</v>
      </c>
      <c r="I217" s="1">
        <v>714.9</v>
      </c>
      <c r="J217" s="1">
        <v>715.29</v>
      </c>
      <c r="K217" s="1">
        <v>4485617</v>
      </c>
      <c r="L217" s="1">
        <v>3208499162.25</v>
      </c>
      <c r="M217" s="1">
        <v>82318</v>
      </c>
      <c r="N217" s="2">
        <f>IF(ISERR(LN(TechM[[#This Row],[Close Price]]/I216)),"-",LN(TechM[[#This Row],[Close Price]]/I216))</f>
        <v>2.070525863258817E-2</v>
      </c>
    </row>
    <row r="218" spans="1:14" x14ac:dyDescent="0.3">
      <c r="A218" s="1" t="s">
        <v>19</v>
      </c>
      <c r="B218" s="1" t="s">
        <v>15</v>
      </c>
      <c r="C218" s="3">
        <v>43420</v>
      </c>
      <c r="D218" s="1">
        <v>714.9</v>
      </c>
      <c r="E218" s="1">
        <v>714.7</v>
      </c>
      <c r="F218" s="1">
        <v>732.3</v>
      </c>
      <c r="G218" s="1">
        <v>711</v>
      </c>
      <c r="H218" s="1">
        <v>727.95</v>
      </c>
      <c r="I218" s="1">
        <v>728</v>
      </c>
      <c r="J218" s="1">
        <v>723.31</v>
      </c>
      <c r="K218" s="1">
        <v>2874046</v>
      </c>
      <c r="L218" s="1">
        <v>2078820526.6500001</v>
      </c>
      <c r="M218" s="1">
        <v>69317</v>
      </c>
      <c r="N218" s="2">
        <f>IF(ISERR(LN(TechM[[#This Row],[Close Price]]/I217)),"-",LN(TechM[[#This Row],[Close Price]]/I217))</f>
        <v>1.8158375423879859E-2</v>
      </c>
    </row>
    <row r="219" spans="1:14" x14ac:dyDescent="0.3">
      <c r="A219" s="1" t="s">
        <v>19</v>
      </c>
      <c r="B219" s="1" t="s">
        <v>15</v>
      </c>
      <c r="C219" s="3">
        <v>43423</v>
      </c>
      <c r="D219" s="1">
        <v>728</v>
      </c>
      <c r="E219" s="1">
        <v>730</v>
      </c>
      <c r="F219" s="1">
        <v>734.75</v>
      </c>
      <c r="G219" s="1">
        <v>724.25</v>
      </c>
      <c r="H219" s="1">
        <v>730.65</v>
      </c>
      <c r="I219" s="1">
        <v>732.55</v>
      </c>
      <c r="J219" s="1">
        <v>730.61</v>
      </c>
      <c r="K219" s="1">
        <v>2212804</v>
      </c>
      <c r="L219" s="1">
        <v>1616697444.2</v>
      </c>
      <c r="M219" s="1">
        <v>59530</v>
      </c>
      <c r="N219" s="2">
        <f>IF(ISERR(LN(TechM[[#This Row],[Close Price]]/I218)),"-",LN(TechM[[#This Row],[Close Price]]/I218))</f>
        <v>6.2305497506359416E-3</v>
      </c>
    </row>
    <row r="220" spans="1:14" x14ac:dyDescent="0.3">
      <c r="A220" s="1" t="s">
        <v>19</v>
      </c>
      <c r="B220" s="1" t="s">
        <v>15</v>
      </c>
      <c r="C220" s="3">
        <v>43424</v>
      </c>
      <c r="D220" s="1">
        <v>732.55</v>
      </c>
      <c r="E220" s="1">
        <v>732.5</v>
      </c>
      <c r="F220" s="1">
        <v>732.5</v>
      </c>
      <c r="G220" s="1">
        <v>704.05</v>
      </c>
      <c r="H220" s="1">
        <v>711.6</v>
      </c>
      <c r="I220" s="1">
        <v>709.7</v>
      </c>
      <c r="J220" s="1">
        <v>709.28</v>
      </c>
      <c r="K220" s="1">
        <v>2667937</v>
      </c>
      <c r="L220" s="1">
        <v>1892327071.4000001</v>
      </c>
      <c r="M220" s="1">
        <v>55110</v>
      </c>
      <c r="N220" s="2">
        <f>IF(ISERR(LN(TechM[[#This Row],[Close Price]]/I219)),"-",LN(TechM[[#This Row],[Close Price]]/I219))</f>
        <v>-3.1689252416384706E-2</v>
      </c>
    </row>
    <row r="221" spans="1:14" x14ac:dyDescent="0.3">
      <c r="A221" s="1" t="s">
        <v>19</v>
      </c>
      <c r="B221" s="1" t="s">
        <v>15</v>
      </c>
      <c r="C221" s="3">
        <v>43425</v>
      </c>
      <c r="D221" s="1">
        <v>709.7</v>
      </c>
      <c r="E221" s="1">
        <v>709.7</v>
      </c>
      <c r="F221" s="1">
        <v>709.8</v>
      </c>
      <c r="G221" s="1">
        <v>684.25</v>
      </c>
      <c r="H221" s="1">
        <v>691.7</v>
      </c>
      <c r="I221" s="1">
        <v>690.65</v>
      </c>
      <c r="J221" s="1">
        <v>691.19</v>
      </c>
      <c r="K221" s="1">
        <v>3108345</v>
      </c>
      <c r="L221" s="1">
        <v>2148446648.5</v>
      </c>
      <c r="M221" s="1">
        <v>71828</v>
      </c>
      <c r="N221" s="2">
        <f>IF(ISERR(LN(TechM[[#This Row],[Close Price]]/I220)),"-",LN(TechM[[#This Row],[Close Price]]/I220))</f>
        <v>-2.7209162384968493E-2</v>
      </c>
    </row>
    <row r="222" spans="1:14" x14ac:dyDescent="0.3">
      <c r="A222" s="1" t="s">
        <v>19</v>
      </c>
      <c r="B222" s="1" t="s">
        <v>15</v>
      </c>
      <c r="C222" s="3">
        <v>43426</v>
      </c>
      <c r="D222" s="1">
        <v>690.65</v>
      </c>
      <c r="E222" s="1">
        <v>702.7</v>
      </c>
      <c r="F222" s="1">
        <v>710</v>
      </c>
      <c r="G222" s="1">
        <v>685.45</v>
      </c>
      <c r="H222" s="1">
        <v>688</v>
      </c>
      <c r="I222" s="1">
        <v>690.8</v>
      </c>
      <c r="J222" s="1">
        <v>699.54</v>
      </c>
      <c r="K222" s="1">
        <v>4031353</v>
      </c>
      <c r="L222" s="1">
        <v>2820094281.9000001</v>
      </c>
      <c r="M222" s="1">
        <v>71874</v>
      </c>
      <c r="N222" s="2">
        <f>IF(ISERR(LN(TechM[[#This Row],[Close Price]]/I221)),"-",LN(TechM[[#This Row],[Close Price]]/I221))</f>
        <v>2.1716312655474418E-4</v>
      </c>
    </row>
    <row r="223" spans="1:14" x14ac:dyDescent="0.3">
      <c r="A223" s="1" t="s">
        <v>19</v>
      </c>
      <c r="B223" s="1" t="s">
        <v>15</v>
      </c>
      <c r="C223" s="3">
        <v>43430</v>
      </c>
      <c r="D223" s="1">
        <v>690.8</v>
      </c>
      <c r="E223" s="1">
        <v>688</v>
      </c>
      <c r="F223" s="1">
        <v>698.75</v>
      </c>
      <c r="G223" s="1">
        <v>671</v>
      </c>
      <c r="H223" s="1">
        <v>696.2</v>
      </c>
      <c r="I223" s="1">
        <v>694.5</v>
      </c>
      <c r="J223" s="1">
        <v>684.09</v>
      </c>
      <c r="K223" s="1">
        <v>2993915</v>
      </c>
      <c r="L223" s="1">
        <v>2048092793.25</v>
      </c>
      <c r="M223" s="1">
        <v>64834</v>
      </c>
      <c r="N223" s="2">
        <f>IF(ISERR(LN(TechM[[#This Row],[Close Price]]/I222)),"-",LN(TechM[[#This Row],[Close Price]]/I222))</f>
        <v>5.3418159218750639E-3</v>
      </c>
    </row>
    <row r="224" spans="1:14" x14ac:dyDescent="0.3">
      <c r="A224" s="1" t="s">
        <v>19</v>
      </c>
      <c r="B224" s="1" t="s">
        <v>15</v>
      </c>
      <c r="C224" s="3">
        <v>43431</v>
      </c>
      <c r="D224" s="1">
        <v>694.5</v>
      </c>
      <c r="E224" s="1">
        <v>695.7</v>
      </c>
      <c r="F224" s="1">
        <v>708.3</v>
      </c>
      <c r="G224" s="1">
        <v>685.05</v>
      </c>
      <c r="H224" s="1">
        <v>696.5</v>
      </c>
      <c r="I224" s="1">
        <v>694.15</v>
      </c>
      <c r="J224" s="1">
        <v>694.06</v>
      </c>
      <c r="K224" s="1">
        <v>2560757</v>
      </c>
      <c r="L224" s="1">
        <v>1777321841.5</v>
      </c>
      <c r="M224" s="1">
        <v>57596</v>
      </c>
      <c r="N224" s="2">
        <f>IF(ISERR(LN(TechM[[#This Row],[Close Price]]/I223)),"-",LN(TechM[[#This Row],[Close Price]]/I223))</f>
        <v>-5.0408671358710179E-4</v>
      </c>
    </row>
    <row r="225" spans="1:14" x14ac:dyDescent="0.3">
      <c r="A225" s="1" t="s">
        <v>19</v>
      </c>
      <c r="B225" s="1" t="s">
        <v>15</v>
      </c>
      <c r="C225" s="3">
        <v>43432</v>
      </c>
      <c r="D225" s="1">
        <v>694.15</v>
      </c>
      <c r="E225" s="1">
        <v>701</v>
      </c>
      <c r="F225" s="1">
        <v>705.9</v>
      </c>
      <c r="G225" s="1">
        <v>692</v>
      </c>
      <c r="H225" s="1">
        <v>698.5</v>
      </c>
      <c r="I225" s="1">
        <v>697.5</v>
      </c>
      <c r="J225" s="1">
        <v>698.93</v>
      </c>
      <c r="K225" s="1">
        <v>2767316</v>
      </c>
      <c r="L225" s="1">
        <v>1934161606.05</v>
      </c>
      <c r="M225" s="1">
        <v>54059</v>
      </c>
      <c r="N225" s="2">
        <f>IF(ISERR(LN(TechM[[#This Row],[Close Price]]/I224)),"-",LN(TechM[[#This Row],[Close Price]]/I224))</f>
        <v>4.8144382147094133E-3</v>
      </c>
    </row>
    <row r="226" spans="1:14" x14ac:dyDescent="0.3">
      <c r="A226" s="1" t="s">
        <v>19</v>
      </c>
      <c r="B226" s="1" t="s">
        <v>15</v>
      </c>
      <c r="C226" s="3">
        <v>43433</v>
      </c>
      <c r="D226" s="1">
        <v>697.5</v>
      </c>
      <c r="E226" s="1">
        <v>706</v>
      </c>
      <c r="F226" s="1">
        <v>706</v>
      </c>
      <c r="G226" s="1">
        <v>685.25</v>
      </c>
      <c r="H226" s="1">
        <v>688.8</v>
      </c>
      <c r="I226" s="1">
        <v>687.5</v>
      </c>
      <c r="J226" s="1">
        <v>692.66</v>
      </c>
      <c r="K226" s="1">
        <v>2351937</v>
      </c>
      <c r="L226" s="1">
        <v>1629086947.8499999</v>
      </c>
      <c r="M226" s="1">
        <v>73708</v>
      </c>
      <c r="N226" s="2">
        <f>IF(ISERR(LN(TechM[[#This Row],[Close Price]]/I225)),"-",LN(TechM[[#This Row],[Close Price]]/I225))</f>
        <v>-1.444068415479436E-2</v>
      </c>
    </row>
    <row r="227" spans="1:14" x14ac:dyDescent="0.3">
      <c r="A227" s="1" t="s">
        <v>19</v>
      </c>
      <c r="B227" s="1" t="s">
        <v>15</v>
      </c>
      <c r="C227" s="3">
        <v>43434</v>
      </c>
      <c r="D227" s="1">
        <v>687.5</v>
      </c>
      <c r="E227" s="1">
        <v>688.8</v>
      </c>
      <c r="F227" s="1">
        <v>709.9</v>
      </c>
      <c r="G227" s="1">
        <v>686.95</v>
      </c>
      <c r="H227" s="1">
        <v>706.8</v>
      </c>
      <c r="I227" s="1">
        <v>705.95</v>
      </c>
      <c r="J227" s="1">
        <v>700.38</v>
      </c>
      <c r="K227" s="1">
        <v>3292579</v>
      </c>
      <c r="L227" s="1">
        <v>2306061491.75</v>
      </c>
      <c r="M227" s="1">
        <v>81120</v>
      </c>
      <c r="N227" s="2">
        <f>IF(ISERR(LN(TechM[[#This Row],[Close Price]]/I226)),"-",LN(TechM[[#This Row],[Close Price]]/I226))</f>
        <v>2.6482583914807855E-2</v>
      </c>
    </row>
    <row r="228" spans="1:14" x14ac:dyDescent="0.3">
      <c r="A228" s="1" t="s">
        <v>19</v>
      </c>
      <c r="B228" s="1" t="s">
        <v>15</v>
      </c>
      <c r="C228" s="3">
        <v>43437</v>
      </c>
      <c r="D228" s="1">
        <v>705.95</v>
      </c>
      <c r="E228" s="1">
        <v>706.8</v>
      </c>
      <c r="F228" s="1">
        <v>717.65</v>
      </c>
      <c r="G228" s="1">
        <v>703.7</v>
      </c>
      <c r="H228" s="1">
        <v>711.65</v>
      </c>
      <c r="I228" s="1">
        <v>712.7</v>
      </c>
      <c r="J228" s="1">
        <v>711.51</v>
      </c>
      <c r="K228" s="1">
        <v>2410009</v>
      </c>
      <c r="L228" s="1">
        <v>1714754274.6500001</v>
      </c>
      <c r="M228" s="1">
        <v>56096</v>
      </c>
      <c r="N228" s="2">
        <f>IF(ISERR(LN(TechM[[#This Row],[Close Price]]/I227)),"-",LN(TechM[[#This Row],[Close Price]]/I227))</f>
        <v>9.5161610522910018E-3</v>
      </c>
    </row>
    <row r="229" spans="1:14" x14ac:dyDescent="0.3">
      <c r="A229" s="1" t="s">
        <v>19</v>
      </c>
      <c r="B229" s="1" t="s">
        <v>15</v>
      </c>
      <c r="C229" s="3">
        <v>43438</v>
      </c>
      <c r="D229" s="1">
        <v>712.7</v>
      </c>
      <c r="E229" s="1">
        <v>712.7</v>
      </c>
      <c r="F229" s="1">
        <v>724.75</v>
      </c>
      <c r="G229" s="1">
        <v>704.55</v>
      </c>
      <c r="H229" s="1">
        <v>723</v>
      </c>
      <c r="I229" s="1">
        <v>723.55</v>
      </c>
      <c r="J229" s="1">
        <v>715.88</v>
      </c>
      <c r="K229" s="1">
        <v>2896702</v>
      </c>
      <c r="L229" s="1">
        <v>2073683439.2</v>
      </c>
      <c r="M229" s="1">
        <v>72193</v>
      </c>
      <c r="N229" s="2">
        <f>IF(ISERR(LN(TechM[[#This Row],[Close Price]]/I228)),"-",LN(TechM[[#This Row],[Close Price]]/I228))</f>
        <v>1.5109077676176509E-2</v>
      </c>
    </row>
    <row r="230" spans="1:14" x14ac:dyDescent="0.3">
      <c r="A230" s="1" t="s">
        <v>19</v>
      </c>
      <c r="B230" s="1" t="s">
        <v>15</v>
      </c>
      <c r="C230" s="3">
        <v>43439</v>
      </c>
      <c r="D230" s="1">
        <v>723.55</v>
      </c>
      <c r="E230" s="1">
        <v>711.05</v>
      </c>
      <c r="F230" s="1">
        <v>739.9</v>
      </c>
      <c r="G230" s="1">
        <v>711.05</v>
      </c>
      <c r="H230" s="1">
        <v>728</v>
      </c>
      <c r="I230" s="1">
        <v>726.85</v>
      </c>
      <c r="J230" s="1">
        <v>729.33</v>
      </c>
      <c r="K230" s="1">
        <v>4864922</v>
      </c>
      <c r="L230" s="1">
        <v>3548129719.6999998</v>
      </c>
      <c r="M230" s="1">
        <v>86756</v>
      </c>
      <c r="N230" s="2">
        <f>IF(ISERR(LN(TechM[[#This Row],[Close Price]]/I229)),"-",LN(TechM[[#This Row],[Close Price]]/I229))</f>
        <v>4.5504766883322483E-3</v>
      </c>
    </row>
    <row r="231" spans="1:14" x14ac:dyDescent="0.3">
      <c r="A231" s="1" t="s">
        <v>19</v>
      </c>
      <c r="B231" s="1" t="s">
        <v>15</v>
      </c>
      <c r="C231" s="3">
        <v>43440</v>
      </c>
      <c r="D231" s="1">
        <v>726.85</v>
      </c>
      <c r="E231" s="1">
        <v>724</v>
      </c>
      <c r="F231" s="1">
        <v>724</v>
      </c>
      <c r="G231" s="1">
        <v>690.6</v>
      </c>
      <c r="H231" s="1">
        <v>695</v>
      </c>
      <c r="I231" s="1">
        <v>696.4</v>
      </c>
      <c r="J231" s="1">
        <v>701.05</v>
      </c>
      <c r="K231" s="1">
        <v>3467903</v>
      </c>
      <c r="L231" s="1">
        <v>2431187675.0500002</v>
      </c>
      <c r="M231" s="1">
        <v>100285</v>
      </c>
      <c r="N231" s="2">
        <f>IF(ISERR(LN(TechM[[#This Row],[Close Price]]/I230)),"-",LN(TechM[[#This Row],[Close Price]]/I230))</f>
        <v>-4.2795920978299935E-2</v>
      </c>
    </row>
    <row r="232" spans="1:14" x14ac:dyDescent="0.3">
      <c r="A232" s="1" t="s">
        <v>19</v>
      </c>
      <c r="B232" s="1" t="s">
        <v>15</v>
      </c>
      <c r="C232" s="3">
        <v>43441</v>
      </c>
      <c r="D232" s="1">
        <v>696.4</v>
      </c>
      <c r="E232" s="1">
        <v>698</v>
      </c>
      <c r="F232" s="1">
        <v>703.95</v>
      </c>
      <c r="G232" s="1">
        <v>685.15</v>
      </c>
      <c r="H232" s="1">
        <v>693</v>
      </c>
      <c r="I232" s="1">
        <v>694.25</v>
      </c>
      <c r="J232" s="1">
        <v>696.15</v>
      </c>
      <c r="K232" s="1">
        <v>2423892</v>
      </c>
      <c r="L232" s="1">
        <v>1687389359.25</v>
      </c>
      <c r="M232" s="1">
        <v>61677</v>
      </c>
      <c r="N232" s="2">
        <f>IF(ISERR(LN(TechM[[#This Row],[Close Price]]/I231)),"-",LN(TechM[[#This Row],[Close Price]]/I231))</f>
        <v>-3.0920817071250252E-3</v>
      </c>
    </row>
    <row r="233" spans="1:14" x14ac:dyDescent="0.3">
      <c r="A233" s="1" t="s">
        <v>19</v>
      </c>
      <c r="B233" s="1" t="s">
        <v>15</v>
      </c>
      <c r="C233" s="3">
        <v>43444</v>
      </c>
      <c r="D233" s="1">
        <v>694.25</v>
      </c>
      <c r="E233" s="1">
        <v>687</v>
      </c>
      <c r="F233" s="1">
        <v>705</v>
      </c>
      <c r="G233" s="1">
        <v>680.05</v>
      </c>
      <c r="H233" s="1">
        <v>688.7</v>
      </c>
      <c r="I233" s="1">
        <v>687.9</v>
      </c>
      <c r="J233" s="1">
        <v>693.67</v>
      </c>
      <c r="K233" s="1">
        <v>2334813</v>
      </c>
      <c r="L233" s="1">
        <v>1619599949</v>
      </c>
      <c r="M233" s="1">
        <v>58993</v>
      </c>
      <c r="N233" s="2">
        <f>IF(ISERR(LN(TechM[[#This Row],[Close Price]]/I232)),"-",LN(TechM[[#This Row],[Close Price]]/I232))</f>
        <v>-9.1886476549405353E-3</v>
      </c>
    </row>
    <row r="234" spans="1:14" x14ac:dyDescent="0.3">
      <c r="A234" s="1" t="s">
        <v>19</v>
      </c>
      <c r="B234" s="1" t="s">
        <v>15</v>
      </c>
      <c r="C234" s="3">
        <v>43445</v>
      </c>
      <c r="D234" s="1">
        <v>687.9</v>
      </c>
      <c r="E234" s="1">
        <v>690</v>
      </c>
      <c r="F234" s="1">
        <v>708.9</v>
      </c>
      <c r="G234" s="1">
        <v>685</v>
      </c>
      <c r="H234" s="1">
        <v>696</v>
      </c>
      <c r="I234" s="1">
        <v>695.3</v>
      </c>
      <c r="J234" s="1">
        <v>698.52</v>
      </c>
      <c r="K234" s="1">
        <v>3495336</v>
      </c>
      <c r="L234" s="1">
        <v>2441548234.1999998</v>
      </c>
      <c r="M234" s="1">
        <v>83105</v>
      </c>
      <c r="N234" s="2">
        <f>IF(ISERR(LN(TechM[[#This Row],[Close Price]]/I233)),"-",LN(TechM[[#This Row],[Close Price]]/I233))</f>
        <v>1.0699928573003717E-2</v>
      </c>
    </row>
    <row r="235" spans="1:14" x14ac:dyDescent="0.3">
      <c r="A235" s="1" t="s">
        <v>19</v>
      </c>
      <c r="B235" s="1" t="s">
        <v>15</v>
      </c>
      <c r="C235" s="3">
        <v>43446</v>
      </c>
      <c r="D235" s="1">
        <v>695.3</v>
      </c>
      <c r="E235" s="1">
        <v>700</v>
      </c>
      <c r="F235" s="1">
        <v>711.2</v>
      </c>
      <c r="G235" s="1">
        <v>690.55</v>
      </c>
      <c r="H235" s="1">
        <v>706.95</v>
      </c>
      <c r="I235" s="1">
        <v>705.35</v>
      </c>
      <c r="J235" s="1">
        <v>703.05</v>
      </c>
      <c r="K235" s="1">
        <v>2355119</v>
      </c>
      <c r="L235" s="1">
        <v>1655757997.2</v>
      </c>
      <c r="M235" s="1">
        <v>53298</v>
      </c>
      <c r="N235" s="2">
        <f>IF(ISERR(LN(TechM[[#This Row],[Close Price]]/I234)),"-",LN(TechM[[#This Row],[Close Price]]/I234))</f>
        <v>1.435072641553921E-2</v>
      </c>
    </row>
    <row r="236" spans="1:14" x14ac:dyDescent="0.3">
      <c r="A236" s="1" t="s">
        <v>19</v>
      </c>
      <c r="B236" s="1" t="s">
        <v>15</v>
      </c>
      <c r="C236" s="3">
        <v>43447</v>
      </c>
      <c r="D236" s="1">
        <v>705.35</v>
      </c>
      <c r="E236" s="1">
        <v>706</v>
      </c>
      <c r="F236" s="1">
        <v>713</v>
      </c>
      <c r="G236" s="1">
        <v>697.1</v>
      </c>
      <c r="H236" s="1">
        <v>709.15</v>
      </c>
      <c r="I236" s="1">
        <v>709.3</v>
      </c>
      <c r="J236" s="1">
        <v>705.82</v>
      </c>
      <c r="K236" s="1">
        <v>2593714</v>
      </c>
      <c r="L236" s="1">
        <v>1830689094.4000001</v>
      </c>
      <c r="M236" s="1">
        <v>62561</v>
      </c>
      <c r="N236" s="2">
        <f>IF(ISERR(LN(TechM[[#This Row],[Close Price]]/I235)),"-",LN(TechM[[#This Row],[Close Price]]/I235))</f>
        <v>5.5844346875296678E-3</v>
      </c>
    </row>
    <row r="237" spans="1:14" x14ac:dyDescent="0.3">
      <c r="A237" s="1" t="s">
        <v>19</v>
      </c>
      <c r="B237" s="1" t="s">
        <v>15</v>
      </c>
      <c r="C237" s="3">
        <v>43448</v>
      </c>
      <c r="D237" s="1">
        <v>709.3</v>
      </c>
      <c r="E237" s="1">
        <v>709.15</v>
      </c>
      <c r="F237" s="1">
        <v>716.8</v>
      </c>
      <c r="G237" s="1">
        <v>705.1</v>
      </c>
      <c r="H237" s="1">
        <v>711</v>
      </c>
      <c r="I237" s="1">
        <v>712.2</v>
      </c>
      <c r="J237" s="1">
        <v>711.62</v>
      </c>
      <c r="K237" s="1">
        <v>1982037</v>
      </c>
      <c r="L237" s="1">
        <v>1410466289.1500001</v>
      </c>
      <c r="M237" s="1">
        <v>63967</v>
      </c>
      <c r="N237" s="2">
        <f>IF(ISERR(LN(TechM[[#This Row],[Close Price]]/I236)),"-",LN(TechM[[#This Row],[Close Price]]/I236))</f>
        <v>4.0802026356364426E-3</v>
      </c>
    </row>
    <row r="238" spans="1:14" x14ac:dyDescent="0.3">
      <c r="A238" s="1" t="s">
        <v>19</v>
      </c>
      <c r="B238" s="1" t="s">
        <v>15</v>
      </c>
      <c r="C238" s="3">
        <v>43451</v>
      </c>
      <c r="D238" s="1">
        <v>712.2</v>
      </c>
      <c r="E238" s="1">
        <v>712.5</v>
      </c>
      <c r="F238" s="1">
        <v>722.5</v>
      </c>
      <c r="G238" s="1">
        <v>711.5</v>
      </c>
      <c r="H238" s="1">
        <v>720</v>
      </c>
      <c r="I238" s="1">
        <v>719.75</v>
      </c>
      <c r="J238" s="1">
        <v>716.88</v>
      </c>
      <c r="K238" s="1">
        <v>1435014</v>
      </c>
      <c r="L238" s="1">
        <v>1028735153.8</v>
      </c>
      <c r="M238" s="1">
        <v>45638</v>
      </c>
      <c r="N238" s="2">
        <f>IF(ISERR(LN(TechM[[#This Row],[Close Price]]/I237)),"-",LN(TechM[[#This Row],[Close Price]]/I237))</f>
        <v>1.0545158648607838E-2</v>
      </c>
    </row>
    <row r="239" spans="1:14" x14ac:dyDescent="0.3">
      <c r="A239" s="1" t="s">
        <v>19</v>
      </c>
      <c r="B239" s="1" t="s">
        <v>15</v>
      </c>
      <c r="C239" s="3">
        <v>43452</v>
      </c>
      <c r="D239" s="1">
        <v>719.75</v>
      </c>
      <c r="E239" s="1">
        <v>715</v>
      </c>
      <c r="F239" s="1">
        <v>716.55</v>
      </c>
      <c r="G239" s="1">
        <v>704.2</v>
      </c>
      <c r="H239" s="1">
        <v>708.6</v>
      </c>
      <c r="I239" s="1">
        <v>709</v>
      </c>
      <c r="J239" s="1">
        <v>709.09</v>
      </c>
      <c r="K239" s="1">
        <v>1905592</v>
      </c>
      <c r="L239" s="1">
        <v>1351234564.0999999</v>
      </c>
      <c r="M239" s="1">
        <v>63726</v>
      </c>
      <c r="N239" s="2">
        <f>IF(ISERR(LN(TechM[[#This Row],[Close Price]]/I238)),"-",LN(TechM[[#This Row],[Close Price]]/I238))</f>
        <v>-1.5048402960157763E-2</v>
      </c>
    </row>
    <row r="240" spans="1:14" x14ac:dyDescent="0.3">
      <c r="A240" s="1" t="s">
        <v>19</v>
      </c>
      <c r="B240" s="1" t="s">
        <v>15</v>
      </c>
      <c r="C240" s="3">
        <v>43453</v>
      </c>
      <c r="D240" s="1">
        <v>709</v>
      </c>
      <c r="E240" s="1">
        <v>709</v>
      </c>
      <c r="F240" s="1">
        <v>714.05</v>
      </c>
      <c r="G240" s="1">
        <v>691.9</v>
      </c>
      <c r="H240" s="1">
        <v>713.85</v>
      </c>
      <c r="I240" s="1">
        <v>709.45</v>
      </c>
      <c r="J240" s="1">
        <v>702.26</v>
      </c>
      <c r="K240" s="1">
        <v>2702676</v>
      </c>
      <c r="L240" s="1">
        <v>1897971899.8499999</v>
      </c>
      <c r="M240" s="1">
        <v>79643</v>
      </c>
      <c r="N240" s="2">
        <f>IF(ISERR(LN(TechM[[#This Row],[Close Price]]/I239)),"-",LN(TechM[[#This Row],[Close Price]]/I239))</f>
        <v>6.3449542119496953E-4</v>
      </c>
    </row>
    <row r="241" spans="1:14" x14ac:dyDescent="0.3">
      <c r="A241" s="1" t="s">
        <v>19</v>
      </c>
      <c r="B241" s="1" t="s">
        <v>15</v>
      </c>
      <c r="C241" s="3">
        <v>43454</v>
      </c>
      <c r="D241" s="1">
        <v>709.45</v>
      </c>
      <c r="E241" s="1">
        <v>702</v>
      </c>
      <c r="F241" s="1">
        <v>717</v>
      </c>
      <c r="G241" s="1">
        <v>702</v>
      </c>
      <c r="H241" s="1">
        <v>709.8</v>
      </c>
      <c r="I241" s="1">
        <v>707.75</v>
      </c>
      <c r="J241" s="1">
        <v>712.07</v>
      </c>
      <c r="K241" s="1">
        <v>1817880</v>
      </c>
      <c r="L241" s="1">
        <v>1294452845.3</v>
      </c>
      <c r="M241" s="1">
        <v>53775</v>
      </c>
      <c r="N241" s="2">
        <f>IF(ISERR(LN(TechM[[#This Row],[Close Price]]/I240)),"-",LN(TechM[[#This Row],[Close Price]]/I240))</f>
        <v>-2.3990979613134813E-3</v>
      </c>
    </row>
    <row r="242" spans="1:14" x14ac:dyDescent="0.3">
      <c r="A242" s="1" t="s">
        <v>19</v>
      </c>
      <c r="B242" s="1" t="s">
        <v>15</v>
      </c>
      <c r="C242" s="3">
        <v>43455</v>
      </c>
      <c r="D242" s="1">
        <v>707.75</v>
      </c>
      <c r="E242" s="1">
        <v>710</v>
      </c>
      <c r="F242" s="1">
        <v>713.5</v>
      </c>
      <c r="G242" s="1">
        <v>693</v>
      </c>
      <c r="H242" s="1">
        <v>696.7</v>
      </c>
      <c r="I242" s="1">
        <v>695.75</v>
      </c>
      <c r="J242" s="1">
        <v>702.01</v>
      </c>
      <c r="K242" s="1">
        <v>2063928</v>
      </c>
      <c r="L242" s="1">
        <v>1448906246.7</v>
      </c>
      <c r="M242" s="1">
        <v>72744</v>
      </c>
      <c r="N242" s="2">
        <f>IF(ISERR(LN(TechM[[#This Row],[Close Price]]/I241)),"-",LN(TechM[[#This Row],[Close Price]]/I241))</f>
        <v>-1.7100523586008852E-2</v>
      </c>
    </row>
    <row r="243" spans="1:14" x14ac:dyDescent="0.3">
      <c r="A243" s="1" t="s">
        <v>19</v>
      </c>
      <c r="B243" s="1" t="s">
        <v>15</v>
      </c>
      <c r="C243" s="3">
        <v>43458</v>
      </c>
      <c r="D243" s="1">
        <v>695.75</v>
      </c>
      <c r="E243" s="1">
        <v>699</v>
      </c>
      <c r="F243" s="1">
        <v>704.9</v>
      </c>
      <c r="G243" s="1">
        <v>690.6</v>
      </c>
      <c r="H243" s="1">
        <v>697</v>
      </c>
      <c r="I243" s="1">
        <v>697.9</v>
      </c>
      <c r="J243" s="1">
        <v>699.54</v>
      </c>
      <c r="K243" s="1">
        <v>1472565</v>
      </c>
      <c r="L243" s="1">
        <v>1030121010.45</v>
      </c>
      <c r="M243" s="1">
        <v>38591</v>
      </c>
      <c r="N243" s="2">
        <f>IF(ISERR(LN(TechM[[#This Row],[Close Price]]/I242)),"-",LN(TechM[[#This Row],[Close Price]]/I242))</f>
        <v>3.0854256171058136E-3</v>
      </c>
    </row>
    <row r="244" spans="1:14" x14ac:dyDescent="0.3">
      <c r="A244" s="1" t="s">
        <v>19</v>
      </c>
      <c r="B244" s="1" t="s">
        <v>15</v>
      </c>
      <c r="C244" s="3">
        <v>43460</v>
      </c>
      <c r="D244" s="1">
        <v>697.9</v>
      </c>
      <c r="E244" s="1">
        <v>695.9</v>
      </c>
      <c r="F244" s="1">
        <v>697.9</v>
      </c>
      <c r="G244" s="1">
        <v>686</v>
      </c>
      <c r="H244" s="1">
        <v>695.5</v>
      </c>
      <c r="I244" s="1">
        <v>693.55</v>
      </c>
      <c r="J244" s="1">
        <v>690.5</v>
      </c>
      <c r="K244" s="1">
        <v>1881689</v>
      </c>
      <c r="L244" s="1">
        <v>1299298225.95</v>
      </c>
      <c r="M244" s="1">
        <v>49065</v>
      </c>
      <c r="N244" s="2">
        <f>IF(ISERR(LN(TechM[[#This Row],[Close Price]]/I243)),"-",LN(TechM[[#This Row],[Close Price]]/I243))</f>
        <v>-6.2524908138068434E-3</v>
      </c>
    </row>
    <row r="245" spans="1:14" x14ac:dyDescent="0.3">
      <c r="A245" s="1" t="s">
        <v>19</v>
      </c>
      <c r="B245" s="1" t="s">
        <v>15</v>
      </c>
      <c r="C245" s="3">
        <v>43461</v>
      </c>
      <c r="D245" s="1">
        <v>693.55</v>
      </c>
      <c r="E245" s="1">
        <v>702</v>
      </c>
      <c r="F245" s="1">
        <v>713.5</v>
      </c>
      <c r="G245" s="1">
        <v>696.15</v>
      </c>
      <c r="H245" s="1">
        <v>708.9</v>
      </c>
      <c r="I245" s="1">
        <v>708.9</v>
      </c>
      <c r="J245" s="1">
        <v>707.6</v>
      </c>
      <c r="K245" s="1">
        <v>3018106</v>
      </c>
      <c r="L245" s="1">
        <v>2135626427.2</v>
      </c>
      <c r="M245" s="1">
        <v>68600</v>
      </c>
      <c r="N245" s="2">
        <f>IF(ISERR(LN(TechM[[#This Row],[Close Price]]/I244)),"-",LN(TechM[[#This Row],[Close Price]]/I244))</f>
        <v>2.1891137651672717E-2</v>
      </c>
    </row>
    <row r="246" spans="1:14" x14ac:dyDescent="0.3">
      <c r="A246" s="1" t="s">
        <v>19</v>
      </c>
      <c r="B246" s="1" t="s">
        <v>15</v>
      </c>
      <c r="C246" s="3">
        <v>43462</v>
      </c>
      <c r="D246" s="1">
        <v>708.9</v>
      </c>
      <c r="E246" s="1">
        <v>710</v>
      </c>
      <c r="F246" s="1">
        <v>718.4</v>
      </c>
      <c r="G246" s="1">
        <v>710</v>
      </c>
      <c r="H246" s="1">
        <v>713</v>
      </c>
      <c r="I246" s="1">
        <v>714</v>
      </c>
      <c r="J246" s="1">
        <v>714.09</v>
      </c>
      <c r="K246" s="1">
        <v>1863654</v>
      </c>
      <c r="L246" s="1">
        <v>1330809918.5999999</v>
      </c>
      <c r="M246" s="1">
        <v>55310</v>
      </c>
      <c r="N246" s="2">
        <f>IF(ISERR(LN(TechM[[#This Row],[Close Price]]/I245)),"-",LN(TechM[[#This Row],[Close Price]]/I245))</f>
        <v>7.168489478612497E-3</v>
      </c>
    </row>
    <row r="247" spans="1:14" x14ac:dyDescent="0.3">
      <c r="A247" s="1" t="s">
        <v>19</v>
      </c>
      <c r="B247" s="1" t="s">
        <v>15</v>
      </c>
      <c r="C247" s="3">
        <v>43465</v>
      </c>
      <c r="D247" s="1">
        <v>714</v>
      </c>
      <c r="E247" s="1">
        <v>720</v>
      </c>
      <c r="F247" s="1">
        <v>726.45</v>
      </c>
      <c r="G247" s="1">
        <v>715.1</v>
      </c>
      <c r="H247" s="1">
        <v>721.65</v>
      </c>
      <c r="I247" s="1">
        <v>723.15</v>
      </c>
      <c r="J247" s="1">
        <v>719.99</v>
      </c>
      <c r="K247" s="1">
        <v>1814655</v>
      </c>
      <c r="L247" s="1">
        <v>1306528680.8499999</v>
      </c>
      <c r="M247" s="1">
        <v>44878</v>
      </c>
      <c r="N247" s="2">
        <f>IF(ISERR(LN(TechM[[#This Row],[Close Price]]/I246)),"-",LN(TechM[[#This Row],[Close Price]]/I246))</f>
        <v>1.2733707180156545E-2</v>
      </c>
    </row>
    <row r="248" spans="1:14" x14ac:dyDescent="0.3">
      <c r="A248" s="1" t="s">
        <v>19</v>
      </c>
      <c r="B248" s="1" t="s">
        <v>15</v>
      </c>
      <c r="C248" s="3">
        <v>43466</v>
      </c>
      <c r="D248" s="1">
        <v>723.15</v>
      </c>
      <c r="E248" s="1">
        <v>715</v>
      </c>
      <c r="F248" s="1">
        <v>721.45</v>
      </c>
      <c r="G248" s="1">
        <v>715</v>
      </c>
      <c r="H248" s="1">
        <v>720.6</v>
      </c>
      <c r="I248" s="1">
        <v>719.1</v>
      </c>
      <c r="J248" s="1">
        <v>718.29</v>
      </c>
      <c r="K248" s="1">
        <v>815535</v>
      </c>
      <c r="L248" s="1">
        <v>585786790</v>
      </c>
      <c r="M248" s="1">
        <v>18357</v>
      </c>
      <c r="N248" s="2">
        <f>IF(ISERR(LN(TechM[[#This Row],[Close Price]]/I247)),"-",LN(TechM[[#This Row],[Close Price]]/I247))</f>
        <v>-5.6162394112925229E-3</v>
      </c>
    </row>
    <row r="249" spans="1:14" x14ac:dyDescent="0.3">
      <c r="A249" s="1" t="s">
        <v>19</v>
      </c>
      <c r="B249" s="1" t="s">
        <v>15</v>
      </c>
      <c r="C249" s="3">
        <v>43467</v>
      </c>
      <c r="D249" s="1">
        <v>719.1</v>
      </c>
      <c r="E249" s="1">
        <v>719.15</v>
      </c>
      <c r="F249" s="1">
        <v>729.7</v>
      </c>
      <c r="G249" s="1">
        <v>709.25</v>
      </c>
      <c r="H249" s="1">
        <v>712.15</v>
      </c>
      <c r="I249" s="1">
        <v>712.05</v>
      </c>
      <c r="J249" s="1">
        <v>719.31</v>
      </c>
      <c r="K249" s="1">
        <v>2576769</v>
      </c>
      <c r="L249" s="1">
        <v>1853490296.8</v>
      </c>
      <c r="M249" s="1">
        <v>51794</v>
      </c>
      <c r="N249" s="2">
        <f>IF(ISERR(LN(TechM[[#This Row],[Close Price]]/I248)),"-",LN(TechM[[#This Row],[Close Price]]/I248))</f>
        <v>-9.8522964430117071E-3</v>
      </c>
    </row>
    <row r="250" spans="1:14" x14ac:dyDescent="0.3">
      <c r="A250" s="1" t="s">
        <v>19</v>
      </c>
      <c r="B250" s="1" t="s">
        <v>15</v>
      </c>
      <c r="C250" s="3">
        <v>43468</v>
      </c>
      <c r="D250" s="1">
        <v>712.05</v>
      </c>
      <c r="E250" s="1">
        <v>715.05</v>
      </c>
      <c r="F250" s="1">
        <v>716</v>
      </c>
      <c r="G250" s="1">
        <v>685.25</v>
      </c>
      <c r="H250" s="1">
        <v>693</v>
      </c>
      <c r="I250" s="1">
        <v>691.25</v>
      </c>
      <c r="J250" s="1">
        <v>696.6</v>
      </c>
      <c r="K250" s="1">
        <v>3558015</v>
      </c>
      <c r="L250" s="1">
        <v>2478518160.8499999</v>
      </c>
      <c r="M250" s="1">
        <v>104275</v>
      </c>
      <c r="N250" s="2">
        <f>IF(ISERR(LN(TechM[[#This Row],[Close Price]]/I249)),"-",LN(TechM[[#This Row],[Close Price]]/I249))</f>
        <v>-2.9646580828892165E-2</v>
      </c>
    </row>
    <row r="251" spans="1:14" x14ac:dyDescent="0.3">
      <c r="A251" s="1" t="s">
        <v>19</v>
      </c>
      <c r="B251" s="1" t="s">
        <v>15</v>
      </c>
      <c r="C251" s="3">
        <v>43469</v>
      </c>
      <c r="D251" s="1">
        <v>691.25</v>
      </c>
      <c r="E251" s="1">
        <v>694.45</v>
      </c>
      <c r="F251" s="1">
        <v>697.05</v>
      </c>
      <c r="G251" s="1">
        <v>672.5</v>
      </c>
      <c r="H251" s="1">
        <v>681.4</v>
      </c>
      <c r="I251" s="1">
        <v>681.1</v>
      </c>
      <c r="J251" s="1">
        <v>681.34</v>
      </c>
      <c r="K251" s="1">
        <v>3926171</v>
      </c>
      <c r="L251" s="1">
        <v>2675046533.3499999</v>
      </c>
      <c r="M251" s="1">
        <v>132075</v>
      </c>
      <c r="N251" s="2">
        <f>IF(ISERR(LN(TechM[[#This Row],[Close Price]]/I250)),"-",LN(TechM[[#This Row],[Close Price]]/I250))</f>
        <v>-1.4792414589271883E-2</v>
      </c>
    </row>
    <row r="252" spans="1:14" x14ac:dyDescent="0.3">
      <c r="A252" s="1" t="s">
        <v>19</v>
      </c>
      <c r="B252" s="1" t="s">
        <v>15</v>
      </c>
      <c r="C252" s="3">
        <v>43472</v>
      </c>
      <c r="D252" s="1">
        <v>681.1</v>
      </c>
      <c r="E252" s="1">
        <v>685</v>
      </c>
      <c r="F252" s="1">
        <v>690.85</v>
      </c>
      <c r="G252" s="1">
        <v>682.55</v>
      </c>
      <c r="H252" s="1">
        <v>687.55</v>
      </c>
      <c r="I252" s="1">
        <v>687.5</v>
      </c>
      <c r="J252" s="1">
        <v>686.78</v>
      </c>
      <c r="K252" s="1">
        <v>1885000</v>
      </c>
      <c r="L252" s="1">
        <v>1294588954.05</v>
      </c>
      <c r="M252" s="1">
        <v>45054</v>
      </c>
      <c r="N252" s="2">
        <f>IF(ISERR(LN(TechM[[#This Row],[Close Price]]/I251)),"-",LN(TechM[[#This Row],[Close Price]]/I251))</f>
        <v>9.3526912934535321E-3</v>
      </c>
    </row>
    <row r="253" spans="1:14" x14ac:dyDescent="0.3">
      <c r="A253" s="1" t="s">
        <v>19</v>
      </c>
      <c r="B253" s="1" t="s">
        <v>15</v>
      </c>
      <c r="C253" s="3">
        <v>43473</v>
      </c>
      <c r="D253" s="1">
        <v>687.5</v>
      </c>
      <c r="E253" s="1">
        <v>688</v>
      </c>
      <c r="F253" s="1">
        <v>692.4</v>
      </c>
      <c r="G253" s="1">
        <v>685.2</v>
      </c>
      <c r="H253" s="1">
        <v>688.05</v>
      </c>
      <c r="I253" s="1">
        <v>689.85</v>
      </c>
      <c r="J253" s="1">
        <v>688.44</v>
      </c>
      <c r="K253" s="1">
        <v>1300906</v>
      </c>
      <c r="L253" s="1">
        <v>895595055.39999998</v>
      </c>
      <c r="M253" s="1">
        <v>34311</v>
      </c>
      <c r="N253" s="2">
        <f>IF(ISERR(LN(TechM[[#This Row],[Close Price]]/I252)),"-",LN(TechM[[#This Row],[Close Price]]/I252))</f>
        <v>3.4123531133161034E-3</v>
      </c>
    </row>
    <row r="254" spans="1:14" x14ac:dyDescent="0.3">
      <c r="A254" s="1" t="s">
        <v>19</v>
      </c>
      <c r="B254" s="1" t="s">
        <v>15</v>
      </c>
      <c r="C254" s="3">
        <v>43474</v>
      </c>
      <c r="D254" s="1">
        <v>689.85</v>
      </c>
      <c r="E254" s="1">
        <v>694.2</v>
      </c>
      <c r="F254" s="1">
        <v>701.4</v>
      </c>
      <c r="G254" s="1">
        <v>684</v>
      </c>
      <c r="H254" s="1">
        <v>692.8</v>
      </c>
      <c r="I254" s="1">
        <v>693.7</v>
      </c>
      <c r="J254" s="1">
        <v>695.44</v>
      </c>
      <c r="K254" s="1">
        <v>2183998</v>
      </c>
      <c r="L254" s="1">
        <v>1518839330.6500001</v>
      </c>
      <c r="M254" s="1">
        <v>61453</v>
      </c>
      <c r="N254" s="2">
        <f>IF(ISERR(LN(TechM[[#This Row],[Close Price]]/I253)),"-",LN(TechM[[#This Row],[Close Price]]/I253))</f>
        <v>5.5654077372131513E-3</v>
      </c>
    </row>
    <row r="255" spans="1:14" x14ac:dyDescent="0.3">
      <c r="A255" s="1" t="s">
        <v>19</v>
      </c>
      <c r="B255" s="1" t="s">
        <v>15</v>
      </c>
      <c r="C255" s="3">
        <v>43475</v>
      </c>
      <c r="D255" s="1">
        <v>693.7</v>
      </c>
      <c r="E255" s="1">
        <v>695</v>
      </c>
      <c r="F255" s="1">
        <v>696.95</v>
      </c>
      <c r="G255" s="1">
        <v>689.15</v>
      </c>
      <c r="H255" s="1">
        <v>693.2</v>
      </c>
      <c r="I255" s="1">
        <v>694.55</v>
      </c>
      <c r="J255" s="1">
        <v>693.33</v>
      </c>
      <c r="K255" s="1">
        <v>1454656</v>
      </c>
      <c r="L255" s="1">
        <v>1008550548.1</v>
      </c>
      <c r="M255" s="1">
        <v>42807</v>
      </c>
      <c r="N255" s="2">
        <f>IF(ISERR(LN(TechM[[#This Row],[Close Price]]/I254)),"-",LN(TechM[[#This Row],[Close Price]]/I254))</f>
        <v>1.2245634521426089E-3</v>
      </c>
    </row>
    <row r="256" spans="1:14" x14ac:dyDescent="0.3">
      <c r="A256" s="1" t="s">
        <v>19</v>
      </c>
      <c r="B256" s="1" t="s">
        <v>15</v>
      </c>
      <c r="C256" s="3">
        <v>43476</v>
      </c>
      <c r="D256" s="1">
        <v>694.55</v>
      </c>
      <c r="E256" s="1">
        <v>694</v>
      </c>
      <c r="F256" s="1">
        <v>701.25</v>
      </c>
      <c r="G256" s="1">
        <v>687</v>
      </c>
      <c r="H256" s="1">
        <v>697.85</v>
      </c>
      <c r="I256" s="1">
        <v>699.2</v>
      </c>
      <c r="J256" s="1">
        <v>694.36</v>
      </c>
      <c r="K256" s="1">
        <v>1849817</v>
      </c>
      <c r="L256" s="1">
        <v>1284434367.7</v>
      </c>
      <c r="M256" s="1">
        <v>70712</v>
      </c>
      <c r="N256" s="2">
        <f>IF(ISERR(LN(TechM[[#This Row],[Close Price]]/I255)),"-",LN(TechM[[#This Row],[Close Price]]/I255))</f>
        <v>6.672670497927519E-3</v>
      </c>
    </row>
    <row r="257" spans="1:14" x14ac:dyDescent="0.3">
      <c r="A257" s="1" t="s">
        <v>19</v>
      </c>
      <c r="B257" s="1" t="s">
        <v>15</v>
      </c>
      <c r="C257" s="3">
        <v>43479</v>
      </c>
      <c r="D257" s="1">
        <v>699.2</v>
      </c>
      <c r="E257" s="1">
        <v>703</v>
      </c>
      <c r="F257" s="1">
        <v>703.1</v>
      </c>
      <c r="G257" s="1">
        <v>676.9</v>
      </c>
      <c r="H257" s="1">
        <v>679.85</v>
      </c>
      <c r="I257" s="1">
        <v>679.85</v>
      </c>
      <c r="J257" s="1">
        <v>685.71</v>
      </c>
      <c r="K257" s="1">
        <v>1558602</v>
      </c>
      <c r="L257" s="1">
        <v>1068755959.45</v>
      </c>
      <c r="M257" s="1">
        <v>51187</v>
      </c>
      <c r="N257" s="2">
        <f>IF(ISERR(LN(TechM[[#This Row],[Close Price]]/I256)),"-",LN(TechM[[#This Row],[Close Price]]/I256))</f>
        <v>-2.8064638739630689E-2</v>
      </c>
    </row>
    <row r="258" spans="1:14" x14ac:dyDescent="0.3">
      <c r="A258" s="1" t="s">
        <v>19</v>
      </c>
      <c r="B258" s="1" t="s">
        <v>15</v>
      </c>
      <c r="C258" s="3">
        <v>43480</v>
      </c>
      <c r="D258" s="1">
        <v>679.85</v>
      </c>
      <c r="E258" s="1">
        <v>682.95</v>
      </c>
      <c r="F258" s="1">
        <v>710.8</v>
      </c>
      <c r="G258" s="1">
        <v>682.05</v>
      </c>
      <c r="H258" s="1">
        <v>706</v>
      </c>
      <c r="I258" s="1">
        <v>706.25</v>
      </c>
      <c r="J258" s="1">
        <v>698.31</v>
      </c>
      <c r="K258" s="1">
        <v>2491520</v>
      </c>
      <c r="L258" s="1">
        <v>1739847434.45</v>
      </c>
      <c r="M258" s="1">
        <v>60016</v>
      </c>
      <c r="N258" s="2">
        <f>IF(ISERR(LN(TechM[[#This Row],[Close Price]]/I257)),"-",LN(TechM[[#This Row],[Close Price]]/I257))</f>
        <v>3.8097096858955723E-2</v>
      </c>
    </row>
    <row r="259" spans="1:14" x14ac:dyDescent="0.3">
      <c r="A259" s="1" t="s">
        <v>19</v>
      </c>
      <c r="B259" s="1" t="s">
        <v>15</v>
      </c>
      <c r="C259" s="3">
        <v>43481</v>
      </c>
      <c r="D259" s="1">
        <v>706.25</v>
      </c>
      <c r="E259" s="1">
        <v>705</v>
      </c>
      <c r="F259" s="1">
        <v>705</v>
      </c>
      <c r="G259" s="1">
        <v>697</v>
      </c>
      <c r="H259" s="1">
        <v>700.05</v>
      </c>
      <c r="I259" s="1">
        <v>699.9</v>
      </c>
      <c r="J259" s="1">
        <v>699.73</v>
      </c>
      <c r="K259" s="1">
        <v>1922647</v>
      </c>
      <c r="L259" s="1">
        <v>1345340980.6500001</v>
      </c>
      <c r="M259" s="1">
        <v>63642</v>
      </c>
      <c r="N259" s="2">
        <f>IF(ISERR(LN(TechM[[#This Row],[Close Price]]/I258)),"-",LN(TechM[[#This Row],[Close Price]]/I258))</f>
        <v>-9.0318147651567374E-3</v>
      </c>
    </row>
    <row r="260" spans="1:14" x14ac:dyDescent="0.3">
      <c r="A260" s="1" t="s">
        <v>19</v>
      </c>
      <c r="B260" s="1" t="s">
        <v>15</v>
      </c>
      <c r="C260" s="3">
        <v>43482</v>
      </c>
      <c r="D260" s="1">
        <v>699.9</v>
      </c>
      <c r="E260" s="1">
        <v>699.5</v>
      </c>
      <c r="F260" s="1">
        <v>709.1</v>
      </c>
      <c r="G260" s="1">
        <v>696</v>
      </c>
      <c r="H260" s="1">
        <v>705</v>
      </c>
      <c r="I260" s="1">
        <v>705.55</v>
      </c>
      <c r="J260" s="1">
        <v>703.95</v>
      </c>
      <c r="K260" s="1">
        <v>1434040</v>
      </c>
      <c r="L260" s="1">
        <v>1009497074.45</v>
      </c>
      <c r="M260" s="1">
        <v>42846</v>
      </c>
      <c r="N260" s="2">
        <f>IF(ISERR(LN(TechM[[#This Row],[Close Price]]/I259)),"-",LN(TechM[[#This Row],[Close Price]]/I259))</f>
        <v>8.040172808275757E-3</v>
      </c>
    </row>
    <row r="261" spans="1:14" x14ac:dyDescent="0.3">
      <c r="A261" s="1" t="s">
        <v>19</v>
      </c>
      <c r="B261" s="1" t="s">
        <v>15</v>
      </c>
      <c r="C261" s="3">
        <v>43483</v>
      </c>
      <c r="D261" s="1">
        <v>705.55</v>
      </c>
      <c r="E261" s="1">
        <v>705</v>
      </c>
      <c r="F261" s="1">
        <v>714.2</v>
      </c>
      <c r="G261" s="1">
        <v>702.35</v>
      </c>
      <c r="H261" s="1">
        <v>708.4</v>
      </c>
      <c r="I261" s="1">
        <v>709.15</v>
      </c>
      <c r="J261" s="1">
        <v>708.76</v>
      </c>
      <c r="K261" s="1">
        <v>1888004</v>
      </c>
      <c r="L261" s="1">
        <v>1338136986.55</v>
      </c>
      <c r="M261" s="1">
        <v>70376</v>
      </c>
      <c r="N261" s="2">
        <f>IF(ISERR(LN(TechM[[#This Row],[Close Price]]/I260)),"-",LN(TechM[[#This Row],[Close Price]]/I260))</f>
        <v>5.0894292368470085E-3</v>
      </c>
    </row>
    <row r="262" spans="1:14" x14ac:dyDescent="0.3">
      <c r="A262" s="1" t="s">
        <v>19</v>
      </c>
      <c r="B262" s="1" t="s">
        <v>15</v>
      </c>
      <c r="C262" s="3">
        <v>43486</v>
      </c>
      <c r="D262" s="1">
        <v>709.15</v>
      </c>
      <c r="E262" s="1">
        <v>710.35</v>
      </c>
      <c r="F262" s="1">
        <v>721.4</v>
      </c>
      <c r="G262" s="1">
        <v>709</v>
      </c>
      <c r="H262" s="1">
        <v>712.55</v>
      </c>
      <c r="I262" s="1">
        <v>713.9</v>
      </c>
      <c r="J262" s="1">
        <v>716.84</v>
      </c>
      <c r="K262" s="1">
        <v>2586962</v>
      </c>
      <c r="L262" s="1">
        <v>1854447995.1500001</v>
      </c>
      <c r="M262" s="1">
        <v>55246</v>
      </c>
      <c r="N262" s="2">
        <f>IF(ISERR(LN(TechM[[#This Row],[Close Price]]/I261)),"-",LN(TechM[[#This Row],[Close Price]]/I261))</f>
        <v>6.6758267677982947E-3</v>
      </c>
    </row>
    <row r="263" spans="1:14" x14ac:dyDescent="0.3">
      <c r="A263" s="1" t="s">
        <v>19</v>
      </c>
      <c r="B263" s="1" t="s">
        <v>15</v>
      </c>
      <c r="C263" s="3">
        <v>43487</v>
      </c>
      <c r="D263" s="1">
        <v>713.9</v>
      </c>
      <c r="E263" s="1">
        <v>714</v>
      </c>
      <c r="F263" s="1">
        <v>720</v>
      </c>
      <c r="G263" s="1">
        <v>701.8</v>
      </c>
      <c r="H263" s="1">
        <v>715.65</v>
      </c>
      <c r="I263" s="1">
        <v>714.2</v>
      </c>
      <c r="J263" s="1">
        <v>709.52</v>
      </c>
      <c r="K263" s="1">
        <v>2839669</v>
      </c>
      <c r="L263" s="1">
        <v>2014797485.0999999</v>
      </c>
      <c r="M263" s="1">
        <v>74701</v>
      </c>
      <c r="N263" s="2">
        <f>IF(ISERR(LN(TechM[[#This Row],[Close Price]]/I262)),"-",LN(TechM[[#This Row],[Close Price]]/I262))</f>
        <v>4.2013865193322487E-4</v>
      </c>
    </row>
    <row r="264" spans="1:14" x14ac:dyDescent="0.3">
      <c r="A264" s="1" t="s">
        <v>19</v>
      </c>
      <c r="B264" s="1" t="s">
        <v>15</v>
      </c>
      <c r="C264" s="3">
        <v>43488</v>
      </c>
      <c r="D264" s="1">
        <v>714.2</v>
      </c>
      <c r="E264" s="1">
        <v>714</v>
      </c>
      <c r="F264" s="1">
        <v>725.9</v>
      </c>
      <c r="G264" s="1">
        <v>711</v>
      </c>
      <c r="H264" s="1">
        <v>721</v>
      </c>
      <c r="I264" s="1">
        <v>720.7</v>
      </c>
      <c r="J264" s="1">
        <v>721.22</v>
      </c>
      <c r="K264" s="1">
        <v>1965283</v>
      </c>
      <c r="L264" s="1">
        <v>1417402774.55</v>
      </c>
      <c r="M264" s="1">
        <v>56304</v>
      </c>
      <c r="N264" s="2">
        <f>IF(ISERR(LN(TechM[[#This Row],[Close Price]]/I263)),"-",LN(TechM[[#This Row],[Close Price]]/I263))</f>
        <v>9.0599267700472597E-3</v>
      </c>
    </row>
    <row r="265" spans="1:14" x14ac:dyDescent="0.3">
      <c r="A265" s="1" t="s">
        <v>19</v>
      </c>
      <c r="B265" s="1" t="s">
        <v>15</v>
      </c>
      <c r="C265" s="3">
        <v>43489</v>
      </c>
      <c r="D265" s="1">
        <v>720.7</v>
      </c>
      <c r="E265" s="1">
        <v>724</v>
      </c>
      <c r="F265" s="1">
        <v>730</v>
      </c>
      <c r="G265" s="1">
        <v>716.5</v>
      </c>
      <c r="H265" s="1">
        <v>728</v>
      </c>
      <c r="I265" s="1">
        <v>727.75</v>
      </c>
      <c r="J265" s="1">
        <v>724.18</v>
      </c>
      <c r="K265" s="1">
        <v>1849102</v>
      </c>
      <c r="L265" s="1">
        <v>1339079972.95</v>
      </c>
      <c r="M265" s="1">
        <v>55476</v>
      </c>
      <c r="N265" s="2">
        <f>IF(ISERR(LN(TechM[[#This Row],[Close Price]]/I264)),"-",LN(TechM[[#This Row],[Close Price]]/I264))</f>
        <v>9.734620695337183E-3</v>
      </c>
    </row>
    <row r="266" spans="1:14" x14ac:dyDescent="0.3">
      <c r="A266" s="1" t="s">
        <v>19</v>
      </c>
      <c r="B266" s="1" t="s">
        <v>15</v>
      </c>
      <c r="C266" s="3">
        <v>43490</v>
      </c>
      <c r="D266" s="1">
        <v>727.75</v>
      </c>
      <c r="E266" s="1">
        <v>732</v>
      </c>
      <c r="F266" s="1">
        <v>735.2</v>
      </c>
      <c r="G266" s="1">
        <v>724</v>
      </c>
      <c r="H266" s="1">
        <v>731</v>
      </c>
      <c r="I266" s="1">
        <v>729.05</v>
      </c>
      <c r="J266" s="1">
        <v>730.89</v>
      </c>
      <c r="K266" s="1">
        <v>2528541</v>
      </c>
      <c r="L266" s="1">
        <v>1848075916.6500001</v>
      </c>
      <c r="M266" s="1">
        <v>58120</v>
      </c>
      <c r="N266" s="2">
        <f>IF(ISERR(LN(TechM[[#This Row],[Close Price]]/I265)),"-",LN(TechM[[#This Row],[Close Price]]/I265))</f>
        <v>1.7847341365616913E-3</v>
      </c>
    </row>
    <row r="267" spans="1:14" x14ac:dyDescent="0.3">
      <c r="A267" s="1" t="s">
        <v>19</v>
      </c>
      <c r="B267" s="1" t="s">
        <v>15</v>
      </c>
      <c r="C267" s="3">
        <v>43493</v>
      </c>
      <c r="D267" s="1">
        <v>729.05</v>
      </c>
      <c r="E267" s="1">
        <v>732.2</v>
      </c>
      <c r="F267" s="1">
        <v>738</v>
      </c>
      <c r="G267" s="1">
        <v>721.15</v>
      </c>
      <c r="H267" s="1">
        <v>734.5</v>
      </c>
      <c r="I267" s="1">
        <v>735.15</v>
      </c>
      <c r="J267" s="1">
        <v>731.56</v>
      </c>
      <c r="K267" s="1">
        <v>1804582</v>
      </c>
      <c r="L267" s="1">
        <v>1320155865.45</v>
      </c>
      <c r="M267" s="1">
        <v>56888</v>
      </c>
      <c r="N267" s="2">
        <f>IF(ISERR(LN(TechM[[#This Row],[Close Price]]/I266)),"-",LN(TechM[[#This Row],[Close Price]]/I266))</f>
        <v>8.3322432613719358E-3</v>
      </c>
    </row>
    <row r="268" spans="1:14" x14ac:dyDescent="0.3">
      <c r="A268" s="1" t="s">
        <v>19</v>
      </c>
      <c r="B268" s="1" t="s">
        <v>15</v>
      </c>
      <c r="C268" s="3">
        <v>43494</v>
      </c>
      <c r="D268" s="1">
        <v>735.15</v>
      </c>
      <c r="E268" s="1">
        <v>735.2</v>
      </c>
      <c r="F268" s="1">
        <v>742.4</v>
      </c>
      <c r="G268" s="1">
        <v>721.4</v>
      </c>
      <c r="H268" s="1">
        <v>733.5</v>
      </c>
      <c r="I268" s="1">
        <v>731.5</v>
      </c>
      <c r="J268" s="1">
        <v>730.97</v>
      </c>
      <c r="K268" s="1">
        <v>3100457</v>
      </c>
      <c r="L268" s="1">
        <v>2266348236.8000002</v>
      </c>
      <c r="M268" s="1">
        <v>84475</v>
      </c>
      <c r="N268" s="2">
        <f>IF(ISERR(LN(TechM[[#This Row],[Close Price]]/I267)),"-",LN(TechM[[#This Row],[Close Price]]/I267))</f>
        <v>-4.9773395634872195E-3</v>
      </c>
    </row>
    <row r="269" spans="1:14" x14ac:dyDescent="0.3">
      <c r="A269" s="1" t="s">
        <v>19</v>
      </c>
      <c r="B269" s="1" t="s">
        <v>15</v>
      </c>
      <c r="C269" s="3">
        <v>43495</v>
      </c>
      <c r="D269" s="1">
        <v>731.5</v>
      </c>
      <c r="E269" s="1">
        <v>732</v>
      </c>
      <c r="F269" s="1">
        <v>733.4</v>
      </c>
      <c r="G269" s="1">
        <v>711.75</v>
      </c>
      <c r="H269" s="1">
        <v>717.2</v>
      </c>
      <c r="I269" s="1">
        <v>714.6</v>
      </c>
      <c r="J269" s="1">
        <v>719.95</v>
      </c>
      <c r="K269" s="1">
        <v>2139900</v>
      </c>
      <c r="L269" s="1">
        <v>1540619238.75</v>
      </c>
      <c r="M269" s="1">
        <v>62090</v>
      </c>
      <c r="N269" s="2">
        <f>IF(ISERR(LN(TechM[[#This Row],[Close Price]]/I268)),"-",LN(TechM[[#This Row],[Close Price]]/I268))</f>
        <v>-2.3374274870869526E-2</v>
      </c>
    </row>
    <row r="270" spans="1:14" x14ac:dyDescent="0.3">
      <c r="A270" s="1" t="s">
        <v>19</v>
      </c>
      <c r="B270" s="1" t="s">
        <v>15</v>
      </c>
      <c r="C270" s="3">
        <v>43496</v>
      </c>
      <c r="D270" s="1">
        <v>714.6</v>
      </c>
      <c r="E270" s="1">
        <v>718</v>
      </c>
      <c r="F270" s="1">
        <v>736.7</v>
      </c>
      <c r="G270" s="1">
        <v>718</v>
      </c>
      <c r="H270" s="1">
        <v>730.5</v>
      </c>
      <c r="I270" s="1">
        <v>731.9</v>
      </c>
      <c r="J270" s="1">
        <v>731.25</v>
      </c>
      <c r="K270" s="1">
        <v>3253640</v>
      </c>
      <c r="L270" s="1">
        <v>2379219663.5</v>
      </c>
      <c r="M270" s="1">
        <v>82172</v>
      </c>
      <c r="N270" s="2">
        <f>IF(ISERR(LN(TechM[[#This Row],[Close Price]]/I269)),"-",LN(TechM[[#This Row],[Close Price]]/I269))</f>
        <v>2.3920947017871896E-2</v>
      </c>
    </row>
    <row r="271" spans="1:14" x14ac:dyDescent="0.3">
      <c r="A271" s="1" t="s">
        <v>19</v>
      </c>
      <c r="B271" s="1" t="s">
        <v>15</v>
      </c>
      <c r="C271" s="3">
        <v>43497</v>
      </c>
      <c r="D271" s="1">
        <v>731.9</v>
      </c>
      <c r="E271" s="1">
        <v>732.95</v>
      </c>
      <c r="F271" s="1">
        <v>750.6</v>
      </c>
      <c r="G271" s="1">
        <v>728</v>
      </c>
      <c r="H271" s="1">
        <v>749</v>
      </c>
      <c r="I271" s="1">
        <v>746.6</v>
      </c>
      <c r="J271" s="1">
        <v>740.7</v>
      </c>
      <c r="K271" s="1">
        <v>2260029</v>
      </c>
      <c r="L271" s="1">
        <v>1673996616.8499999</v>
      </c>
      <c r="M271" s="1">
        <v>80691</v>
      </c>
      <c r="N271" s="2">
        <f>IF(ISERR(LN(TechM[[#This Row],[Close Price]]/I270)),"-",LN(TechM[[#This Row],[Close Price]]/I270))</f>
        <v>1.9885673873302007E-2</v>
      </c>
    </row>
    <row r="272" spans="1:14" x14ac:dyDescent="0.3">
      <c r="A272" s="1" t="s">
        <v>19</v>
      </c>
      <c r="B272" s="1" t="s">
        <v>15</v>
      </c>
      <c r="C272" s="3">
        <v>43500</v>
      </c>
      <c r="D272" s="1">
        <v>746.6</v>
      </c>
      <c r="E272" s="1">
        <v>749</v>
      </c>
      <c r="F272" s="1">
        <v>752.25</v>
      </c>
      <c r="G272" s="1">
        <v>736.6</v>
      </c>
      <c r="H272" s="1">
        <v>751.95</v>
      </c>
      <c r="I272" s="1">
        <v>749.15</v>
      </c>
      <c r="J272" s="1">
        <v>744.52</v>
      </c>
      <c r="K272" s="1">
        <v>1518373</v>
      </c>
      <c r="L272" s="1">
        <v>1130463059.6500001</v>
      </c>
      <c r="M272" s="1">
        <v>52249</v>
      </c>
      <c r="N272" s="2">
        <f>IF(ISERR(LN(TechM[[#This Row],[Close Price]]/I271)),"-",LN(TechM[[#This Row],[Close Price]]/I271))</f>
        <v>3.4096640086695731E-3</v>
      </c>
    </row>
    <row r="273" spans="1:14" x14ac:dyDescent="0.3">
      <c r="A273" s="1" t="s">
        <v>19</v>
      </c>
      <c r="B273" s="1" t="s">
        <v>15</v>
      </c>
      <c r="C273" s="3">
        <v>43501</v>
      </c>
      <c r="D273" s="1">
        <v>749.15</v>
      </c>
      <c r="E273" s="1">
        <v>752</v>
      </c>
      <c r="F273" s="1">
        <v>760</v>
      </c>
      <c r="G273" s="1">
        <v>740.2</v>
      </c>
      <c r="H273" s="1">
        <v>758.8</v>
      </c>
      <c r="I273" s="1">
        <v>751</v>
      </c>
      <c r="J273" s="1">
        <v>748.28</v>
      </c>
      <c r="K273" s="1">
        <v>2446263</v>
      </c>
      <c r="L273" s="1">
        <v>1830495081.8499999</v>
      </c>
      <c r="M273" s="1">
        <v>49735</v>
      </c>
      <c r="N273" s="2">
        <f>IF(ISERR(LN(TechM[[#This Row],[Close Price]]/I272)),"-",LN(TechM[[#This Row],[Close Price]]/I272))</f>
        <v>2.46642127498154E-3</v>
      </c>
    </row>
    <row r="274" spans="1:14" x14ac:dyDescent="0.3">
      <c r="A274" s="1" t="s">
        <v>19</v>
      </c>
      <c r="B274" s="1" t="s">
        <v>15</v>
      </c>
      <c r="C274" s="3">
        <v>43502</v>
      </c>
      <c r="D274" s="1">
        <v>751</v>
      </c>
      <c r="E274" s="1">
        <v>784</v>
      </c>
      <c r="F274" s="1">
        <v>814.5</v>
      </c>
      <c r="G274" s="1">
        <v>774</v>
      </c>
      <c r="H274" s="1">
        <v>812</v>
      </c>
      <c r="I274" s="1">
        <v>811.35</v>
      </c>
      <c r="J274" s="1">
        <v>797.73</v>
      </c>
      <c r="K274" s="1">
        <v>14860848</v>
      </c>
      <c r="L274" s="1">
        <v>11854928342.049999</v>
      </c>
      <c r="M274" s="1">
        <v>253207</v>
      </c>
      <c r="N274" s="2">
        <f>IF(ISERR(LN(TechM[[#This Row],[Close Price]]/I273)),"-",LN(TechM[[#This Row],[Close Price]]/I273))</f>
        <v>7.7293875221410971E-2</v>
      </c>
    </row>
    <row r="275" spans="1:14" x14ac:dyDescent="0.3">
      <c r="A275" s="1" t="s">
        <v>19</v>
      </c>
      <c r="B275" s="1" t="s">
        <v>15</v>
      </c>
      <c r="C275" s="3">
        <v>43503</v>
      </c>
      <c r="D275" s="1">
        <v>811.35</v>
      </c>
      <c r="E275" s="1">
        <v>809</v>
      </c>
      <c r="F275" s="1">
        <v>816.2</v>
      </c>
      <c r="G275" s="1">
        <v>798.1</v>
      </c>
      <c r="H275" s="1">
        <v>805.7</v>
      </c>
      <c r="I275" s="1">
        <v>805</v>
      </c>
      <c r="J275" s="1">
        <v>805.43</v>
      </c>
      <c r="K275" s="1">
        <v>4966655</v>
      </c>
      <c r="L275" s="1">
        <v>4000271200.5999999</v>
      </c>
      <c r="M275" s="1">
        <v>118997</v>
      </c>
      <c r="N275" s="2">
        <f>IF(ISERR(LN(TechM[[#This Row],[Close Price]]/I274)),"-",LN(TechM[[#This Row],[Close Price]]/I274))</f>
        <v>-7.8572495669822946E-3</v>
      </c>
    </row>
    <row r="276" spans="1:14" x14ac:dyDescent="0.3">
      <c r="A276" s="1" t="s">
        <v>19</v>
      </c>
      <c r="B276" s="1" t="s">
        <v>15</v>
      </c>
      <c r="C276" s="3">
        <v>43504</v>
      </c>
      <c r="D276" s="1">
        <v>805</v>
      </c>
      <c r="E276" s="1">
        <v>800</v>
      </c>
      <c r="F276" s="1">
        <v>818</v>
      </c>
      <c r="G276" s="1">
        <v>800</v>
      </c>
      <c r="H276" s="1">
        <v>805.3</v>
      </c>
      <c r="I276" s="1">
        <v>805.55</v>
      </c>
      <c r="J276" s="1">
        <v>809.48</v>
      </c>
      <c r="K276" s="1">
        <v>5242725</v>
      </c>
      <c r="L276" s="1">
        <v>4243881338.9499998</v>
      </c>
      <c r="M276" s="1">
        <v>155976</v>
      </c>
      <c r="N276" s="2">
        <f>IF(ISERR(LN(TechM[[#This Row],[Close Price]]/I275)),"-",LN(TechM[[#This Row],[Close Price]]/I275))</f>
        <v>6.8299651843218277E-4</v>
      </c>
    </row>
    <row r="277" spans="1:14" x14ac:dyDescent="0.3">
      <c r="A277" s="1" t="s">
        <v>19</v>
      </c>
      <c r="B277" s="1" t="s">
        <v>15</v>
      </c>
      <c r="C277" s="3">
        <v>43507</v>
      </c>
      <c r="D277" s="1">
        <v>805.55</v>
      </c>
      <c r="E277" s="1">
        <v>809</v>
      </c>
      <c r="F277" s="1">
        <v>813.9</v>
      </c>
      <c r="G277" s="1">
        <v>804</v>
      </c>
      <c r="H277" s="1">
        <v>809.3</v>
      </c>
      <c r="I277" s="1">
        <v>809.4</v>
      </c>
      <c r="J277" s="1">
        <v>808.69</v>
      </c>
      <c r="K277" s="1">
        <v>2541742</v>
      </c>
      <c r="L277" s="1">
        <v>2055484928.8</v>
      </c>
      <c r="M277" s="1">
        <v>78420</v>
      </c>
      <c r="N277" s="2">
        <f>IF(ISERR(LN(TechM[[#This Row],[Close Price]]/I276)),"-",LN(TechM[[#This Row],[Close Price]]/I276))</f>
        <v>4.7679585047695431E-3</v>
      </c>
    </row>
    <row r="278" spans="1:14" x14ac:dyDescent="0.3">
      <c r="A278" s="1" t="s">
        <v>19</v>
      </c>
      <c r="B278" s="1" t="s">
        <v>15</v>
      </c>
      <c r="C278" s="3">
        <v>43508</v>
      </c>
      <c r="D278" s="1">
        <v>809.4</v>
      </c>
      <c r="E278" s="1">
        <v>809.9</v>
      </c>
      <c r="F278" s="1">
        <v>814.9</v>
      </c>
      <c r="G278" s="1">
        <v>796.45</v>
      </c>
      <c r="H278" s="1">
        <v>805</v>
      </c>
      <c r="I278" s="1">
        <v>805.15</v>
      </c>
      <c r="J278" s="1">
        <v>802.7</v>
      </c>
      <c r="K278" s="1">
        <v>2416559</v>
      </c>
      <c r="L278" s="1">
        <v>1939773449.3499999</v>
      </c>
      <c r="M278" s="1">
        <v>77958</v>
      </c>
      <c r="N278" s="2">
        <f>IF(ISERR(LN(TechM[[#This Row],[Close Price]]/I277)),"-",LN(TechM[[#This Row],[Close Price]]/I277))</f>
        <v>-5.264636977760217E-3</v>
      </c>
    </row>
    <row r="279" spans="1:14" x14ac:dyDescent="0.3">
      <c r="A279" s="1" t="s">
        <v>19</v>
      </c>
      <c r="B279" s="1" t="s">
        <v>15</v>
      </c>
      <c r="C279" s="3">
        <v>43509</v>
      </c>
      <c r="D279" s="1">
        <v>805.15</v>
      </c>
      <c r="E279" s="1">
        <v>805</v>
      </c>
      <c r="F279" s="1">
        <v>811.1</v>
      </c>
      <c r="G279" s="1">
        <v>797.8</v>
      </c>
      <c r="H279" s="1">
        <v>809.55</v>
      </c>
      <c r="I279" s="1">
        <v>809.7</v>
      </c>
      <c r="J279" s="1">
        <v>806.37</v>
      </c>
      <c r="K279" s="1">
        <v>2032331</v>
      </c>
      <c r="L279" s="1">
        <v>1638818254.9000001</v>
      </c>
      <c r="M279" s="1">
        <v>81629</v>
      </c>
      <c r="N279" s="2">
        <f>IF(ISERR(LN(TechM[[#This Row],[Close Price]]/I278)),"-",LN(TechM[[#This Row],[Close Price]]/I278))</f>
        <v>5.6352132280637181E-3</v>
      </c>
    </row>
    <row r="280" spans="1:14" x14ac:dyDescent="0.3">
      <c r="A280" s="1" t="s">
        <v>19</v>
      </c>
      <c r="B280" s="1" t="s">
        <v>15</v>
      </c>
      <c r="C280" s="3">
        <v>43510</v>
      </c>
      <c r="D280" s="1">
        <v>809.7</v>
      </c>
      <c r="E280" s="1">
        <v>805.8</v>
      </c>
      <c r="F280" s="1">
        <v>811.75</v>
      </c>
      <c r="G280" s="1">
        <v>800.4</v>
      </c>
      <c r="H280" s="1">
        <v>805.9</v>
      </c>
      <c r="I280" s="1">
        <v>805.9</v>
      </c>
      <c r="J280" s="1">
        <v>807.32</v>
      </c>
      <c r="K280" s="1">
        <v>2464657</v>
      </c>
      <c r="L280" s="1">
        <v>1989765476.7</v>
      </c>
      <c r="M280" s="1">
        <v>74395</v>
      </c>
      <c r="N280" s="2">
        <f>IF(ISERR(LN(TechM[[#This Row],[Close Price]]/I279)),"-",LN(TechM[[#This Row],[Close Price]]/I279))</f>
        <v>-4.7041433616031112E-3</v>
      </c>
    </row>
    <row r="281" spans="1:14" x14ac:dyDescent="0.3">
      <c r="A281" s="1" t="s">
        <v>19</v>
      </c>
      <c r="B281" s="1" t="s">
        <v>15</v>
      </c>
      <c r="C281" s="3">
        <v>43511</v>
      </c>
      <c r="D281" s="1">
        <v>805.9</v>
      </c>
      <c r="E281" s="1">
        <v>804.8</v>
      </c>
      <c r="F281" s="1">
        <v>804.8</v>
      </c>
      <c r="G281" s="1">
        <v>777.25</v>
      </c>
      <c r="H281" s="1">
        <v>802.1</v>
      </c>
      <c r="I281" s="1">
        <v>799.65</v>
      </c>
      <c r="J281" s="1">
        <v>791.62</v>
      </c>
      <c r="K281" s="1">
        <v>4312334</v>
      </c>
      <c r="L281" s="1">
        <v>3413748153.4000001</v>
      </c>
      <c r="M281" s="1">
        <v>90145</v>
      </c>
      <c r="N281" s="2">
        <f>IF(ISERR(LN(TechM[[#This Row],[Close Price]]/I280)),"-",LN(TechM[[#This Row],[Close Price]]/I280))</f>
        <v>-7.7855333935859328E-3</v>
      </c>
    </row>
    <row r="282" spans="1:14" x14ac:dyDescent="0.3">
      <c r="A282" s="1" t="s">
        <v>19</v>
      </c>
      <c r="B282" s="1" t="s">
        <v>15</v>
      </c>
      <c r="C282" s="3">
        <v>43514</v>
      </c>
      <c r="D282" s="1">
        <v>799.65</v>
      </c>
      <c r="E282" s="1">
        <v>815</v>
      </c>
      <c r="F282" s="1">
        <v>822</v>
      </c>
      <c r="G282" s="1">
        <v>800.5</v>
      </c>
      <c r="H282" s="1">
        <v>805.35</v>
      </c>
      <c r="I282" s="1">
        <v>803.45</v>
      </c>
      <c r="J282" s="1">
        <v>809.25</v>
      </c>
      <c r="K282" s="1">
        <v>3851335</v>
      </c>
      <c r="L282" s="1">
        <v>3116702547.5999999</v>
      </c>
      <c r="M282" s="1">
        <v>83929</v>
      </c>
      <c r="N282" s="2">
        <f>IF(ISERR(LN(TechM[[#This Row],[Close Price]]/I281)),"-",LN(TechM[[#This Row],[Close Price]]/I281))</f>
        <v>4.7408235508824871E-3</v>
      </c>
    </row>
    <row r="283" spans="1:14" x14ac:dyDescent="0.3">
      <c r="A283" s="1" t="s">
        <v>19</v>
      </c>
      <c r="B283" s="1" t="s">
        <v>15</v>
      </c>
      <c r="C283" s="3">
        <v>43515</v>
      </c>
      <c r="D283" s="1">
        <v>803.45</v>
      </c>
      <c r="E283" s="1">
        <v>807</v>
      </c>
      <c r="F283" s="1">
        <v>809</v>
      </c>
      <c r="G283" s="1">
        <v>788.85</v>
      </c>
      <c r="H283" s="1">
        <v>792.35</v>
      </c>
      <c r="I283" s="1">
        <v>791</v>
      </c>
      <c r="J283" s="1">
        <v>795.45</v>
      </c>
      <c r="K283" s="1">
        <v>2372030</v>
      </c>
      <c r="L283" s="1">
        <v>1886821362.95</v>
      </c>
      <c r="M283" s="1">
        <v>48884</v>
      </c>
      <c r="N283" s="2">
        <f>IF(ISERR(LN(TechM[[#This Row],[Close Price]]/I282)),"-",LN(TechM[[#This Row],[Close Price]]/I282))</f>
        <v>-1.5616987720108361E-2</v>
      </c>
    </row>
    <row r="284" spans="1:14" x14ac:dyDescent="0.3">
      <c r="A284" s="1" t="s">
        <v>19</v>
      </c>
      <c r="B284" s="1" t="s">
        <v>15</v>
      </c>
      <c r="C284" s="3">
        <v>43516</v>
      </c>
      <c r="D284" s="1">
        <v>791</v>
      </c>
      <c r="E284" s="1">
        <v>794.05</v>
      </c>
      <c r="F284" s="1">
        <v>816.25</v>
      </c>
      <c r="G284" s="1">
        <v>785.25</v>
      </c>
      <c r="H284" s="1">
        <v>812.8</v>
      </c>
      <c r="I284" s="1">
        <v>812.4</v>
      </c>
      <c r="J284" s="1">
        <v>801.02</v>
      </c>
      <c r="K284" s="1">
        <v>3340240</v>
      </c>
      <c r="L284" s="1">
        <v>2675590655.8499999</v>
      </c>
      <c r="M284" s="1">
        <v>84064</v>
      </c>
      <c r="N284" s="2">
        <f>IF(ISERR(LN(TechM[[#This Row],[Close Price]]/I283)),"-",LN(TechM[[#This Row],[Close Price]]/I283))</f>
        <v>2.6694861938575804E-2</v>
      </c>
    </row>
    <row r="285" spans="1:14" x14ac:dyDescent="0.3">
      <c r="A285" s="1" t="s">
        <v>19</v>
      </c>
      <c r="B285" s="1" t="s">
        <v>15</v>
      </c>
      <c r="C285" s="3">
        <v>43517</v>
      </c>
      <c r="D285" s="1">
        <v>812.4</v>
      </c>
      <c r="E285" s="1">
        <v>814</v>
      </c>
      <c r="F285" s="1">
        <v>840</v>
      </c>
      <c r="G285" s="1">
        <v>809.1</v>
      </c>
      <c r="H285" s="1">
        <v>821.65</v>
      </c>
      <c r="I285" s="1">
        <v>820.65</v>
      </c>
      <c r="J285" s="1">
        <v>827.01</v>
      </c>
      <c r="K285" s="1">
        <v>14193982</v>
      </c>
      <c r="L285" s="1">
        <v>11738555073.450001</v>
      </c>
      <c r="M285" s="1">
        <v>223955</v>
      </c>
      <c r="N285" s="2">
        <f>IF(ISERR(LN(TechM[[#This Row],[Close Price]]/I284)),"-",LN(TechM[[#This Row],[Close Price]]/I284))</f>
        <v>1.0103879471715017E-2</v>
      </c>
    </row>
    <row r="286" spans="1:14" x14ac:dyDescent="0.3">
      <c r="A286" s="1" t="s">
        <v>19</v>
      </c>
      <c r="B286" s="1" t="s">
        <v>15</v>
      </c>
      <c r="C286" s="3">
        <v>43518</v>
      </c>
      <c r="D286" s="1">
        <v>820.65</v>
      </c>
      <c r="E286" s="1">
        <v>824.9</v>
      </c>
      <c r="F286" s="1">
        <v>829.75</v>
      </c>
      <c r="G286" s="1">
        <v>818.1</v>
      </c>
      <c r="H286" s="1">
        <v>825</v>
      </c>
      <c r="I286" s="1">
        <v>826</v>
      </c>
      <c r="J286" s="1">
        <v>824.21</v>
      </c>
      <c r="K286" s="1">
        <v>4789937</v>
      </c>
      <c r="L286" s="1">
        <v>3947915952.4499998</v>
      </c>
      <c r="M286" s="1">
        <v>120167</v>
      </c>
      <c r="N286" s="2">
        <f>IF(ISERR(LN(TechM[[#This Row],[Close Price]]/I285)),"-",LN(TechM[[#This Row],[Close Price]]/I285))</f>
        <v>6.4980643430335005E-3</v>
      </c>
    </row>
    <row r="287" spans="1:14" x14ac:dyDescent="0.3">
      <c r="A287" s="1" t="s">
        <v>19</v>
      </c>
      <c r="B287" s="1" t="s">
        <v>15</v>
      </c>
      <c r="C287" s="3">
        <v>43521</v>
      </c>
      <c r="D287" s="1">
        <v>826</v>
      </c>
      <c r="E287" s="1">
        <v>830.2</v>
      </c>
      <c r="F287" s="1">
        <v>832.9</v>
      </c>
      <c r="G287" s="1">
        <v>822.5</v>
      </c>
      <c r="H287" s="1">
        <v>832.25</v>
      </c>
      <c r="I287" s="1">
        <v>830.65</v>
      </c>
      <c r="J287" s="1">
        <v>827.76</v>
      </c>
      <c r="K287" s="1">
        <v>2881535</v>
      </c>
      <c r="L287" s="1">
        <v>2385208427</v>
      </c>
      <c r="M287" s="1">
        <v>91580</v>
      </c>
      <c r="N287" s="2">
        <f>IF(ISERR(LN(TechM[[#This Row],[Close Price]]/I286)),"-",LN(TechM[[#This Row],[Close Price]]/I286))</f>
        <v>5.6137533115096106E-3</v>
      </c>
    </row>
    <row r="288" spans="1:14" x14ac:dyDescent="0.3">
      <c r="A288" s="1" t="s">
        <v>19</v>
      </c>
      <c r="B288" s="1" t="s">
        <v>15</v>
      </c>
      <c r="C288" s="3">
        <v>43522</v>
      </c>
      <c r="D288" s="1">
        <v>830.65</v>
      </c>
      <c r="E288" s="1">
        <v>825</v>
      </c>
      <c r="F288" s="1">
        <v>838.4</v>
      </c>
      <c r="G288" s="1">
        <v>820.6</v>
      </c>
      <c r="H288" s="1">
        <v>833.65</v>
      </c>
      <c r="I288" s="1">
        <v>833.3</v>
      </c>
      <c r="J288" s="1">
        <v>831.07</v>
      </c>
      <c r="K288" s="1">
        <v>3319590</v>
      </c>
      <c r="L288" s="1">
        <v>2758821719.9000001</v>
      </c>
      <c r="M288" s="1">
        <v>87586</v>
      </c>
      <c r="N288" s="2">
        <f>IF(ISERR(LN(TechM[[#This Row],[Close Price]]/I287)),"-",LN(TechM[[#This Row],[Close Price]]/I287))</f>
        <v>3.1851945556734106E-3</v>
      </c>
    </row>
    <row r="289" spans="1:14" x14ac:dyDescent="0.3">
      <c r="A289" s="1" t="s">
        <v>19</v>
      </c>
      <c r="B289" s="1" t="s">
        <v>15</v>
      </c>
      <c r="C289" s="3">
        <v>43523</v>
      </c>
      <c r="D289" s="1">
        <v>833.3</v>
      </c>
      <c r="E289" s="1">
        <v>836.4</v>
      </c>
      <c r="F289" s="1">
        <v>837.95</v>
      </c>
      <c r="G289" s="1">
        <v>820.6</v>
      </c>
      <c r="H289" s="1">
        <v>825</v>
      </c>
      <c r="I289" s="1">
        <v>825.6</v>
      </c>
      <c r="J289" s="1">
        <v>827.78</v>
      </c>
      <c r="K289" s="1">
        <v>3703224</v>
      </c>
      <c r="L289" s="1">
        <v>3065440377.8499999</v>
      </c>
      <c r="M289" s="1">
        <v>83746</v>
      </c>
      <c r="N289" s="2">
        <f>IF(ISERR(LN(TechM[[#This Row],[Close Price]]/I288)),"-",LN(TechM[[#This Row],[Close Price]]/I288))</f>
        <v>-9.2833266608626838E-3</v>
      </c>
    </row>
    <row r="290" spans="1:14" x14ac:dyDescent="0.3">
      <c r="A290" s="1" t="s">
        <v>19</v>
      </c>
      <c r="B290" s="1" t="s">
        <v>15</v>
      </c>
      <c r="C290" s="3">
        <v>43524</v>
      </c>
      <c r="D290" s="1">
        <v>825.6</v>
      </c>
      <c r="E290" s="1">
        <v>833</v>
      </c>
      <c r="F290" s="1">
        <v>838.4</v>
      </c>
      <c r="G290" s="1">
        <v>825</v>
      </c>
      <c r="H290" s="1">
        <v>827.9</v>
      </c>
      <c r="I290" s="1">
        <v>830.15</v>
      </c>
      <c r="J290" s="1">
        <v>830.78</v>
      </c>
      <c r="K290" s="1">
        <v>6409662</v>
      </c>
      <c r="L290" s="1">
        <v>5325026977.5</v>
      </c>
      <c r="M290" s="1">
        <v>100267</v>
      </c>
      <c r="N290" s="2">
        <f>IF(ISERR(LN(TechM[[#This Row],[Close Price]]/I289)),"-",LN(TechM[[#This Row],[Close Price]]/I289))</f>
        <v>5.4960126264969244E-3</v>
      </c>
    </row>
    <row r="291" spans="1:14" x14ac:dyDescent="0.3">
      <c r="A291" s="1" t="s">
        <v>19</v>
      </c>
      <c r="B291" s="1" t="s">
        <v>15</v>
      </c>
      <c r="C291" s="3">
        <v>43525</v>
      </c>
      <c r="D291" s="1">
        <v>830.15</v>
      </c>
      <c r="E291" s="1">
        <v>831</v>
      </c>
      <c r="F291" s="1">
        <v>836.5</v>
      </c>
      <c r="G291" s="1">
        <v>829.1</v>
      </c>
      <c r="H291" s="1">
        <v>831</v>
      </c>
      <c r="I291" s="1">
        <v>831.8</v>
      </c>
      <c r="J291" s="1">
        <v>832.1</v>
      </c>
      <c r="K291" s="1">
        <v>3820707</v>
      </c>
      <c r="L291" s="1">
        <v>3179215948</v>
      </c>
      <c r="M291" s="1">
        <v>95357</v>
      </c>
      <c r="N291" s="2">
        <f>IF(ISERR(LN(TechM[[#This Row],[Close Price]]/I290)),"-",LN(TechM[[#This Row],[Close Price]]/I290))</f>
        <v>1.9856199550158894E-3</v>
      </c>
    </row>
    <row r="292" spans="1:14" x14ac:dyDescent="0.3">
      <c r="A292" s="1" t="s">
        <v>19</v>
      </c>
      <c r="B292" s="1" t="s">
        <v>15</v>
      </c>
      <c r="C292" s="3">
        <v>43529</v>
      </c>
      <c r="D292" s="1">
        <v>831.8</v>
      </c>
      <c r="E292" s="1">
        <v>822.5</v>
      </c>
      <c r="F292" s="1">
        <v>824.7</v>
      </c>
      <c r="G292" s="1">
        <v>808.05</v>
      </c>
      <c r="H292" s="1">
        <v>810.8</v>
      </c>
      <c r="I292" s="1">
        <v>810</v>
      </c>
      <c r="J292" s="1">
        <v>813.17</v>
      </c>
      <c r="K292" s="1">
        <v>4927644</v>
      </c>
      <c r="L292" s="1">
        <v>4007002128.6999998</v>
      </c>
      <c r="M292" s="1">
        <v>148946</v>
      </c>
      <c r="N292" s="2">
        <f>IF(ISERR(LN(TechM[[#This Row],[Close Price]]/I291)),"-",LN(TechM[[#This Row],[Close Price]]/I291))</f>
        <v>-2.6557779642326761E-2</v>
      </c>
    </row>
    <row r="293" spans="1:14" x14ac:dyDescent="0.3">
      <c r="A293" s="1" t="s">
        <v>19</v>
      </c>
      <c r="B293" s="1" t="s">
        <v>15</v>
      </c>
      <c r="C293" s="3">
        <v>43530</v>
      </c>
      <c r="D293" s="1">
        <v>810</v>
      </c>
      <c r="E293" s="1">
        <v>812</v>
      </c>
      <c r="F293" s="1">
        <v>829.7</v>
      </c>
      <c r="G293" s="1">
        <v>812</v>
      </c>
      <c r="H293" s="1">
        <v>824.6</v>
      </c>
      <c r="I293" s="1">
        <v>823.55</v>
      </c>
      <c r="J293" s="1">
        <v>821.79</v>
      </c>
      <c r="K293" s="1">
        <v>3999053</v>
      </c>
      <c r="L293" s="1">
        <v>3286368741</v>
      </c>
      <c r="M293" s="1">
        <v>114541</v>
      </c>
      <c r="N293" s="2">
        <f>IF(ISERR(LN(TechM[[#This Row],[Close Price]]/I292)),"-",LN(TechM[[#This Row],[Close Price]]/I292))</f>
        <v>1.6590016562200247E-2</v>
      </c>
    </row>
    <row r="294" spans="1:14" x14ac:dyDescent="0.3">
      <c r="A294" s="1" t="s">
        <v>19</v>
      </c>
      <c r="B294" s="1" t="s">
        <v>15</v>
      </c>
      <c r="C294" s="3">
        <v>43531</v>
      </c>
      <c r="D294" s="1">
        <v>823.55</v>
      </c>
      <c r="E294" s="1">
        <v>823.55</v>
      </c>
      <c r="F294" s="1">
        <v>825.45</v>
      </c>
      <c r="G294" s="1">
        <v>806.25</v>
      </c>
      <c r="H294" s="1">
        <v>809</v>
      </c>
      <c r="I294" s="1">
        <v>808.25</v>
      </c>
      <c r="J294" s="1">
        <v>813.75</v>
      </c>
      <c r="K294" s="1">
        <v>2306250</v>
      </c>
      <c r="L294" s="1">
        <v>1876715769.45</v>
      </c>
      <c r="M294" s="1">
        <v>57446</v>
      </c>
      <c r="N294" s="2">
        <f>IF(ISERR(LN(TechM[[#This Row],[Close Price]]/I293)),"-",LN(TechM[[#This Row],[Close Price]]/I293))</f>
        <v>-1.8752847623142312E-2</v>
      </c>
    </row>
    <row r="295" spans="1:14" x14ac:dyDescent="0.3">
      <c r="A295" s="1" t="s">
        <v>19</v>
      </c>
      <c r="B295" s="1" t="s">
        <v>15</v>
      </c>
      <c r="C295" s="3">
        <v>43532</v>
      </c>
      <c r="D295" s="1">
        <v>808.25</v>
      </c>
      <c r="E295" s="1">
        <v>810.2</v>
      </c>
      <c r="F295" s="1">
        <v>813.5</v>
      </c>
      <c r="G295" s="1">
        <v>802.6</v>
      </c>
      <c r="H295" s="1">
        <v>810.45</v>
      </c>
      <c r="I295" s="1">
        <v>811.35</v>
      </c>
      <c r="J295" s="1">
        <v>809.56</v>
      </c>
      <c r="K295" s="1">
        <v>1437045</v>
      </c>
      <c r="L295" s="1">
        <v>1163379979.2</v>
      </c>
      <c r="M295" s="1">
        <v>36086</v>
      </c>
      <c r="N295" s="2">
        <f>IF(ISERR(LN(TechM[[#This Row],[Close Price]]/I294)),"-",LN(TechM[[#This Row],[Close Price]]/I294))</f>
        <v>3.8281103800032277E-3</v>
      </c>
    </row>
    <row r="296" spans="1:14" x14ac:dyDescent="0.3">
      <c r="A296" s="1" t="s">
        <v>19</v>
      </c>
      <c r="B296" s="1" t="s">
        <v>15</v>
      </c>
      <c r="C296" s="3">
        <v>43535</v>
      </c>
      <c r="D296" s="1">
        <v>811.35</v>
      </c>
      <c r="E296" s="1">
        <v>812</v>
      </c>
      <c r="F296" s="1">
        <v>814.4</v>
      </c>
      <c r="G296" s="1">
        <v>803</v>
      </c>
      <c r="H296" s="1">
        <v>808.25</v>
      </c>
      <c r="I296" s="1">
        <v>807.15</v>
      </c>
      <c r="J296" s="1">
        <v>808.12</v>
      </c>
      <c r="K296" s="1">
        <v>2699806</v>
      </c>
      <c r="L296" s="1">
        <v>2181756058.1999998</v>
      </c>
      <c r="M296" s="1">
        <v>73121</v>
      </c>
      <c r="N296" s="2">
        <f>IF(ISERR(LN(TechM[[#This Row],[Close Price]]/I295)),"-",LN(TechM[[#This Row],[Close Price]]/I295))</f>
        <v>-5.1900023820073493E-3</v>
      </c>
    </row>
    <row r="297" spans="1:14" x14ac:dyDescent="0.3">
      <c r="A297" s="1" t="s">
        <v>19</v>
      </c>
      <c r="B297" s="1" t="s">
        <v>15</v>
      </c>
      <c r="C297" s="3">
        <v>43536</v>
      </c>
      <c r="D297" s="1">
        <v>807.15</v>
      </c>
      <c r="E297" s="1">
        <v>811</v>
      </c>
      <c r="F297" s="1">
        <v>813.75</v>
      </c>
      <c r="G297" s="1">
        <v>801.15</v>
      </c>
      <c r="H297" s="1">
        <v>805.7</v>
      </c>
      <c r="I297" s="1">
        <v>804.7</v>
      </c>
      <c r="J297" s="1">
        <v>805.24</v>
      </c>
      <c r="K297" s="1">
        <v>2793702</v>
      </c>
      <c r="L297" s="1">
        <v>2249601713.3499999</v>
      </c>
      <c r="M297" s="1">
        <v>67139</v>
      </c>
      <c r="N297" s="2">
        <f>IF(ISERR(LN(TechM[[#This Row],[Close Price]]/I296)),"-",LN(TechM[[#This Row],[Close Price]]/I296))</f>
        <v>-3.039987451451153E-3</v>
      </c>
    </row>
    <row r="298" spans="1:14" x14ac:dyDescent="0.3">
      <c r="A298" s="1" t="s">
        <v>19</v>
      </c>
      <c r="B298" s="1" t="s">
        <v>15</v>
      </c>
      <c r="C298" s="3">
        <v>43537</v>
      </c>
      <c r="D298" s="1">
        <v>804.7</v>
      </c>
      <c r="E298" s="1">
        <v>808.9</v>
      </c>
      <c r="F298" s="1">
        <v>816</v>
      </c>
      <c r="G298" s="1">
        <v>788</v>
      </c>
      <c r="H298" s="1">
        <v>790</v>
      </c>
      <c r="I298" s="1">
        <v>789.95</v>
      </c>
      <c r="J298" s="1">
        <v>797.86</v>
      </c>
      <c r="K298" s="1">
        <v>4815576</v>
      </c>
      <c r="L298" s="1">
        <v>3842139172.8000002</v>
      </c>
      <c r="M298" s="1">
        <v>116368</v>
      </c>
      <c r="N298" s="2">
        <f>IF(ISERR(LN(TechM[[#This Row],[Close Price]]/I297)),"-",LN(TechM[[#This Row],[Close Price]]/I297))</f>
        <v>-1.8499884833229147E-2</v>
      </c>
    </row>
    <row r="299" spans="1:14" x14ac:dyDescent="0.3">
      <c r="A299" s="1" t="s">
        <v>19</v>
      </c>
      <c r="B299" s="1" t="s">
        <v>15</v>
      </c>
      <c r="C299" s="3">
        <v>43538</v>
      </c>
      <c r="D299" s="1">
        <v>789.95</v>
      </c>
      <c r="E299" s="1">
        <v>792.1</v>
      </c>
      <c r="F299" s="1">
        <v>795</v>
      </c>
      <c r="G299" s="1">
        <v>775</v>
      </c>
      <c r="H299" s="1">
        <v>790.2</v>
      </c>
      <c r="I299" s="1">
        <v>788.45</v>
      </c>
      <c r="J299" s="1">
        <v>785.05</v>
      </c>
      <c r="K299" s="1">
        <v>3112666</v>
      </c>
      <c r="L299" s="1">
        <v>2443607510.1500001</v>
      </c>
      <c r="M299" s="1">
        <v>59949</v>
      </c>
      <c r="N299" s="2">
        <f>IF(ISERR(LN(TechM[[#This Row],[Close Price]]/I298)),"-",LN(TechM[[#This Row],[Close Price]]/I298))</f>
        <v>-1.9006594672621186E-3</v>
      </c>
    </row>
    <row r="300" spans="1:14" x14ac:dyDescent="0.3">
      <c r="A300" s="1" t="s">
        <v>19</v>
      </c>
      <c r="B300" s="1" t="s">
        <v>15</v>
      </c>
      <c r="C300" s="3">
        <v>43539</v>
      </c>
      <c r="D300" s="1">
        <v>788.45</v>
      </c>
      <c r="E300" s="1">
        <v>794</v>
      </c>
      <c r="F300" s="1">
        <v>807.5</v>
      </c>
      <c r="G300" s="1">
        <v>787</v>
      </c>
      <c r="H300" s="1">
        <v>800.5</v>
      </c>
      <c r="I300" s="1">
        <v>799.3</v>
      </c>
      <c r="J300" s="1">
        <v>798.65</v>
      </c>
      <c r="K300" s="1">
        <v>3854238</v>
      </c>
      <c r="L300" s="1">
        <v>3078177015.5</v>
      </c>
      <c r="M300" s="1">
        <v>69455</v>
      </c>
      <c r="N300" s="2">
        <f>IF(ISERR(LN(TechM[[#This Row],[Close Price]]/I299)),"-",LN(TechM[[#This Row],[Close Price]]/I299))</f>
        <v>1.36673517803773E-2</v>
      </c>
    </row>
    <row r="301" spans="1:14" x14ac:dyDescent="0.3">
      <c r="A301" s="1" t="s">
        <v>19</v>
      </c>
      <c r="B301" s="1" t="s">
        <v>15</v>
      </c>
      <c r="C301" s="3">
        <v>43542</v>
      </c>
      <c r="D301" s="1">
        <v>799.3</v>
      </c>
      <c r="E301" s="1">
        <v>804.95</v>
      </c>
      <c r="F301" s="1">
        <v>805.7</v>
      </c>
      <c r="G301" s="1">
        <v>782.25</v>
      </c>
      <c r="H301" s="1">
        <v>790.5</v>
      </c>
      <c r="I301" s="1">
        <v>788.6</v>
      </c>
      <c r="J301" s="1">
        <v>794.27</v>
      </c>
      <c r="K301" s="1">
        <v>3379301</v>
      </c>
      <c r="L301" s="1">
        <v>2684074587.75</v>
      </c>
      <c r="M301" s="1">
        <v>97177</v>
      </c>
      <c r="N301" s="2">
        <f>IF(ISERR(LN(TechM[[#This Row],[Close Price]]/I300)),"-",LN(TechM[[#This Row],[Close Price]]/I300))</f>
        <v>-1.3477123188446511E-2</v>
      </c>
    </row>
    <row r="302" spans="1:14" x14ac:dyDescent="0.3">
      <c r="A302" s="1" t="s">
        <v>19</v>
      </c>
      <c r="B302" s="1" t="s">
        <v>15</v>
      </c>
      <c r="C302" s="3">
        <v>43543</v>
      </c>
      <c r="D302" s="1">
        <v>788.6</v>
      </c>
      <c r="E302" s="1">
        <v>793.5</v>
      </c>
      <c r="F302" s="1">
        <v>797.45</v>
      </c>
      <c r="G302" s="1">
        <v>783.25</v>
      </c>
      <c r="H302" s="1">
        <v>794.65</v>
      </c>
      <c r="I302" s="1">
        <v>794.65</v>
      </c>
      <c r="J302" s="1">
        <v>789</v>
      </c>
      <c r="K302" s="1">
        <v>2413153</v>
      </c>
      <c r="L302" s="1">
        <v>1903987045.6500001</v>
      </c>
      <c r="M302" s="1">
        <v>73753</v>
      </c>
      <c r="N302" s="2">
        <f>IF(ISERR(LN(TechM[[#This Row],[Close Price]]/I301)),"-",LN(TechM[[#This Row],[Close Price]]/I301))</f>
        <v>7.6425446993016646E-3</v>
      </c>
    </row>
    <row r="303" spans="1:14" x14ac:dyDescent="0.3">
      <c r="A303" s="1" t="s">
        <v>19</v>
      </c>
      <c r="B303" s="1" t="s">
        <v>15</v>
      </c>
      <c r="C303" s="3">
        <v>43544</v>
      </c>
      <c r="D303" s="1">
        <v>794.65</v>
      </c>
      <c r="E303" s="1">
        <v>797</v>
      </c>
      <c r="F303" s="1">
        <v>806.2</v>
      </c>
      <c r="G303" s="1">
        <v>787.3</v>
      </c>
      <c r="H303" s="1">
        <v>788.5</v>
      </c>
      <c r="I303" s="1">
        <v>789.85</v>
      </c>
      <c r="J303" s="1">
        <v>796.06</v>
      </c>
      <c r="K303" s="1">
        <v>3331375</v>
      </c>
      <c r="L303" s="1">
        <v>2651973857.25</v>
      </c>
      <c r="M303" s="1">
        <v>77754</v>
      </c>
      <c r="N303" s="2">
        <f>IF(ISERR(LN(TechM[[#This Row],[Close Price]]/I302)),"-",LN(TechM[[#This Row],[Close Price]]/I302))</f>
        <v>-6.058712127722363E-3</v>
      </c>
    </row>
    <row r="304" spans="1:14" x14ac:dyDescent="0.3">
      <c r="A304" s="1" t="s">
        <v>19</v>
      </c>
      <c r="B304" s="1" t="s">
        <v>15</v>
      </c>
      <c r="C304" s="3">
        <v>43546</v>
      </c>
      <c r="D304" s="1">
        <v>789.85</v>
      </c>
      <c r="E304" s="1">
        <v>794.5</v>
      </c>
      <c r="F304" s="1">
        <v>798</v>
      </c>
      <c r="G304" s="1">
        <v>783.2</v>
      </c>
      <c r="H304" s="1">
        <v>790.1</v>
      </c>
      <c r="I304" s="1">
        <v>788.75</v>
      </c>
      <c r="J304" s="1">
        <v>788.3</v>
      </c>
      <c r="K304" s="1">
        <v>2815749</v>
      </c>
      <c r="L304" s="1">
        <v>2219648827.1999998</v>
      </c>
      <c r="M304" s="1">
        <v>95703</v>
      </c>
      <c r="N304" s="2">
        <f>IF(ISERR(LN(TechM[[#This Row],[Close Price]]/I303)),"-",LN(TechM[[#This Row],[Close Price]]/I303))</f>
        <v>-1.3936401596833137E-3</v>
      </c>
    </row>
    <row r="305" spans="1:14" x14ac:dyDescent="0.3">
      <c r="A305" s="1" t="s">
        <v>19</v>
      </c>
      <c r="B305" s="1" t="s">
        <v>15</v>
      </c>
      <c r="C305" s="3">
        <v>43549</v>
      </c>
      <c r="D305" s="1">
        <v>788.75</v>
      </c>
      <c r="E305" s="1">
        <v>792</v>
      </c>
      <c r="F305" s="1">
        <v>795.45</v>
      </c>
      <c r="G305" s="1">
        <v>786.4</v>
      </c>
      <c r="H305" s="1">
        <v>788.2</v>
      </c>
      <c r="I305" s="1">
        <v>789.6</v>
      </c>
      <c r="J305" s="1">
        <v>790.31</v>
      </c>
      <c r="K305" s="1">
        <v>1861646</v>
      </c>
      <c r="L305" s="1">
        <v>1471278169.75</v>
      </c>
      <c r="M305" s="1">
        <v>60960</v>
      </c>
      <c r="N305" s="2">
        <f>IF(ISERR(LN(TechM[[#This Row],[Close Price]]/I304)),"-",LN(TechM[[#This Row],[Close Price]]/I304))</f>
        <v>1.077074263848875E-3</v>
      </c>
    </row>
    <row r="306" spans="1:14" x14ac:dyDescent="0.3">
      <c r="A306" s="1" t="s">
        <v>19</v>
      </c>
      <c r="B306" s="1" t="s">
        <v>15</v>
      </c>
      <c r="C306" s="3">
        <v>43550</v>
      </c>
      <c r="D306" s="1">
        <v>789.6</v>
      </c>
      <c r="E306" s="1">
        <v>790.2</v>
      </c>
      <c r="F306" s="1">
        <v>791.9</v>
      </c>
      <c r="G306" s="1">
        <v>768.15</v>
      </c>
      <c r="H306" s="1">
        <v>769.65</v>
      </c>
      <c r="I306" s="1">
        <v>770.75</v>
      </c>
      <c r="J306" s="1">
        <v>773.59</v>
      </c>
      <c r="K306" s="1">
        <v>3169827</v>
      </c>
      <c r="L306" s="1">
        <v>2452134885.8000002</v>
      </c>
      <c r="M306" s="1">
        <v>76711</v>
      </c>
      <c r="N306" s="2">
        <f>IF(ISERR(LN(TechM[[#This Row],[Close Price]]/I305)),"-",LN(TechM[[#This Row],[Close Price]]/I305))</f>
        <v>-2.4162421353012099E-2</v>
      </c>
    </row>
    <row r="307" spans="1:14" x14ac:dyDescent="0.3">
      <c r="A307" s="1" t="s">
        <v>19</v>
      </c>
      <c r="B307" s="1" t="s">
        <v>15</v>
      </c>
      <c r="C307" s="3">
        <v>43551</v>
      </c>
      <c r="D307" s="1">
        <v>770.75</v>
      </c>
      <c r="E307" s="1">
        <v>771</v>
      </c>
      <c r="F307" s="1">
        <v>773</v>
      </c>
      <c r="G307" s="1">
        <v>761.6</v>
      </c>
      <c r="H307" s="1">
        <v>764.5</v>
      </c>
      <c r="I307" s="1">
        <v>764.95</v>
      </c>
      <c r="J307" s="1">
        <v>765.18</v>
      </c>
      <c r="K307" s="1">
        <v>3893738</v>
      </c>
      <c r="L307" s="1">
        <v>2979397272.0500002</v>
      </c>
      <c r="M307" s="1">
        <v>106994</v>
      </c>
      <c r="N307" s="2">
        <f>IF(ISERR(LN(TechM[[#This Row],[Close Price]]/I306)),"-",LN(TechM[[#This Row],[Close Price]]/I306))</f>
        <v>-7.5535945528717278E-3</v>
      </c>
    </row>
    <row r="308" spans="1:14" x14ac:dyDescent="0.3">
      <c r="A308" s="1" t="s">
        <v>19</v>
      </c>
      <c r="B308" s="1" t="s">
        <v>15</v>
      </c>
      <c r="C308" s="3">
        <v>43552</v>
      </c>
      <c r="D308" s="1">
        <v>764.95</v>
      </c>
      <c r="E308" s="1">
        <v>770</v>
      </c>
      <c r="F308" s="1">
        <v>782</v>
      </c>
      <c r="G308" s="1">
        <v>768.05</v>
      </c>
      <c r="H308" s="1">
        <v>772.85</v>
      </c>
      <c r="I308" s="1">
        <v>771.7</v>
      </c>
      <c r="J308" s="1">
        <v>775.07</v>
      </c>
      <c r="K308" s="1">
        <v>3908706</v>
      </c>
      <c r="L308" s="1">
        <v>3029513715.5999999</v>
      </c>
      <c r="M308" s="1">
        <v>106769</v>
      </c>
      <c r="N308" s="2">
        <f>IF(ISERR(LN(TechM[[#This Row],[Close Price]]/I307)),"-",LN(TechM[[#This Row],[Close Price]]/I307))</f>
        <v>8.7854012501694181E-3</v>
      </c>
    </row>
    <row r="309" spans="1:14" x14ac:dyDescent="0.3">
      <c r="A309" s="1" t="s">
        <v>19</v>
      </c>
      <c r="B309" s="1" t="s">
        <v>15</v>
      </c>
      <c r="C309" s="3">
        <v>43553</v>
      </c>
      <c r="D309" s="1">
        <v>771.7</v>
      </c>
      <c r="E309" s="1">
        <v>778.95</v>
      </c>
      <c r="F309" s="1">
        <v>781.95</v>
      </c>
      <c r="G309" s="1">
        <v>771</v>
      </c>
      <c r="H309" s="1">
        <v>776.4</v>
      </c>
      <c r="I309" s="1">
        <v>775.9</v>
      </c>
      <c r="J309" s="1">
        <v>775.34</v>
      </c>
      <c r="K309" s="1">
        <v>2455461</v>
      </c>
      <c r="L309" s="1">
        <v>1903828806.3</v>
      </c>
      <c r="M309" s="1">
        <v>76578</v>
      </c>
      <c r="N309" s="2">
        <f>IF(ISERR(LN(TechM[[#This Row],[Close Price]]/I308)),"-",LN(TechM[[#This Row],[Close Price]]/I308))</f>
        <v>5.4277724363461424E-3</v>
      </c>
    </row>
    <row r="310" spans="1:14" x14ac:dyDescent="0.3">
      <c r="A310" s="1" t="s">
        <v>19</v>
      </c>
      <c r="B310" s="1" t="s">
        <v>15</v>
      </c>
      <c r="C310" s="3">
        <v>43556</v>
      </c>
      <c r="D310" s="1">
        <v>775.9</v>
      </c>
      <c r="E310" s="1">
        <v>782.85</v>
      </c>
      <c r="F310" s="1">
        <v>794.8</v>
      </c>
      <c r="G310" s="1">
        <v>779</v>
      </c>
      <c r="H310" s="1">
        <v>783.85</v>
      </c>
      <c r="I310" s="1">
        <v>785.5</v>
      </c>
      <c r="J310" s="1">
        <v>788.08</v>
      </c>
      <c r="K310" s="1">
        <v>3433947</v>
      </c>
      <c r="L310" s="1">
        <v>2706228103.8499999</v>
      </c>
      <c r="M310" s="1">
        <v>112564</v>
      </c>
      <c r="N310" s="2">
        <f>IF(ISERR(LN(TechM[[#This Row],[Close Price]]/I309)),"-",LN(TechM[[#This Row],[Close Price]]/I309))</f>
        <v>1.2296811795772185E-2</v>
      </c>
    </row>
    <row r="311" spans="1:14" x14ac:dyDescent="0.3">
      <c r="A311" s="1" t="s">
        <v>19</v>
      </c>
      <c r="B311" s="1" t="s">
        <v>15</v>
      </c>
      <c r="C311" s="3">
        <v>43557</v>
      </c>
      <c r="D311" s="1">
        <v>785.5</v>
      </c>
      <c r="E311" s="1">
        <v>790.95</v>
      </c>
      <c r="F311" s="1">
        <v>794</v>
      </c>
      <c r="G311" s="1">
        <v>785.05</v>
      </c>
      <c r="H311" s="1">
        <v>791.5</v>
      </c>
      <c r="I311" s="1">
        <v>792.45</v>
      </c>
      <c r="J311" s="1">
        <v>789.77</v>
      </c>
      <c r="K311" s="1">
        <v>2596840</v>
      </c>
      <c r="L311" s="1">
        <v>2050895132.25</v>
      </c>
      <c r="M311" s="1">
        <v>56863</v>
      </c>
      <c r="N311" s="2">
        <f>IF(ISERR(LN(TechM[[#This Row],[Close Price]]/I310)),"-",LN(TechM[[#This Row],[Close Price]]/I310))</f>
        <v>8.8089545827586442E-3</v>
      </c>
    </row>
    <row r="312" spans="1:14" x14ac:dyDescent="0.3">
      <c r="A312" s="1" t="s">
        <v>19</v>
      </c>
      <c r="B312" s="1" t="s">
        <v>15</v>
      </c>
      <c r="C312" s="3">
        <v>43558</v>
      </c>
      <c r="D312" s="1">
        <v>792.45</v>
      </c>
      <c r="E312" s="1">
        <v>792.45</v>
      </c>
      <c r="F312" s="1">
        <v>793.35</v>
      </c>
      <c r="G312" s="1">
        <v>776.25</v>
      </c>
      <c r="H312" s="1">
        <v>777</v>
      </c>
      <c r="I312" s="1">
        <v>777.7</v>
      </c>
      <c r="J312" s="1">
        <v>782.23</v>
      </c>
      <c r="K312" s="1">
        <v>1467406</v>
      </c>
      <c r="L312" s="1">
        <v>1147844143.7</v>
      </c>
      <c r="M312" s="1">
        <v>54061</v>
      </c>
      <c r="N312" s="2">
        <f>IF(ISERR(LN(TechM[[#This Row],[Close Price]]/I311)),"-",LN(TechM[[#This Row],[Close Price]]/I311))</f>
        <v>-1.8788566577536903E-2</v>
      </c>
    </row>
    <row r="313" spans="1:14" x14ac:dyDescent="0.3">
      <c r="A313" s="1" t="s">
        <v>19</v>
      </c>
      <c r="B313" s="1" t="s">
        <v>15</v>
      </c>
      <c r="C313" s="3">
        <v>43559</v>
      </c>
      <c r="D313" s="1">
        <v>777.7</v>
      </c>
      <c r="E313" s="1">
        <v>777.9</v>
      </c>
      <c r="F313" s="1">
        <v>781.75</v>
      </c>
      <c r="G313" s="1">
        <v>767.25</v>
      </c>
      <c r="H313" s="1">
        <v>775</v>
      </c>
      <c r="I313" s="1">
        <v>774.5</v>
      </c>
      <c r="J313" s="1">
        <v>772.02</v>
      </c>
      <c r="K313" s="1">
        <v>1751584</v>
      </c>
      <c r="L313" s="1">
        <v>1352263883.4000001</v>
      </c>
      <c r="M313" s="1">
        <v>62640</v>
      </c>
      <c r="N313" s="2">
        <f>IF(ISERR(LN(TechM[[#This Row],[Close Price]]/I312)),"-",LN(TechM[[#This Row],[Close Price]]/I312))</f>
        <v>-4.1231858439743259E-3</v>
      </c>
    </row>
    <row r="314" spans="1:14" x14ac:dyDescent="0.3">
      <c r="A314" s="1" t="s">
        <v>19</v>
      </c>
      <c r="B314" s="1" t="s">
        <v>15</v>
      </c>
      <c r="C314" s="3">
        <v>43560</v>
      </c>
      <c r="D314" s="1">
        <v>774.5</v>
      </c>
      <c r="E314" s="1">
        <v>779</v>
      </c>
      <c r="F314" s="1">
        <v>787.1</v>
      </c>
      <c r="G314" s="1">
        <v>774.5</v>
      </c>
      <c r="H314" s="1">
        <v>778.7</v>
      </c>
      <c r="I314" s="1">
        <v>777.25</v>
      </c>
      <c r="J314" s="1">
        <v>780.75</v>
      </c>
      <c r="K314" s="1">
        <v>1367411</v>
      </c>
      <c r="L314" s="1">
        <v>1067608073.7</v>
      </c>
      <c r="M314" s="1">
        <v>51557</v>
      </c>
      <c r="N314" s="2">
        <f>IF(ISERR(LN(TechM[[#This Row],[Close Price]]/I313)),"-",LN(TechM[[#This Row],[Close Price]]/I313))</f>
        <v>3.5443890819399789E-3</v>
      </c>
    </row>
    <row r="315" spans="1:14" x14ac:dyDescent="0.3">
      <c r="A315" s="1" t="s">
        <v>19</v>
      </c>
      <c r="B315" s="1" t="s">
        <v>15</v>
      </c>
      <c r="C315" s="3">
        <v>43563</v>
      </c>
      <c r="D315" s="1">
        <v>777.25</v>
      </c>
      <c r="E315" s="1">
        <v>779.7</v>
      </c>
      <c r="F315" s="1">
        <v>790</v>
      </c>
      <c r="G315" s="1">
        <v>773.4</v>
      </c>
      <c r="H315" s="1">
        <v>788.5</v>
      </c>
      <c r="I315" s="1">
        <v>787.15</v>
      </c>
      <c r="J315" s="1">
        <v>781.45</v>
      </c>
      <c r="K315" s="1">
        <v>1368825</v>
      </c>
      <c r="L315" s="1">
        <v>1069661495.5</v>
      </c>
      <c r="M315" s="1">
        <v>43678</v>
      </c>
      <c r="N315" s="2">
        <f>IF(ISERR(LN(TechM[[#This Row],[Close Price]]/I314)),"-",LN(TechM[[#This Row],[Close Price]]/I314))</f>
        <v>1.2656778521774797E-2</v>
      </c>
    </row>
    <row r="316" spans="1:14" x14ac:dyDescent="0.3">
      <c r="A316" s="1" t="s">
        <v>19</v>
      </c>
      <c r="B316" s="1" t="s">
        <v>15</v>
      </c>
      <c r="C316" s="3">
        <v>43564</v>
      </c>
      <c r="D316" s="1">
        <v>787.15</v>
      </c>
      <c r="E316" s="1">
        <v>790.35</v>
      </c>
      <c r="F316" s="1">
        <v>797.7</v>
      </c>
      <c r="G316" s="1">
        <v>787.3</v>
      </c>
      <c r="H316" s="1">
        <v>788</v>
      </c>
      <c r="I316" s="1">
        <v>789.5</v>
      </c>
      <c r="J316" s="1">
        <v>792.46</v>
      </c>
      <c r="K316" s="1">
        <v>2128462</v>
      </c>
      <c r="L316" s="1">
        <v>1686717017.8</v>
      </c>
      <c r="M316" s="1">
        <v>54521</v>
      </c>
      <c r="N316" s="2">
        <f>IF(ISERR(LN(TechM[[#This Row],[Close Price]]/I315)),"-",LN(TechM[[#This Row],[Close Price]]/I315))</f>
        <v>2.981006235058726E-3</v>
      </c>
    </row>
    <row r="317" spans="1:14" x14ac:dyDescent="0.3">
      <c r="A317" s="1" t="s">
        <v>19</v>
      </c>
      <c r="B317" s="1" t="s">
        <v>15</v>
      </c>
      <c r="C317" s="3">
        <v>43565</v>
      </c>
      <c r="D317" s="1">
        <v>789.5</v>
      </c>
      <c r="E317" s="1">
        <v>786.05</v>
      </c>
      <c r="F317" s="1">
        <v>798.95</v>
      </c>
      <c r="G317" s="1">
        <v>786</v>
      </c>
      <c r="H317" s="1">
        <v>790.05</v>
      </c>
      <c r="I317" s="1">
        <v>790.25</v>
      </c>
      <c r="J317" s="1">
        <v>791.44</v>
      </c>
      <c r="K317" s="1">
        <v>2497013</v>
      </c>
      <c r="L317" s="1">
        <v>1976228968.05</v>
      </c>
      <c r="M317" s="1">
        <v>84565</v>
      </c>
      <c r="N317" s="2">
        <f>IF(ISERR(LN(TechM[[#This Row],[Close Price]]/I316)),"-",LN(TechM[[#This Row],[Close Price]]/I316))</f>
        <v>9.4951740003023602E-4</v>
      </c>
    </row>
    <row r="318" spans="1:14" x14ac:dyDescent="0.3">
      <c r="A318" s="1" t="s">
        <v>19</v>
      </c>
      <c r="B318" s="1" t="s">
        <v>15</v>
      </c>
      <c r="C318" s="3">
        <v>43566</v>
      </c>
      <c r="D318" s="1">
        <v>790.25</v>
      </c>
      <c r="E318" s="1">
        <v>790.4</v>
      </c>
      <c r="F318" s="1">
        <v>795.75</v>
      </c>
      <c r="G318" s="1">
        <v>778.6</v>
      </c>
      <c r="H318" s="1">
        <v>780</v>
      </c>
      <c r="I318" s="1">
        <v>780.95</v>
      </c>
      <c r="J318" s="1">
        <v>789.03</v>
      </c>
      <c r="K318" s="1">
        <v>1854222</v>
      </c>
      <c r="L318" s="1">
        <v>1463036177.45</v>
      </c>
      <c r="M318" s="1">
        <v>43815</v>
      </c>
      <c r="N318" s="2">
        <f>IF(ISERR(LN(TechM[[#This Row],[Close Price]]/I317)),"-",LN(TechM[[#This Row],[Close Price]]/I317))</f>
        <v>-1.1838223791995638E-2</v>
      </c>
    </row>
    <row r="319" spans="1:14" x14ac:dyDescent="0.3">
      <c r="A319" s="1" t="s">
        <v>19</v>
      </c>
      <c r="B319" s="1" t="s">
        <v>15</v>
      </c>
      <c r="C319" s="3">
        <v>43567</v>
      </c>
      <c r="D319" s="1">
        <v>780.95</v>
      </c>
      <c r="E319" s="1">
        <v>779</v>
      </c>
      <c r="F319" s="1">
        <v>786.35</v>
      </c>
      <c r="G319" s="1">
        <v>774.55</v>
      </c>
      <c r="H319" s="1">
        <v>785.95</v>
      </c>
      <c r="I319" s="1">
        <v>785.35</v>
      </c>
      <c r="J319" s="1">
        <v>780.38</v>
      </c>
      <c r="K319" s="1">
        <v>3162714</v>
      </c>
      <c r="L319" s="1">
        <v>2468107990.8499999</v>
      </c>
      <c r="M319" s="1">
        <v>63394</v>
      </c>
      <c r="N319" s="2">
        <f>IF(ISERR(LN(TechM[[#This Row],[Close Price]]/I318)),"-",LN(TechM[[#This Row],[Close Price]]/I318))</f>
        <v>5.6183509853097594E-3</v>
      </c>
    </row>
    <row r="320" spans="1:14" x14ac:dyDescent="0.3">
      <c r="A320" s="1" t="s">
        <v>19</v>
      </c>
      <c r="B320" s="1" t="s">
        <v>15</v>
      </c>
      <c r="C320" s="3">
        <v>43570</v>
      </c>
      <c r="D320" s="1">
        <v>785.35</v>
      </c>
      <c r="E320" s="1">
        <v>785.35</v>
      </c>
      <c r="F320" s="1">
        <v>799.4</v>
      </c>
      <c r="G320" s="1">
        <v>785</v>
      </c>
      <c r="H320" s="1">
        <v>798</v>
      </c>
      <c r="I320" s="1">
        <v>797.2</v>
      </c>
      <c r="J320" s="1">
        <v>796.19</v>
      </c>
      <c r="K320" s="1">
        <v>3317405</v>
      </c>
      <c r="L320" s="1">
        <v>2641289219.8499999</v>
      </c>
      <c r="M320" s="1">
        <v>63361</v>
      </c>
      <c r="N320" s="2">
        <f>IF(ISERR(LN(TechM[[#This Row],[Close Price]]/I319)),"-",LN(TechM[[#This Row],[Close Price]]/I319))</f>
        <v>1.4976110049598384E-2</v>
      </c>
    </row>
    <row r="321" spans="1:14" x14ac:dyDescent="0.3">
      <c r="A321" s="1" t="s">
        <v>19</v>
      </c>
      <c r="B321" s="1" t="s">
        <v>15</v>
      </c>
      <c r="C321" s="3">
        <v>43571</v>
      </c>
      <c r="D321" s="1">
        <v>797.2</v>
      </c>
      <c r="E321" s="1">
        <v>799</v>
      </c>
      <c r="F321" s="1">
        <v>804.7</v>
      </c>
      <c r="G321" s="1">
        <v>795.15</v>
      </c>
      <c r="H321" s="1">
        <v>797.1</v>
      </c>
      <c r="I321" s="1">
        <v>798.1</v>
      </c>
      <c r="J321" s="1">
        <v>799.56</v>
      </c>
      <c r="K321" s="1">
        <v>1868910</v>
      </c>
      <c r="L321" s="1">
        <v>1494311550.3</v>
      </c>
      <c r="M321" s="1">
        <v>58860</v>
      </c>
      <c r="N321" s="2">
        <f>IF(ISERR(LN(TechM[[#This Row],[Close Price]]/I320)),"-",LN(TechM[[#This Row],[Close Price]]/I320))</f>
        <v>1.1283145433234952E-3</v>
      </c>
    </row>
    <row r="322" spans="1:14" x14ac:dyDescent="0.3">
      <c r="A322" s="1" t="s">
        <v>19</v>
      </c>
      <c r="B322" s="1" t="s">
        <v>15</v>
      </c>
      <c r="C322" s="3">
        <v>43573</v>
      </c>
      <c r="D322" s="1">
        <v>798.1</v>
      </c>
      <c r="E322" s="1">
        <v>804</v>
      </c>
      <c r="F322" s="1">
        <v>809</v>
      </c>
      <c r="G322" s="1">
        <v>798.1</v>
      </c>
      <c r="H322" s="1">
        <v>800</v>
      </c>
      <c r="I322" s="1">
        <v>800.35</v>
      </c>
      <c r="J322" s="1">
        <v>805.36</v>
      </c>
      <c r="K322" s="1">
        <v>6307643</v>
      </c>
      <c r="L322" s="1">
        <v>5079908442.1499996</v>
      </c>
      <c r="M322" s="1">
        <v>67309</v>
      </c>
      <c r="N322" s="2">
        <f>IF(ISERR(LN(TechM[[#This Row],[Close Price]]/I321)),"-",LN(TechM[[#This Row],[Close Price]]/I321))</f>
        <v>2.8152291107433778E-3</v>
      </c>
    </row>
    <row r="323" spans="1:14" x14ac:dyDescent="0.3">
      <c r="A323" s="1" t="s">
        <v>19</v>
      </c>
      <c r="B323" s="1" t="s">
        <v>15</v>
      </c>
      <c r="C323" s="3">
        <v>43577</v>
      </c>
      <c r="D323" s="1">
        <v>800.35</v>
      </c>
      <c r="E323" s="1">
        <v>800.7</v>
      </c>
      <c r="F323" s="1">
        <v>810.8</v>
      </c>
      <c r="G323" s="1">
        <v>798.8</v>
      </c>
      <c r="H323" s="1">
        <v>806</v>
      </c>
      <c r="I323" s="1">
        <v>805.35</v>
      </c>
      <c r="J323" s="1">
        <v>805.41</v>
      </c>
      <c r="K323" s="1">
        <v>1833972</v>
      </c>
      <c r="L323" s="1">
        <v>1477103226.6500001</v>
      </c>
      <c r="M323" s="1">
        <v>51827</v>
      </c>
      <c r="N323" s="2">
        <f>IF(ISERR(LN(TechM[[#This Row],[Close Price]]/I322)),"-",LN(TechM[[#This Row],[Close Price]]/I322))</f>
        <v>6.2278335439815416E-3</v>
      </c>
    </row>
    <row r="324" spans="1:14" x14ac:dyDescent="0.3">
      <c r="A324" s="1" t="s">
        <v>19</v>
      </c>
      <c r="B324" s="1" t="s">
        <v>15</v>
      </c>
      <c r="C324" s="3">
        <v>43578</v>
      </c>
      <c r="D324" s="1">
        <v>805.35</v>
      </c>
      <c r="E324" s="1">
        <v>806.5</v>
      </c>
      <c r="F324" s="1">
        <v>807.95</v>
      </c>
      <c r="G324" s="1">
        <v>800.05</v>
      </c>
      <c r="H324" s="1">
        <v>806.4</v>
      </c>
      <c r="I324" s="1">
        <v>804.95</v>
      </c>
      <c r="J324" s="1">
        <v>803.59</v>
      </c>
      <c r="K324" s="1">
        <v>1214892</v>
      </c>
      <c r="L324" s="1">
        <v>976273381.89999998</v>
      </c>
      <c r="M324" s="1">
        <v>64387</v>
      </c>
      <c r="N324" s="2">
        <f>IF(ISERR(LN(TechM[[#This Row],[Close Price]]/I323)),"-",LN(TechM[[#This Row],[Close Price]]/I323))</f>
        <v>-4.9680184838482144E-4</v>
      </c>
    </row>
    <row r="325" spans="1:14" x14ac:dyDescent="0.3">
      <c r="A325" s="1" t="s">
        <v>19</v>
      </c>
      <c r="B325" s="1" t="s">
        <v>15</v>
      </c>
      <c r="C325" s="3">
        <v>43579</v>
      </c>
      <c r="D325" s="1">
        <v>804.95</v>
      </c>
      <c r="E325" s="1">
        <v>807</v>
      </c>
      <c r="F325" s="1">
        <v>820</v>
      </c>
      <c r="G325" s="1">
        <v>806</v>
      </c>
      <c r="H325" s="1">
        <v>818</v>
      </c>
      <c r="I325" s="1">
        <v>818.75</v>
      </c>
      <c r="J325" s="1">
        <v>814.67</v>
      </c>
      <c r="K325" s="1">
        <v>2710117</v>
      </c>
      <c r="L325" s="1">
        <v>2207859424.3499999</v>
      </c>
      <c r="M325" s="1">
        <v>83186</v>
      </c>
      <c r="N325" s="2">
        <f>IF(ISERR(LN(TechM[[#This Row],[Close Price]]/I324)),"-",LN(TechM[[#This Row],[Close Price]]/I324))</f>
        <v>1.6998623261158342E-2</v>
      </c>
    </row>
    <row r="326" spans="1:14" x14ac:dyDescent="0.3">
      <c r="A326" s="1" t="s">
        <v>19</v>
      </c>
      <c r="B326" s="1" t="s">
        <v>15</v>
      </c>
      <c r="C326" s="3">
        <v>43580</v>
      </c>
      <c r="D326" s="1">
        <v>818.75</v>
      </c>
      <c r="E326" s="1">
        <v>820</v>
      </c>
      <c r="F326" s="1">
        <v>827</v>
      </c>
      <c r="G326" s="1">
        <v>813.45</v>
      </c>
      <c r="H326" s="1">
        <v>816</v>
      </c>
      <c r="I326" s="1">
        <v>816.5</v>
      </c>
      <c r="J326" s="1">
        <v>820.35</v>
      </c>
      <c r="K326" s="1">
        <v>5447101</v>
      </c>
      <c r="L326" s="1">
        <v>4468536960.0500002</v>
      </c>
      <c r="M326" s="1">
        <v>76442</v>
      </c>
      <c r="N326" s="2">
        <f>IF(ISERR(LN(TechM[[#This Row],[Close Price]]/I325)),"-",LN(TechM[[#This Row],[Close Price]]/I325))</f>
        <v>-2.7518745389418851E-3</v>
      </c>
    </row>
    <row r="327" spans="1:14" x14ac:dyDescent="0.3">
      <c r="A327" s="1" t="s">
        <v>19</v>
      </c>
      <c r="B327" s="1" t="s">
        <v>15</v>
      </c>
      <c r="C327" s="3">
        <v>43581</v>
      </c>
      <c r="D327" s="1">
        <v>816.5</v>
      </c>
      <c r="E327" s="1">
        <v>816.5</v>
      </c>
      <c r="F327" s="1">
        <v>826.85</v>
      </c>
      <c r="G327" s="1">
        <v>816.5</v>
      </c>
      <c r="H327" s="1">
        <v>822.95</v>
      </c>
      <c r="I327" s="1">
        <v>823.25</v>
      </c>
      <c r="J327" s="1">
        <v>822.52</v>
      </c>
      <c r="K327" s="1">
        <v>1996703</v>
      </c>
      <c r="L327" s="1">
        <v>1642323295.25</v>
      </c>
      <c r="M327" s="1">
        <v>88319</v>
      </c>
      <c r="N327" s="2">
        <f>IF(ISERR(LN(TechM[[#This Row],[Close Price]]/I326)),"-",LN(TechM[[#This Row],[Close Price]]/I326))</f>
        <v>8.2330088459538781E-3</v>
      </c>
    </row>
    <row r="328" spans="1:14" x14ac:dyDescent="0.3">
      <c r="A328" s="1" t="s">
        <v>19</v>
      </c>
      <c r="B328" s="1" t="s">
        <v>15</v>
      </c>
      <c r="C328" s="3">
        <v>43585</v>
      </c>
      <c r="D328" s="1">
        <v>823.25</v>
      </c>
      <c r="E328" s="1">
        <v>825.95</v>
      </c>
      <c r="F328" s="1">
        <v>838</v>
      </c>
      <c r="G328" s="1">
        <v>823.1</v>
      </c>
      <c r="H328" s="1">
        <v>835.9</v>
      </c>
      <c r="I328" s="1">
        <v>836.1</v>
      </c>
      <c r="J328" s="1">
        <v>831.68</v>
      </c>
      <c r="K328" s="1">
        <v>2783771</v>
      </c>
      <c r="L328" s="1">
        <v>2315193213.0999999</v>
      </c>
      <c r="M328" s="1">
        <v>97271</v>
      </c>
      <c r="N328" s="2">
        <f>IF(ISERR(LN(TechM[[#This Row],[Close Price]]/I327)),"-",LN(TechM[[#This Row],[Close Price]]/I327))</f>
        <v>1.5488301899538476E-2</v>
      </c>
    </row>
    <row r="329" spans="1:14" x14ac:dyDescent="0.3">
      <c r="A329" s="1" t="s">
        <v>19</v>
      </c>
      <c r="B329" s="1" t="s">
        <v>15</v>
      </c>
      <c r="C329" s="3">
        <v>43587</v>
      </c>
      <c r="D329" s="1">
        <v>836.1</v>
      </c>
      <c r="E329" s="1">
        <v>834.9</v>
      </c>
      <c r="F329" s="1">
        <v>846.5</v>
      </c>
      <c r="G329" s="1">
        <v>829.1</v>
      </c>
      <c r="H329" s="1">
        <v>836</v>
      </c>
      <c r="I329" s="1">
        <v>837</v>
      </c>
      <c r="J329" s="1">
        <v>836.89</v>
      </c>
      <c r="K329" s="1">
        <v>3241791</v>
      </c>
      <c r="L329" s="1">
        <v>2713026986.5500002</v>
      </c>
      <c r="M329" s="1">
        <v>114374</v>
      </c>
      <c r="N329" s="2">
        <f>IF(ISERR(LN(TechM[[#This Row],[Close Price]]/I328)),"-",LN(TechM[[#This Row],[Close Price]]/I328))</f>
        <v>1.07584733346311E-3</v>
      </c>
    </row>
    <row r="330" spans="1:14" x14ac:dyDescent="0.3">
      <c r="A330" s="1" t="s">
        <v>19</v>
      </c>
      <c r="B330" s="1" t="s">
        <v>15</v>
      </c>
      <c r="C330" s="3">
        <v>43588</v>
      </c>
      <c r="D330" s="1">
        <v>837</v>
      </c>
      <c r="E330" s="1">
        <v>830</v>
      </c>
      <c r="F330" s="1">
        <v>834.45</v>
      </c>
      <c r="G330" s="1">
        <v>813</v>
      </c>
      <c r="H330" s="1">
        <v>815.15</v>
      </c>
      <c r="I330" s="1">
        <v>817.4</v>
      </c>
      <c r="J330" s="1">
        <v>819.35</v>
      </c>
      <c r="K330" s="1">
        <v>2329144</v>
      </c>
      <c r="L330" s="1">
        <v>1908387474</v>
      </c>
      <c r="M330" s="1">
        <v>57384</v>
      </c>
      <c r="N330" s="2">
        <f>IF(ISERR(LN(TechM[[#This Row],[Close Price]]/I329)),"-",LN(TechM[[#This Row],[Close Price]]/I329))</f>
        <v>-2.3695499359298468E-2</v>
      </c>
    </row>
    <row r="331" spans="1:14" x14ac:dyDescent="0.3">
      <c r="A331" s="1" t="s">
        <v>19</v>
      </c>
      <c r="B331" s="1" t="s">
        <v>15</v>
      </c>
      <c r="C331" s="3">
        <v>43591</v>
      </c>
      <c r="D331" s="1">
        <v>817.4</v>
      </c>
      <c r="E331" s="1">
        <v>810</v>
      </c>
      <c r="F331" s="1">
        <v>825.5</v>
      </c>
      <c r="G331" s="1">
        <v>810</v>
      </c>
      <c r="H331" s="1">
        <v>819.8</v>
      </c>
      <c r="I331" s="1">
        <v>820.15</v>
      </c>
      <c r="J331" s="1">
        <v>821.35</v>
      </c>
      <c r="K331" s="1">
        <v>1247845</v>
      </c>
      <c r="L331" s="1">
        <v>1024913989.6</v>
      </c>
      <c r="M331" s="1">
        <v>29468</v>
      </c>
      <c r="N331" s="2">
        <f>IF(ISERR(LN(TechM[[#This Row],[Close Price]]/I330)),"-",LN(TechM[[#This Row],[Close Price]]/I330))</f>
        <v>3.3586792283177842E-3</v>
      </c>
    </row>
    <row r="332" spans="1:14" x14ac:dyDescent="0.3">
      <c r="A332" s="1" t="s">
        <v>19</v>
      </c>
      <c r="B332" s="1" t="s">
        <v>15</v>
      </c>
      <c r="C332" s="3">
        <v>43592</v>
      </c>
      <c r="D332" s="1">
        <v>820.15</v>
      </c>
      <c r="E332" s="1">
        <v>822</v>
      </c>
      <c r="F332" s="1">
        <v>824.3</v>
      </c>
      <c r="G332" s="1">
        <v>809.7</v>
      </c>
      <c r="H332" s="1">
        <v>812</v>
      </c>
      <c r="I332" s="1">
        <v>814.65</v>
      </c>
      <c r="J332" s="1">
        <v>815.84</v>
      </c>
      <c r="K332" s="1">
        <v>1810222</v>
      </c>
      <c r="L332" s="1">
        <v>1476849389.75</v>
      </c>
      <c r="M332" s="1">
        <v>42567</v>
      </c>
      <c r="N332" s="2">
        <f>IF(ISERR(LN(TechM[[#This Row],[Close Price]]/I331)),"-",LN(TechM[[#This Row],[Close Price]]/I331))</f>
        <v>-6.728677209530784E-3</v>
      </c>
    </row>
    <row r="333" spans="1:14" x14ac:dyDescent="0.3">
      <c r="A333" s="1" t="s">
        <v>19</v>
      </c>
      <c r="B333" s="1" t="s">
        <v>15</v>
      </c>
      <c r="C333" s="3">
        <v>43593</v>
      </c>
      <c r="D333" s="1">
        <v>814.65</v>
      </c>
      <c r="E333" s="1">
        <v>813</v>
      </c>
      <c r="F333" s="1">
        <v>814.1</v>
      </c>
      <c r="G333" s="1">
        <v>799.6</v>
      </c>
      <c r="H333" s="1">
        <v>803</v>
      </c>
      <c r="I333" s="1">
        <v>802.3</v>
      </c>
      <c r="J333" s="1">
        <v>805.68</v>
      </c>
      <c r="K333" s="1">
        <v>1270071</v>
      </c>
      <c r="L333" s="1">
        <v>1023265358.2</v>
      </c>
      <c r="M333" s="1">
        <v>39273</v>
      </c>
      <c r="N333" s="2">
        <f>IF(ISERR(LN(TechM[[#This Row],[Close Price]]/I332)),"-",LN(TechM[[#This Row],[Close Price]]/I332))</f>
        <v>-1.5275970389353646E-2</v>
      </c>
    </row>
    <row r="334" spans="1:14" x14ac:dyDescent="0.3">
      <c r="A334" s="1" t="s">
        <v>19</v>
      </c>
      <c r="B334" s="1" t="s">
        <v>15</v>
      </c>
      <c r="C334" s="3">
        <v>43594</v>
      </c>
      <c r="D334" s="1">
        <v>802.3</v>
      </c>
      <c r="E334" s="1">
        <v>801</v>
      </c>
      <c r="F334" s="1">
        <v>814.75</v>
      </c>
      <c r="G334" s="1">
        <v>799.2</v>
      </c>
      <c r="H334" s="1">
        <v>810.4</v>
      </c>
      <c r="I334" s="1">
        <v>809.65</v>
      </c>
      <c r="J334" s="1">
        <v>808.56</v>
      </c>
      <c r="K334" s="1">
        <v>2024710</v>
      </c>
      <c r="L334" s="1">
        <v>1637098639.45</v>
      </c>
      <c r="M334" s="1">
        <v>82893</v>
      </c>
      <c r="N334" s="2">
        <f>IF(ISERR(LN(TechM[[#This Row],[Close Price]]/I333)),"-",LN(TechM[[#This Row],[Close Price]]/I333))</f>
        <v>9.1194527598695996E-3</v>
      </c>
    </row>
    <row r="335" spans="1:14" x14ac:dyDescent="0.3">
      <c r="A335" s="1" t="s">
        <v>19</v>
      </c>
      <c r="B335" s="1" t="s">
        <v>15</v>
      </c>
      <c r="C335" s="3">
        <v>43595</v>
      </c>
      <c r="D335" s="1">
        <v>809.65</v>
      </c>
      <c r="E335" s="1">
        <v>810.4</v>
      </c>
      <c r="F335" s="1">
        <v>813.4</v>
      </c>
      <c r="G335" s="1">
        <v>800.4</v>
      </c>
      <c r="H335" s="1">
        <v>813.4</v>
      </c>
      <c r="I335" s="1">
        <v>808.4</v>
      </c>
      <c r="J335" s="1">
        <v>808.87</v>
      </c>
      <c r="K335" s="1">
        <v>1429055</v>
      </c>
      <c r="L335" s="1">
        <v>1155923386.5999999</v>
      </c>
      <c r="M335" s="1">
        <v>81361</v>
      </c>
      <c r="N335" s="2">
        <f>IF(ISERR(LN(TechM[[#This Row],[Close Price]]/I334)),"-",LN(TechM[[#This Row],[Close Price]]/I334))</f>
        <v>-1.5450699900138472E-3</v>
      </c>
    </row>
    <row r="336" spans="1:14" x14ac:dyDescent="0.3">
      <c r="A336" s="1" t="s">
        <v>19</v>
      </c>
      <c r="B336" s="1" t="s">
        <v>15</v>
      </c>
      <c r="C336" s="3">
        <v>43598</v>
      </c>
      <c r="D336" s="1">
        <v>808.4</v>
      </c>
      <c r="E336" s="1">
        <v>811.6</v>
      </c>
      <c r="F336" s="1">
        <v>825.7</v>
      </c>
      <c r="G336" s="1">
        <v>809.2</v>
      </c>
      <c r="H336" s="1">
        <v>815</v>
      </c>
      <c r="I336" s="1">
        <v>817.3</v>
      </c>
      <c r="J336" s="1">
        <v>819.62</v>
      </c>
      <c r="K336" s="1">
        <v>3719275</v>
      </c>
      <c r="L336" s="1">
        <v>3048406243.8499999</v>
      </c>
      <c r="M336" s="1">
        <v>158329</v>
      </c>
      <c r="N336" s="2">
        <f>IF(ISERR(LN(TechM[[#This Row],[Close Price]]/I335)),"-",LN(TechM[[#This Row],[Close Price]]/I335))</f>
        <v>1.0949238992618104E-2</v>
      </c>
    </row>
    <row r="337" spans="1:14" x14ac:dyDescent="0.3">
      <c r="A337" s="1" t="s">
        <v>19</v>
      </c>
      <c r="B337" s="1" t="s">
        <v>15</v>
      </c>
      <c r="C337" s="3">
        <v>43599</v>
      </c>
      <c r="D337" s="1">
        <v>817.3</v>
      </c>
      <c r="E337" s="1">
        <v>818.8</v>
      </c>
      <c r="F337" s="1">
        <v>818.8</v>
      </c>
      <c r="G337" s="1">
        <v>786.6</v>
      </c>
      <c r="H337" s="1">
        <v>792.1</v>
      </c>
      <c r="I337" s="1">
        <v>790.05</v>
      </c>
      <c r="J337" s="1">
        <v>795.59</v>
      </c>
      <c r="K337" s="1">
        <v>2701861</v>
      </c>
      <c r="L337" s="1">
        <v>2149579448.1500001</v>
      </c>
      <c r="M337" s="1">
        <v>119561</v>
      </c>
      <c r="N337" s="2">
        <f>IF(ISERR(LN(TechM[[#This Row],[Close Price]]/I336)),"-",LN(TechM[[#This Row],[Close Price]]/I336))</f>
        <v>-3.3909989924575966E-2</v>
      </c>
    </row>
    <row r="338" spans="1:14" x14ac:dyDescent="0.3">
      <c r="A338" s="1" t="s">
        <v>19</v>
      </c>
      <c r="B338" s="1" t="s">
        <v>15</v>
      </c>
      <c r="C338" s="3">
        <v>43600</v>
      </c>
      <c r="D338" s="1">
        <v>790.05</v>
      </c>
      <c r="E338" s="1">
        <v>791</v>
      </c>
      <c r="F338" s="1">
        <v>798.4</v>
      </c>
      <c r="G338" s="1">
        <v>785.55</v>
      </c>
      <c r="H338" s="1">
        <v>787.9</v>
      </c>
      <c r="I338" s="1">
        <v>790.3</v>
      </c>
      <c r="J338" s="1">
        <v>791.87</v>
      </c>
      <c r="K338" s="1">
        <v>1662095</v>
      </c>
      <c r="L338" s="1">
        <v>1316165687.75</v>
      </c>
      <c r="M338" s="1">
        <v>48449</v>
      </c>
      <c r="N338" s="2">
        <f>IF(ISERR(LN(TechM[[#This Row],[Close Price]]/I337)),"-",LN(TechM[[#This Row],[Close Price]]/I337))</f>
        <v>3.1638561342152302E-4</v>
      </c>
    </row>
    <row r="339" spans="1:14" x14ac:dyDescent="0.3">
      <c r="A339" s="1" t="s">
        <v>19</v>
      </c>
      <c r="B339" s="1" t="s">
        <v>15</v>
      </c>
      <c r="C339" s="3">
        <v>43601</v>
      </c>
      <c r="D339" s="1">
        <v>790.3</v>
      </c>
      <c r="E339" s="1">
        <v>788.65</v>
      </c>
      <c r="F339" s="1">
        <v>794.75</v>
      </c>
      <c r="G339" s="1">
        <v>781.35</v>
      </c>
      <c r="H339" s="1">
        <v>790.05</v>
      </c>
      <c r="I339" s="1">
        <v>789.35</v>
      </c>
      <c r="J339" s="1">
        <v>788.13</v>
      </c>
      <c r="K339" s="1">
        <v>1233818</v>
      </c>
      <c r="L339" s="1">
        <v>972410529.89999998</v>
      </c>
      <c r="M339" s="1">
        <v>75906</v>
      </c>
      <c r="N339" s="2">
        <f>IF(ISERR(LN(TechM[[#This Row],[Close Price]]/I338)),"-",LN(TechM[[#This Row],[Close Price]]/I338))</f>
        <v>-1.2027982331937294E-3</v>
      </c>
    </row>
    <row r="340" spans="1:14" x14ac:dyDescent="0.3">
      <c r="A340" s="1" t="s">
        <v>19</v>
      </c>
      <c r="B340" s="1" t="s">
        <v>15</v>
      </c>
      <c r="C340" s="3">
        <v>43602</v>
      </c>
      <c r="D340" s="1">
        <v>789.35</v>
      </c>
      <c r="E340" s="1">
        <v>793</v>
      </c>
      <c r="F340" s="1">
        <v>793</v>
      </c>
      <c r="G340" s="1">
        <v>776.55</v>
      </c>
      <c r="H340" s="1">
        <v>784.5</v>
      </c>
      <c r="I340" s="1">
        <v>784.85</v>
      </c>
      <c r="J340" s="1">
        <v>783.19</v>
      </c>
      <c r="K340" s="1">
        <v>1608854</v>
      </c>
      <c r="L340" s="1">
        <v>1260037273.0999999</v>
      </c>
      <c r="M340" s="1">
        <v>56094</v>
      </c>
      <c r="N340" s="2">
        <f>IF(ISERR(LN(TechM[[#This Row],[Close Price]]/I339)),"-",LN(TechM[[#This Row],[Close Price]]/I339))</f>
        <v>-5.717205256519909E-3</v>
      </c>
    </row>
    <row r="341" spans="1:14" x14ac:dyDescent="0.3">
      <c r="A341" s="1" t="s">
        <v>19</v>
      </c>
      <c r="B341" s="1" t="s">
        <v>15</v>
      </c>
      <c r="C341" s="3">
        <v>43605</v>
      </c>
      <c r="D341" s="1">
        <v>784.85</v>
      </c>
      <c r="E341" s="1">
        <v>790</v>
      </c>
      <c r="F341" s="1">
        <v>790</v>
      </c>
      <c r="G341" s="1">
        <v>763</v>
      </c>
      <c r="H341" s="1">
        <v>778.9</v>
      </c>
      <c r="I341" s="1">
        <v>779.35</v>
      </c>
      <c r="J341" s="1">
        <v>771.71</v>
      </c>
      <c r="K341" s="1">
        <v>3754370</v>
      </c>
      <c r="L341" s="1">
        <v>2897298272.1999998</v>
      </c>
      <c r="M341" s="1">
        <v>77230</v>
      </c>
      <c r="N341" s="2">
        <f>IF(ISERR(LN(TechM[[#This Row],[Close Price]]/I340)),"-",LN(TechM[[#This Row],[Close Price]]/I340))</f>
        <v>-7.0323777861560225E-3</v>
      </c>
    </row>
    <row r="342" spans="1:14" x14ac:dyDescent="0.3">
      <c r="A342" s="1" t="s">
        <v>19</v>
      </c>
      <c r="B342" s="1" t="s">
        <v>15</v>
      </c>
      <c r="C342" s="3">
        <v>43606</v>
      </c>
      <c r="D342" s="1">
        <v>779.35</v>
      </c>
      <c r="E342" s="1">
        <v>780</v>
      </c>
      <c r="F342" s="1">
        <v>784.8</v>
      </c>
      <c r="G342" s="1">
        <v>768.1</v>
      </c>
      <c r="H342" s="1">
        <v>770.35</v>
      </c>
      <c r="I342" s="1">
        <v>773.05</v>
      </c>
      <c r="J342" s="1">
        <v>774.8</v>
      </c>
      <c r="K342" s="1">
        <v>1669926</v>
      </c>
      <c r="L342" s="1">
        <v>1293860628.5999999</v>
      </c>
      <c r="M342" s="1">
        <v>56099</v>
      </c>
      <c r="N342" s="2">
        <f>IF(ISERR(LN(TechM[[#This Row],[Close Price]]/I341)),"-",LN(TechM[[#This Row],[Close Price]]/I341))</f>
        <v>-8.1165093864565257E-3</v>
      </c>
    </row>
    <row r="343" spans="1:14" x14ac:dyDescent="0.3">
      <c r="A343" s="1" t="s">
        <v>19</v>
      </c>
      <c r="B343" s="1" t="s">
        <v>15</v>
      </c>
      <c r="C343" s="3">
        <v>43607</v>
      </c>
      <c r="D343" s="1">
        <v>773.05</v>
      </c>
      <c r="E343" s="1">
        <v>758</v>
      </c>
      <c r="F343" s="1">
        <v>767.35</v>
      </c>
      <c r="G343" s="1">
        <v>744.2</v>
      </c>
      <c r="H343" s="1">
        <v>750</v>
      </c>
      <c r="I343" s="1">
        <v>749.95</v>
      </c>
      <c r="J343" s="1">
        <v>752.24</v>
      </c>
      <c r="K343" s="1">
        <v>5888740</v>
      </c>
      <c r="L343" s="1">
        <v>4429736675.6000004</v>
      </c>
      <c r="M343" s="1">
        <v>122182</v>
      </c>
      <c r="N343" s="2">
        <f>IF(ISERR(LN(TechM[[#This Row],[Close Price]]/I342)),"-",LN(TechM[[#This Row],[Close Price]]/I342))</f>
        <v>-3.033719190723503E-2</v>
      </c>
    </row>
    <row r="344" spans="1:14" x14ac:dyDescent="0.3">
      <c r="A344" s="1" t="s">
        <v>19</v>
      </c>
      <c r="B344" s="1" t="s">
        <v>15</v>
      </c>
      <c r="C344" s="3">
        <v>43608</v>
      </c>
      <c r="D344" s="1">
        <v>749.95</v>
      </c>
      <c r="E344" s="1">
        <v>760</v>
      </c>
      <c r="F344" s="1">
        <v>761.35</v>
      </c>
      <c r="G344" s="1">
        <v>740.55</v>
      </c>
      <c r="H344" s="1">
        <v>745</v>
      </c>
      <c r="I344" s="1">
        <v>743.3</v>
      </c>
      <c r="J344" s="1">
        <v>748.8</v>
      </c>
      <c r="K344" s="1">
        <v>3764857</v>
      </c>
      <c r="L344" s="1">
        <v>2819137953.8000002</v>
      </c>
      <c r="M344" s="1">
        <v>112611</v>
      </c>
      <c r="N344" s="2">
        <f>IF(ISERR(LN(TechM[[#This Row],[Close Price]]/I343)),"-",LN(TechM[[#This Row],[Close Price]]/I343))</f>
        <v>-8.9068059101207429E-3</v>
      </c>
    </row>
    <row r="345" spans="1:14" x14ac:dyDescent="0.3">
      <c r="A345" s="1" t="s">
        <v>19</v>
      </c>
      <c r="B345" s="1" t="s">
        <v>15</v>
      </c>
      <c r="C345" s="3">
        <v>43609</v>
      </c>
      <c r="D345" s="1">
        <v>743.3</v>
      </c>
      <c r="E345" s="1">
        <v>749.9</v>
      </c>
      <c r="F345" s="1">
        <v>749.9</v>
      </c>
      <c r="G345" s="1">
        <v>732.05</v>
      </c>
      <c r="H345" s="1">
        <v>737</v>
      </c>
      <c r="I345" s="1">
        <v>735.85</v>
      </c>
      <c r="J345" s="1">
        <v>736.64</v>
      </c>
      <c r="K345" s="1">
        <v>3591853</v>
      </c>
      <c r="L345" s="1">
        <v>2645887469.75</v>
      </c>
      <c r="M345" s="1">
        <v>130989</v>
      </c>
      <c r="N345" s="2">
        <f>IF(ISERR(LN(TechM[[#This Row],[Close Price]]/I344)),"-",LN(TechM[[#This Row],[Close Price]]/I344))</f>
        <v>-1.0073438121125839E-2</v>
      </c>
    </row>
    <row r="346" spans="1:14" x14ac:dyDescent="0.3">
      <c r="A346" s="1" t="s">
        <v>19</v>
      </c>
      <c r="B346" s="1" t="s">
        <v>15</v>
      </c>
      <c r="C346" s="3">
        <v>43612</v>
      </c>
      <c r="D346" s="1">
        <v>735.85</v>
      </c>
      <c r="E346" s="1">
        <v>737</v>
      </c>
      <c r="F346" s="1">
        <v>738</v>
      </c>
      <c r="G346" s="1">
        <v>719.5</v>
      </c>
      <c r="H346" s="1">
        <v>727.1</v>
      </c>
      <c r="I346" s="1">
        <v>726.05</v>
      </c>
      <c r="J346" s="1">
        <v>726.03</v>
      </c>
      <c r="K346" s="1">
        <v>3672605</v>
      </c>
      <c r="L346" s="1">
        <v>2666429330.8000002</v>
      </c>
      <c r="M346" s="1">
        <v>167633</v>
      </c>
      <c r="N346" s="2">
        <f>IF(ISERR(LN(TechM[[#This Row],[Close Price]]/I345)),"-",LN(TechM[[#This Row],[Close Price]]/I345))</f>
        <v>-1.3407410633375489E-2</v>
      </c>
    </row>
    <row r="347" spans="1:14" x14ac:dyDescent="0.3">
      <c r="A347" s="1" t="s">
        <v>19</v>
      </c>
      <c r="B347" s="1" t="s">
        <v>15</v>
      </c>
      <c r="C347" s="3">
        <v>43613</v>
      </c>
      <c r="D347" s="1">
        <v>726.05</v>
      </c>
      <c r="E347" s="1">
        <v>727</v>
      </c>
      <c r="F347" s="1">
        <v>746.75</v>
      </c>
      <c r="G347" s="1">
        <v>727</v>
      </c>
      <c r="H347" s="1">
        <v>737.45</v>
      </c>
      <c r="I347" s="1">
        <v>737.15</v>
      </c>
      <c r="J347" s="1">
        <v>736.42</v>
      </c>
      <c r="K347" s="1">
        <v>5583587</v>
      </c>
      <c r="L347" s="1">
        <v>4111891276.8000002</v>
      </c>
      <c r="M347" s="1">
        <v>122694</v>
      </c>
      <c r="N347" s="2">
        <f>IF(ISERR(LN(TechM[[#This Row],[Close Price]]/I346)),"-",LN(TechM[[#This Row],[Close Price]]/I346))</f>
        <v>1.5172516319082239E-2</v>
      </c>
    </row>
    <row r="348" spans="1:14" x14ac:dyDescent="0.3">
      <c r="A348" s="1" t="s">
        <v>19</v>
      </c>
      <c r="B348" s="1" t="s">
        <v>15</v>
      </c>
      <c r="C348" s="3">
        <v>43614</v>
      </c>
      <c r="D348" s="1">
        <v>737.15</v>
      </c>
      <c r="E348" s="1">
        <v>736.95</v>
      </c>
      <c r="F348" s="1">
        <v>748.25</v>
      </c>
      <c r="G348" s="1">
        <v>733.65</v>
      </c>
      <c r="H348" s="1">
        <v>740</v>
      </c>
      <c r="I348" s="1">
        <v>738.85</v>
      </c>
      <c r="J348" s="1">
        <v>741.04</v>
      </c>
      <c r="K348" s="1">
        <v>2058402</v>
      </c>
      <c r="L348" s="1">
        <v>1525364028.05</v>
      </c>
      <c r="M348" s="1">
        <v>84278</v>
      </c>
      <c r="N348" s="2">
        <f>IF(ISERR(LN(TechM[[#This Row],[Close Price]]/I347)),"-",LN(TechM[[#This Row],[Close Price]]/I347))</f>
        <v>2.3035240538143258E-3</v>
      </c>
    </row>
    <row r="349" spans="1:14" x14ac:dyDescent="0.3">
      <c r="A349" s="1" t="s">
        <v>19</v>
      </c>
      <c r="B349" s="1" t="s">
        <v>15</v>
      </c>
      <c r="C349" s="3">
        <v>43615</v>
      </c>
      <c r="D349" s="1">
        <v>738.85</v>
      </c>
      <c r="E349" s="1">
        <v>741.5</v>
      </c>
      <c r="F349" s="1">
        <v>746</v>
      </c>
      <c r="G349" s="1">
        <v>732.95</v>
      </c>
      <c r="H349" s="1">
        <v>733.75</v>
      </c>
      <c r="I349" s="1">
        <v>735</v>
      </c>
      <c r="J349" s="1">
        <v>737.02</v>
      </c>
      <c r="K349" s="1">
        <v>3367426</v>
      </c>
      <c r="L349" s="1">
        <v>2481854836.4000001</v>
      </c>
      <c r="M349" s="1">
        <v>105246</v>
      </c>
      <c r="N349" s="2">
        <f>IF(ISERR(LN(TechM[[#This Row],[Close Price]]/I348)),"-",LN(TechM[[#This Row],[Close Price]]/I348))</f>
        <v>-5.2244241368062981E-3</v>
      </c>
    </row>
    <row r="350" spans="1:14" x14ac:dyDescent="0.3">
      <c r="A350" s="1" t="s">
        <v>19</v>
      </c>
      <c r="B350" s="1" t="s">
        <v>15</v>
      </c>
      <c r="C350" s="3">
        <v>43616</v>
      </c>
      <c r="D350" s="1">
        <v>735</v>
      </c>
      <c r="E350" s="1">
        <v>740</v>
      </c>
      <c r="F350" s="1">
        <v>763.8</v>
      </c>
      <c r="G350" s="1">
        <v>738.15</v>
      </c>
      <c r="H350" s="1">
        <v>763</v>
      </c>
      <c r="I350" s="1">
        <v>760.35</v>
      </c>
      <c r="J350" s="1">
        <v>755.18</v>
      </c>
      <c r="K350" s="1">
        <v>5503111</v>
      </c>
      <c r="L350" s="1">
        <v>4155822644.0999999</v>
      </c>
      <c r="M350" s="1">
        <v>139476</v>
      </c>
      <c r="N350" s="2">
        <f>IF(ISERR(LN(TechM[[#This Row],[Close Price]]/I349)),"-",LN(TechM[[#This Row],[Close Price]]/I349))</f>
        <v>3.3908354373631461E-2</v>
      </c>
    </row>
    <row r="351" spans="1:14" x14ac:dyDescent="0.3">
      <c r="A351" s="1" t="s">
        <v>19</v>
      </c>
      <c r="B351" s="1" t="s">
        <v>15</v>
      </c>
      <c r="C351" s="3">
        <v>43619</v>
      </c>
      <c r="D351" s="1">
        <v>760.35</v>
      </c>
      <c r="E351" s="1">
        <v>763.9</v>
      </c>
      <c r="F351" s="1">
        <v>763.9</v>
      </c>
      <c r="G351" s="1">
        <v>749</v>
      </c>
      <c r="H351" s="1">
        <v>758.7</v>
      </c>
      <c r="I351" s="1">
        <v>757.6</v>
      </c>
      <c r="J351" s="1">
        <v>756.15</v>
      </c>
      <c r="K351" s="1">
        <v>2826290</v>
      </c>
      <c r="L351" s="1">
        <v>2137108592.6500001</v>
      </c>
      <c r="M351" s="1">
        <v>81813</v>
      </c>
      <c r="N351" s="2">
        <f>IF(ISERR(LN(TechM[[#This Row],[Close Price]]/I350)),"-",LN(TechM[[#This Row],[Close Price]]/I350))</f>
        <v>-3.623311714599526E-3</v>
      </c>
    </row>
    <row r="352" spans="1:14" x14ac:dyDescent="0.3">
      <c r="A352" s="1" t="s">
        <v>19</v>
      </c>
      <c r="B352" s="1" t="s">
        <v>15</v>
      </c>
      <c r="C352" s="3">
        <v>43620</v>
      </c>
      <c r="D352" s="1">
        <v>757.6</v>
      </c>
      <c r="E352" s="1">
        <v>756.3</v>
      </c>
      <c r="F352" s="1">
        <v>762.7</v>
      </c>
      <c r="G352" s="1">
        <v>746.8</v>
      </c>
      <c r="H352" s="1">
        <v>750</v>
      </c>
      <c r="I352" s="1">
        <v>748.3</v>
      </c>
      <c r="J352" s="1">
        <v>753.51</v>
      </c>
      <c r="K352" s="1">
        <v>2332547</v>
      </c>
      <c r="L352" s="1">
        <v>1757586656.55</v>
      </c>
      <c r="M352" s="1">
        <v>101080</v>
      </c>
      <c r="N352" s="2">
        <f>IF(ISERR(LN(TechM[[#This Row],[Close Price]]/I351)),"-",LN(TechM[[#This Row],[Close Price]]/I351))</f>
        <v>-1.2351574785555723E-2</v>
      </c>
    </row>
    <row r="353" spans="1:14" x14ac:dyDescent="0.3">
      <c r="A353" s="1" t="s">
        <v>19</v>
      </c>
      <c r="B353" s="1" t="s">
        <v>15</v>
      </c>
      <c r="C353" s="3">
        <v>43622</v>
      </c>
      <c r="D353" s="1">
        <v>748.3</v>
      </c>
      <c r="E353" s="1">
        <v>748.3</v>
      </c>
      <c r="F353" s="1">
        <v>749.3</v>
      </c>
      <c r="G353" s="1">
        <v>733.9</v>
      </c>
      <c r="H353" s="1">
        <v>737.95</v>
      </c>
      <c r="I353" s="1">
        <v>738</v>
      </c>
      <c r="J353" s="1">
        <v>739.29</v>
      </c>
      <c r="K353" s="1">
        <v>3225967</v>
      </c>
      <c r="L353" s="1">
        <v>2384911627.3000002</v>
      </c>
      <c r="M353" s="1">
        <v>115661</v>
      </c>
      <c r="N353" s="2">
        <f>IF(ISERR(LN(TechM[[#This Row],[Close Price]]/I352)),"-",LN(TechM[[#This Row],[Close Price]]/I352))</f>
        <v>-1.3860142485840278E-2</v>
      </c>
    </row>
    <row r="354" spans="1:14" x14ac:dyDescent="0.3">
      <c r="A354" s="1" t="s">
        <v>19</v>
      </c>
      <c r="B354" s="1" t="s">
        <v>15</v>
      </c>
      <c r="C354" s="3">
        <v>43623</v>
      </c>
      <c r="D354" s="1">
        <v>738</v>
      </c>
      <c r="E354" s="1">
        <v>738.1</v>
      </c>
      <c r="F354" s="1">
        <v>752.7</v>
      </c>
      <c r="G354" s="1">
        <v>729.4</v>
      </c>
      <c r="H354" s="1">
        <v>749</v>
      </c>
      <c r="I354" s="1">
        <v>750.75</v>
      </c>
      <c r="J354" s="1">
        <v>741.98</v>
      </c>
      <c r="K354" s="1">
        <v>1569343</v>
      </c>
      <c r="L354" s="1">
        <v>1164428572.0999999</v>
      </c>
      <c r="M354" s="1">
        <v>47068</v>
      </c>
      <c r="N354" s="2">
        <f>IF(ISERR(LN(TechM[[#This Row],[Close Price]]/I353)),"-",LN(TechM[[#This Row],[Close Price]]/I353))</f>
        <v>1.7128882262967212E-2</v>
      </c>
    </row>
    <row r="355" spans="1:14" x14ac:dyDescent="0.3">
      <c r="A355" s="1" t="s">
        <v>19</v>
      </c>
      <c r="B355" s="1" t="s">
        <v>15</v>
      </c>
      <c r="C355" s="3">
        <v>43626</v>
      </c>
      <c r="D355" s="1">
        <v>750.75</v>
      </c>
      <c r="E355" s="1">
        <v>755.45</v>
      </c>
      <c r="F355" s="1">
        <v>769.35</v>
      </c>
      <c r="G355" s="1">
        <v>754.05</v>
      </c>
      <c r="H355" s="1">
        <v>768.85</v>
      </c>
      <c r="I355" s="1">
        <v>768.2</v>
      </c>
      <c r="J355" s="1">
        <v>765.95</v>
      </c>
      <c r="K355" s="1">
        <v>2539412</v>
      </c>
      <c r="L355" s="1">
        <v>1945058063.5999999</v>
      </c>
      <c r="M355" s="1">
        <v>60342</v>
      </c>
      <c r="N355" s="2">
        <f>IF(ISERR(LN(TechM[[#This Row],[Close Price]]/I354)),"-",LN(TechM[[#This Row],[Close Price]]/I354))</f>
        <v>2.2977409048364844E-2</v>
      </c>
    </row>
    <row r="356" spans="1:14" x14ac:dyDescent="0.3">
      <c r="A356" s="1" t="s">
        <v>19</v>
      </c>
      <c r="B356" s="1" t="s">
        <v>15</v>
      </c>
      <c r="C356" s="3">
        <v>43627</v>
      </c>
      <c r="D356" s="1">
        <v>768.2</v>
      </c>
      <c r="E356" s="1">
        <v>770</v>
      </c>
      <c r="F356" s="1">
        <v>770.75</v>
      </c>
      <c r="G356" s="1">
        <v>759.25</v>
      </c>
      <c r="H356" s="1">
        <v>762</v>
      </c>
      <c r="I356" s="1">
        <v>762.1</v>
      </c>
      <c r="J356" s="1">
        <v>763.7</v>
      </c>
      <c r="K356" s="1">
        <v>2069998</v>
      </c>
      <c r="L356" s="1">
        <v>1580855889.1500001</v>
      </c>
      <c r="M356" s="1">
        <v>56376</v>
      </c>
      <c r="N356" s="2">
        <f>IF(ISERR(LN(TechM[[#This Row],[Close Price]]/I355)),"-",LN(TechM[[#This Row],[Close Price]]/I355))</f>
        <v>-7.9723352397327238E-3</v>
      </c>
    </row>
    <row r="357" spans="1:14" x14ac:dyDescent="0.3">
      <c r="A357" s="1" t="s">
        <v>19</v>
      </c>
      <c r="B357" s="1" t="s">
        <v>15</v>
      </c>
      <c r="C357" s="3">
        <v>43628</v>
      </c>
      <c r="D357" s="1">
        <v>762.1</v>
      </c>
      <c r="E357" s="1">
        <v>762</v>
      </c>
      <c r="F357" s="1">
        <v>764.3</v>
      </c>
      <c r="G357" s="1">
        <v>743.3</v>
      </c>
      <c r="H357" s="1">
        <v>748.5</v>
      </c>
      <c r="I357" s="1">
        <v>747.95</v>
      </c>
      <c r="J357" s="1">
        <v>750.3</v>
      </c>
      <c r="K357" s="1">
        <v>3056823</v>
      </c>
      <c r="L357" s="1">
        <v>2293524223.0999999</v>
      </c>
      <c r="M357" s="1">
        <v>84369</v>
      </c>
      <c r="N357" s="2">
        <f>IF(ISERR(LN(TechM[[#This Row],[Close Price]]/I356)),"-",LN(TechM[[#This Row],[Close Price]]/I356))</f>
        <v>-1.8741649851601861E-2</v>
      </c>
    </row>
    <row r="358" spans="1:14" x14ac:dyDescent="0.3">
      <c r="A358" s="1" t="s">
        <v>19</v>
      </c>
      <c r="B358" s="1" t="s">
        <v>15</v>
      </c>
      <c r="C358" s="3">
        <v>43629</v>
      </c>
      <c r="D358" s="1">
        <v>747.95</v>
      </c>
      <c r="E358" s="1">
        <v>744</v>
      </c>
      <c r="F358" s="1">
        <v>752.7</v>
      </c>
      <c r="G358" s="1">
        <v>738.5</v>
      </c>
      <c r="H358" s="1">
        <v>743.6</v>
      </c>
      <c r="I358" s="1">
        <v>744.1</v>
      </c>
      <c r="J358" s="1">
        <v>744.27</v>
      </c>
      <c r="K358" s="1">
        <v>2385606</v>
      </c>
      <c r="L358" s="1">
        <v>1775534263.5999999</v>
      </c>
      <c r="M358" s="1">
        <v>92300</v>
      </c>
      <c r="N358" s="2">
        <f>IF(ISERR(LN(TechM[[#This Row],[Close Price]]/I357)),"-",LN(TechM[[#This Row],[Close Price]]/I357))</f>
        <v>-5.1606964172544048E-3</v>
      </c>
    </row>
    <row r="359" spans="1:14" x14ac:dyDescent="0.3">
      <c r="A359" s="1" t="s">
        <v>19</v>
      </c>
      <c r="B359" s="1" t="s">
        <v>15</v>
      </c>
      <c r="C359" s="3">
        <v>43630</v>
      </c>
      <c r="D359" s="1">
        <v>744.1</v>
      </c>
      <c r="E359" s="1">
        <v>744</v>
      </c>
      <c r="F359" s="1">
        <v>746.65</v>
      </c>
      <c r="G359" s="1">
        <v>735.3</v>
      </c>
      <c r="H359" s="1">
        <v>738</v>
      </c>
      <c r="I359" s="1">
        <v>740.25</v>
      </c>
      <c r="J359" s="1">
        <v>739.9</v>
      </c>
      <c r="K359" s="1">
        <v>1348083</v>
      </c>
      <c r="L359" s="1">
        <v>997446012.14999998</v>
      </c>
      <c r="M359" s="1">
        <v>59525</v>
      </c>
      <c r="N359" s="2">
        <f>IF(ISERR(LN(TechM[[#This Row],[Close Price]]/I358)),"-",LN(TechM[[#This Row],[Close Price]]/I358))</f>
        <v>-5.1874674215148762E-3</v>
      </c>
    </row>
    <row r="360" spans="1:14" x14ac:dyDescent="0.3">
      <c r="A360" s="1" t="s">
        <v>19</v>
      </c>
      <c r="B360" s="1" t="s">
        <v>15</v>
      </c>
      <c r="C360" s="3">
        <v>43633</v>
      </c>
      <c r="D360" s="1">
        <v>740.25</v>
      </c>
      <c r="E360" s="1">
        <v>740</v>
      </c>
      <c r="F360" s="1">
        <v>743.15</v>
      </c>
      <c r="G360" s="1">
        <v>734.05</v>
      </c>
      <c r="H360" s="1">
        <v>734.25</v>
      </c>
      <c r="I360" s="1">
        <v>736.55</v>
      </c>
      <c r="J360" s="1">
        <v>737.95</v>
      </c>
      <c r="K360" s="1">
        <v>1333739</v>
      </c>
      <c r="L360" s="1">
        <v>984238189.5</v>
      </c>
      <c r="M360" s="1">
        <v>56351</v>
      </c>
      <c r="N360" s="2">
        <f>IF(ISERR(LN(TechM[[#This Row],[Close Price]]/I359)),"-",LN(TechM[[#This Row],[Close Price]]/I359))</f>
        <v>-5.0108447207533506E-3</v>
      </c>
    </row>
    <row r="361" spans="1:14" x14ac:dyDescent="0.3">
      <c r="A361" s="1" t="s">
        <v>19</v>
      </c>
      <c r="B361" s="1" t="s">
        <v>15</v>
      </c>
      <c r="C361" s="3">
        <v>43634</v>
      </c>
      <c r="D361" s="1">
        <v>736.55</v>
      </c>
      <c r="E361" s="1">
        <v>737.9</v>
      </c>
      <c r="F361" s="1">
        <v>744.4</v>
      </c>
      <c r="G361" s="1">
        <v>736.05</v>
      </c>
      <c r="H361" s="1">
        <v>741.05</v>
      </c>
      <c r="I361" s="1">
        <v>741.55</v>
      </c>
      <c r="J361" s="1">
        <v>741.17</v>
      </c>
      <c r="K361" s="1">
        <v>1645116</v>
      </c>
      <c r="L361" s="1">
        <v>1219302844.5999999</v>
      </c>
      <c r="M361" s="1">
        <v>60573</v>
      </c>
      <c r="N361" s="2">
        <f>IF(ISERR(LN(TechM[[#This Row],[Close Price]]/I360)),"-",LN(TechM[[#This Row],[Close Price]]/I360))</f>
        <v>6.7654679270242228E-3</v>
      </c>
    </row>
    <row r="362" spans="1:14" x14ac:dyDescent="0.3">
      <c r="A362" s="1" t="s">
        <v>19</v>
      </c>
      <c r="B362" s="1" t="s">
        <v>15</v>
      </c>
      <c r="C362" s="3">
        <v>43635</v>
      </c>
      <c r="D362" s="1">
        <v>741.55</v>
      </c>
      <c r="E362" s="1">
        <v>742</v>
      </c>
      <c r="F362" s="1">
        <v>744.3</v>
      </c>
      <c r="G362" s="1">
        <v>729.55</v>
      </c>
      <c r="H362" s="1">
        <v>735.15</v>
      </c>
      <c r="I362" s="1">
        <v>735.6</v>
      </c>
      <c r="J362" s="1">
        <v>735.55</v>
      </c>
      <c r="K362" s="1">
        <v>1945921</v>
      </c>
      <c r="L362" s="1">
        <v>1431329281.4000001</v>
      </c>
      <c r="M362" s="1">
        <v>49523</v>
      </c>
      <c r="N362" s="2">
        <f>IF(ISERR(LN(TechM[[#This Row],[Close Price]]/I361)),"-",LN(TechM[[#This Row],[Close Price]]/I361))</f>
        <v>-8.0560974578053751E-3</v>
      </c>
    </row>
    <row r="363" spans="1:14" x14ac:dyDescent="0.3">
      <c r="A363" s="1" t="s">
        <v>19</v>
      </c>
      <c r="B363" s="1" t="s">
        <v>15</v>
      </c>
      <c r="C363" s="3">
        <v>43636</v>
      </c>
      <c r="D363" s="1">
        <v>735.6</v>
      </c>
      <c r="E363" s="1">
        <v>722</v>
      </c>
      <c r="F363" s="1">
        <v>731</v>
      </c>
      <c r="G363" s="1">
        <v>717.85</v>
      </c>
      <c r="H363" s="1">
        <v>726.75</v>
      </c>
      <c r="I363" s="1">
        <v>725.55</v>
      </c>
      <c r="J363" s="1">
        <v>723.8</v>
      </c>
      <c r="K363" s="1">
        <v>4139025</v>
      </c>
      <c r="L363" s="1">
        <v>2995823131.25</v>
      </c>
      <c r="M363" s="1">
        <v>137076</v>
      </c>
      <c r="N363" s="2">
        <f>IF(ISERR(LN(TechM[[#This Row],[Close Price]]/I362)),"-",LN(TechM[[#This Row],[Close Price]]/I362))</f>
        <v>-1.3756504793064258E-2</v>
      </c>
    </row>
    <row r="364" spans="1:14" x14ac:dyDescent="0.3">
      <c r="A364" s="1" t="s">
        <v>19</v>
      </c>
      <c r="B364" s="1" t="s">
        <v>15</v>
      </c>
      <c r="C364" s="3">
        <v>43637</v>
      </c>
      <c r="D364" s="1">
        <v>725.55</v>
      </c>
      <c r="E364" s="1">
        <v>729</v>
      </c>
      <c r="F364" s="1">
        <v>744</v>
      </c>
      <c r="G364" s="1">
        <v>726.5</v>
      </c>
      <c r="H364" s="1">
        <v>736</v>
      </c>
      <c r="I364" s="1">
        <v>740.45</v>
      </c>
      <c r="J364" s="1">
        <v>738.25</v>
      </c>
      <c r="K364" s="1">
        <v>7280809</v>
      </c>
      <c r="L364" s="1">
        <v>5375050435.9499998</v>
      </c>
      <c r="M364" s="1">
        <v>105379</v>
      </c>
      <c r="N364" s="2">
        <f>IF(ISERR(LN(TechM[[#This Row],[Close Price]]/I363)),"-",LN(TechM[[#This Row],[Close Price]]/I363))</f>
        <v>2.0328121546410553E-2</v>
      </c>
    </row>
    <row r="365" spans="1:14" x14ac:dyDescent="0.3">
      <c r="A365" s="1" t="s">
        <v>19</v>
      </c>
      <c r="B365" s="1" t="s">
        <v>15</v>
      </c>
      <c r="C365" s="3">
        <v>43640</v>
      </c>
      <c r="D365" s="1">
        <v>740.45</v>
      </c>
      <c r="E365" s="1">
        <v>738</v>
      </c>
      <c r="F365" s="1">
        <v>738</v>
      </c>
      <c r="G365" s="1">
        <v>727</v>
      </c>
      <c r="H365" s="1">
        <v>727</v>
      </c>
      <c r="I365" s="1">
        <v>728.25</v>
      </c>
      <c r="J365" s="1">
        <v>730.07</v>
      </c>
      <c r="K365" s="1">
        <v>1242655</v>
      </c>
      <c r="L365" s="1">
        <v>907228688.70000005</v>
      </c>
      <c r="M365" s="1">
        <v>50994</v>
      </c>
      <c r="N365" s="2">
        <f>IF(ISERR(LN(TechM[[#This Row],[Close Price]]/I364)),"-",LN(TechM[[#This Row],[Close Price]]/I364))</f>
        <v>-1.6613713643968381E-2</v>
      </c>
    </row>
    <row r="366" spans="1:14" x14ac:dyDescent="0.3">
      <c r="A366" s="1" t="s">
        <v>19</v>
      </c>
      <c r="B366" s="1" t="s">
        <v>15</v>
      </c>
      <c r="C366" s="3">
        <v>43641</v>
      </c>
      <c r="D366" s="1">
        <v>728.25</v>
      </c>
      <c r="E366" s="1">
        <v>727</v>
      </c>
      <c r="F366" s="1">
        <v>728.15</v>
      </c>
      <c r="G366" s="1">
        <v>720</v>
      </c>
      <c r="H366" s="1">
        <v>724.5</v>
      </c>
      <c r="I366" s="1">
        <v>724.35</v>
      </c>
      <c r="J366" s="1">
        <v>724.11</v>
      </c>
      <c r="K366" s="1">
        <v>1451025</v>
      </c>
      <c r="L366" s="1">
        <v>1050708467.05</v>
      </c>
      <c r="M366" s="1">
        <v>61333</v>
      </c>
      <c r="N366" s="2">
        <f>IF(ISERR(LN(TechM[[#This Row],[Close Price]]/I365)),"-",LN(TechM[[#This Row],[Close Price]]/I365))</f>
        <v>-5.3696948518833984E-3</v>
      </c>
    </row>
    <row r="367" spans="1:14" x14ac:dyDescent="0.3">
      <c r="A367" s="1" t="s">
        <v>19</v>
      </c>
      <c r="B367" s="1" t="s">
        <v>15</v>
      </c>
      <c r="C367" s="3">
        <v>43642</v>
      </c>
      <c r="D367" s="1">
        <v>724.35</v>
      </c>
      <c r="E367" s="1">
        <v>721.3</v>
      </c>
      <c r="F367" s="1">
        <v>730.85</v>
      </c>
      <c r="G367" s="1">
        <v>716.4</v>
      </c>
      <c r="H367" s="1">
        <v>718.15</v>
      </c>
      <c r="I367" s="1">
        <v>718.1</v>
      </c>
      <c r="J367" s="1">
        <v>722.47</v>
      </c>
      <c r="K367" s="1">
        <v>2781711</v>
      </c>
      <c r="L367" s="1">
        <v>2009698779.8</v>
      </c>
      <c r="M367" s="1">
        <v>87009</v>
      </c>
      <c r="N367" s="2">
        <f>IF(ISERR(LN(TechM[[#This Row],[Close Price]]/I366)),"-",LN(TechM[[#This Row],[Close Price]]/I366))</f>
        <v>-8.6658658713887234E-3</v>
      </c>
    </row>
    <row r="368" spans="1:14" x14ac:dyDescent="0.3">
      <c r="A368" s="1" t="s">
        <v>19</v>
      </c>
      <c r="B368" s="1" t="s">
        <v>15</v>
      </c>
      <c r="C368" s="3">
        <v>43643</v>
      </c>
      <c r="D368" s="1">
        <v>718.1</v>
      </c>
      <c r="E368" s="1">
        <v>715.5</v>
      </c>
      <c r="F368" s="1">
        <v>719</v>
      </c>
      <c r="G368" s="1">
        <v>691.65</v>
      </c>
      <c r="H368" s="1">
        <v>703.05</v>
      </c>
      <c r="I368" s="1">
        <v>701.95</v>
      </c>
      <c r="J368" s="1">
        <v>702.15</v>
      </c>
      <c r="K368" s="1">
        <v>8567309</v>
      </c>
      <c r="L368" s="1">
        <v>6015536260.6499996</v>
      </c>
      <c r="M368" s="1">
        <v>159967</v>
      </c>
      <c r="N368" s="2">
        <f>IF(ISERR(LN(TechM[[#This Row],[Close Price]]/I367)),"-",LN(TechM[[#This Row],[Close Price]]/I367))</f>
        <v>-2.2746658698311623E-2</v>
      </c>
    </row>
    <row r="369" spans="1:14" x14ac:dyDescent="0.3">
      <c r="A369" s="1" t="s">
        <v>19</v>
      </c>
      <c r="B369" s="1" t="s">
        <v>15</v>
      </c>
      <c r="C369" s="3">
        <v>43644</v>
      </c>
      <c r="D369" s="1">
        <v>701.95</v>
      </c>
      <c r="E369" s="1">
        <v>706.9</v>
      </c>
      <c r="F369" s="1">
        <v>715</v>
      </c>
      <c r="G369" s="1">
        <v>704.1</v>
      </c>
      <c r="H369" s="1">
        <v>707.45</v>
      </c>
      <c r="I369" s="1">
        <v>706.6</v>
      </c>
      <c r="J369" s="1">
        <v>710.07</v>
      </c>
      <c r="K369" s="1">
        <v>3421172</v>
      </c>
      <c r="L369" s="1">
        <v>2429275020.6500001</v>
      </c>
      <c r="M369" s="1">
        <v>76706</v>
      </c>
      <c r="N369" s="2">
        <f>IF(ISERR(LN(TechM[[#This Row],[Close Price]]/I368)),"-",LN(TechM[[#This Row],[Close Price]]/I368))</f>
        <v>6.6025585070845268E-3</v>
      </c>
    </row>
    <row r="370" spans="1:14" x14ac:dyDescent="0.3">
      <c r="A370" s="1" t="s">
        <v>19</v>
      </c>
      <c r="B370" s="1" t="s">
        <v>15</v>
      </c>
      <c r="C370" s="3">
        <v>43647</v>
      </c>
      <c r="D370" s="1">
        <v>706.6</v>
      </c>
      <c r="E370" s="1">
        <v>709.7</v>
      </c>
      <c r="F370" s="1">
        <v>711.2</v>
      </c>
      <c r="G370" s="1">
        <v>702.35</v>
      </c>
      <c r="H370" s="1">
        <v>704.5</v>
      </c>
      <c r="I370" s="1">
        <v>704.65</v>
      </c>
      <c r="J370" s="1">
        <v>706.12</v>
      </c>
      <c r="K370" s="1">
        <v>2073961</v>
      </c>
      <c r="L370" s="1">
        <v>1464475590.5999999</v>
      </c>
      <c r="M370" s="1">
        <v>67466</v>
      </c>
      <c r="N370" s="2">
        <f>IF(ISERR(LN(TechM[[#This Row],[Close Price]]/I369)),"-",LN(TechM[[#This Row],[Close Price]]/I369))</f>
        <v>-2.7635092875249014E-3</v>
      </c>
    </row>
    <row r="371" spans="1:14" x14ac:dyDescent="0.3">
      <c r="A371" s="1" t="s">
        <v>19</v>
      </c>
      <c r="B371" s="1" t="s">
        <v>15</v>
      </c>
      <c r="C371" s="3">
        <v>43648</v>
      </c>
      <c r="D371" s="1">
        <v>704.65</v>
      </c>
      <c r="E371" s="1">
        <v>702.05</v>
      </c>
      <c r="F371" s="1">
        <v>713</v>
      </c>
      <c r="G371" s="1">
        <v>700.25</v>
      </c>
      <c r="H371" s="1">
        <v>712</v>
      </c>
      <c r="I371" s="1">
        <v>711.65</v>
      </c>
      <c r="J371" s="1">
        <v>706.03</v>
      </c>
      <c r="K371" s="1">
        <v>2432132</v>
      </c>
      <c r="L371" s="1">
        <v>1717154070.8499999</v>
      </c>
      <c r="M371" s="1">
        <v>47227</v>
      </c>
      <c r="N371" s="2">
        <f>IF(ISERR(LN(TechM[[#This Row],[Close Price]]/I370)),"-",LN(TechM[[#This Row],[Close Price]]/I370))</f>
        <v>9.8849918791143673E-3</v>
      </c>
    </row>
    <row r="372" spans="1:14" x14ac:dyDescent="0.3">
      <c r="A372" s="1" t="s">
        <v>19</v>
      </c>
      <c r="B372" s="1" t="s">
        <v>15</v>
      </c>
      <c r="C372" s="3">
        <v>43649</v>
      </c>
      <c r="D372" s="1">
        <v>711.65</v>
      </c>
      <c r="E372" s="1">
        <v>713</v>
      </c>
      <c r="F372" s="1">
        <v>713.45</v>
      </c>
      <c r="G372" s="1">
        <v>698.5</v>
      </c>
      <c r="H372" s="1">
        <v>701.4</v>
      </c>
      <c r="I372" s="1">
        <v>701.1</v>
      </c>
      <c r="J372" s="1">
        <v>704.65</v>
      </c>
      <c r="K372" s="1">
        <v>2040614</v>
      </c>
      <c r="L372" s="1">
        <v>1437923176.6500001</v>
      </c>
      <c r="M372" s="1">
        <v>75495</v>
      </c>
      <c r="N372" s="2">
        <f>IF(ISERR(LN(TechM[[#This Row],[Close Price]]/I371)),"-",LN(TechM[[#This Row],[Close Price]]/I371))</f>
        <v>-1.4935687303712317E-2</v>
      </c>
    </row>
    <row r="373" spans="1:14" x14ac:dyDescent="0.3">
      <c r="A373" s="1" t="s">
        <v>19</v>
      </c>
      <c r="B373" s="1" t="s">
        <v>15</v>
      </c>
      <c r="C373" s="3">
        <v>43650</v>
      </c>
      <c r="D373" s="1">
        <v>701.1</v>
      </c>
      <c r="E373" s="1">
        <v>701.4</v>
      </c>
      <c r="F373" s="1">
        <v>706.75</v>
      </c>
      <c r="G373" s="1">
        <v>697</v>
      </c>
      <c r="H373" s="1">
        <v>700.45</v>
      </c>
      <c r="I373" s="1">
        <v>700.6</v>
      </c>
      <c r="J373" s="1">
        <v>700.53</v>
      </c>
      <c r="K373" s="1">
        <v>2838357</v>
      </c>
      <c r="L373" s="1">
        <v>1988363496.25</v>
      </c>
      <c r="M373" s="1">
        <v>48173</v>
      </c>
      <c r="N373" s="2">
        <f>IF(ISERR(LN(TechM[[#This Row],[Close Price]]/I372)),"-",LN(TechM[[#This Row],[Close Price]]/I372))</f>
        <v>-7.1341944953549159E-4</v>
      </c>
    </row>
    <row r="374" spans="1:14" x14ac:dyDescent="0.3">
      <c r="A374" s="1" t="s">
        <v>19</v>
      </c>
      <c r="B374" s="1" t="s">
        <v>15</v>
      </c>
      <c r="C374" s="3">
        <v>43651</v>
      </c>
      <c r="D374" s="1">
        <v>700.6</v>
      </c>
      <c r="E374" s="1">
        <v>700.5</v>
      </c>
      <c r="F374" s="1">
        <v>703</v>
      </c>
      <c r="G374" s="1">
        <v>678.3</v>
      </c>
      <c r="H374" s="1">
        <v>679.15</v>
      </c>
      <c r="I374" s="1">
        <v>681.1</v>
      </c>
      <c r="J374" s="1">
        <v>691.56</v>
      </c>
      <c r="K374" s="1">
        <v>2813644</v>
      </c>
      <c r="L374" s="1">
        <v>1945812501</v>
      </c>
      <c r="M374" s="1">
        <v>84389</v>
      </c>
      <c r="N374" s="2">
        <f>IF(ISERR(LN(TechM[[#This Row],[Close Price]]/I373)),"-",LN(TechM[[#This Row],[Close Price]]/I373))</f>
        <v>-2.8227972516113722E-2</v>
      </c>
    </row>
    <row r="375" spans="1:14" x14ac:dyDescent="0.3">
      <c r="A375" s="1" t="s">
        <v>19</v>
      </c>
      <c r="B375" s="1" t="s">
        <v>15</v>
      </c>
      <c r="C375" s="3">
        <v>43654</v>
      </c>
      <c r="D375" s="1">
        <v>681.1</v>
      </c>
      <c r="E375" s="1">
        <v>680</v>
      </c>
      <c r="F375" s="1">
        <v>685.75</v>
      </c>
      <c r="G375" s="1">
        <v>665.5</v>
      </c>
      <c r="H375" s="1">
        <v>681</v>
      </c>
      <c r="I375" s="1">
        <v>680.35</v>
      </c>
      <c r="J375" s="1">
        <v>679.83</v>
      </c>
      <c r="K375" s="1">
        <v>2293102</v>
      </c>
      <c r="L375" s="1">
        <v>1558922676.2</v>
      </c>
      <c r="M375" s="1">
        <v>75009</v>
      </c>
      <c r="N375" s="2">
        <f>IF(ISERR(LN(TechM[[#This Row],[Close Price]]/I374)),"-",LN(TechM[[#This Row],[Close Price]]/I374))</f>
        <v>-1.1017666104051833E-3</v>
      </c>
    </row>
    <row r="376" spans="1:14" x14ac:dyDescent="0.3">
      <c r="A376" s="1" t="s">
        <v>19</v>
      </c>
      <c r="B376" s="1" t="s">
        <v>15</v>
      </c>
      <c r="C376" s="3">
        <v>43655</v>
      </c>
      <c r="D376" s="1">
        <v>680.35</v>
      </c>
      <c r="E376" s="1">
        <v>681</v>
      </c>
      <c r="F376" s="1">
        <v>684</v>
      </c>
      <c r="G376" s="1">
        <v>668.6</v>
      </c>
      <c r="H376" s="1">
        <v>673</v>
      </c>
      <c r="I376" s="1">
        <v>675.9</v>
      </c>
      <c r="J376" s="1">
        <v>674.99</v>
      </c>
      <c r="K376" s="1">
        <v>2180104</v>
      </c>
      <c r="L376" s="1">
        <v>1471550528.4000001</v>
      </c>
      <c r="M376" s="1">
        <v>65454</v>
      </c>
      <c r="N376" s="2">
        <f>IF(ISERR(LN(TechM[[#This Row],[Close Price]]/I375)),"-",LN(TechM[[#This Row],[Close Price]]/I375))</f>
        <v>-6.5622355305591101E-3</v>
      </c>
    </row>
    <row r="377" spans="1:14" x14ac:dyDescent="0.3">
      <c r="A377" s="1" t="s">
        <v>19</v>
      </c>
      <c r="B377" s="1" t="s">
        <v>15</v>
      </c>
      <c r="C377" s="3">
        <v>43656</v>
      </c>
      <c r="D377" s="1">
        <v>675.9</v>
      </c>
      <c r="E377" s="1">
        <v>671.05</v>
      </c>
      <c r="F377" s="1">
        <v>684.8</v>
      </c>
      <c r="G377" s="1">
        <v>668</v>
      </c>
      <c r="H377" s="1">
        <v>675.5</v>
      </c>
      <c r="I377" s="1">
        <v>674.85</v>
      </c>
      <c r="J377" s="1">
        <v>675.79</v>
      </c>
      <c r="K377" s="1">
        <v>2468773</v>
      </c>
      <c r="L377" s="1">
        <v>1668376584.6500001</v>
      </c>
      <c r="M377" s="1">
        <v>68472</v>
      </c>
      <c r="N377" s="2">
        <f>IF(ISERR(LN(TechM[[#This Row],[Close Price]]/I376)),"-",LN(TechM[[#This Row],[Close Price]]/I376))</f>
        <v>-1.5546921510174148E-3</v>
      </c>
    </row>
    <row r="378" spans="1:14" x14ac:dyDescent="0.3">
      <c r="A378" s="1" t="s">
        <v>19</v>
      </c>
      <c r="B378" s="1" t="s">
        <v>15</v>
      </c>
      <c r="C378" s="3">
        <v>43657</v>
      </c>
      <c r="D378" s="1">
        <v>674.85</v>
      </c>
      <c r="E378" s="1">
        <v>676.7</v>
      </c>
      <c r="F378" s="1">
        <v>676.7</v>
      </c>
      <c r="G378" s="1">
        <v>658.4</v>
      </c>
      <c r="H378" s="1">
        <v>665.35</v>
      </c>
      <c r="I378" s="1">
        <v>665.7</v>
      </c>
      <c r="J378" s="1">
        <v>664.4</v>
      </c>
      <c r="K378" s="1">
        <v>3449721</v>
      </c>
      <c r="L378" s="1">
        <v>2291986119.1999998</v>
      </c>
      <c r="M378" s="1">
        <v>112558</v>
      </c>
      <c r="N378" s="2">
        <f>IF(ISERR(LN(TechM[[#This Row],[Close Price]]/I377)),"-",LN(TechM[[#This Row],[Close Price]]/I377))</f>
        <v>-1.3651325348633067E-2</v>
      </c>
    </row>
    <row r="379" spans="1:14" x14ac:dyDescent="0.3">
      <c r="A379" s="1" t="s">
        <v>19</v>
      </c>
      <c r="B379" s="1" t="s">
        <v>15</v>
      </c>
      <c r="C379" s="3">
        <v>43658</v>
      </c>
      <c r="D379" s="1">
        <v>665.7</v>
      </c>
      <c r="E379" s="1">
        <v>665</v>
      </c>
      <c r="F379" s="1">
        <v>672.9</v>
      </c>
      <c r="G379" s="1">
        <v>663</v>
      </c>
      <c r="H379" s="1">
        <v>667.4</v>
      </c>
      <c r="I379" s="1">
        <v>665.8</v>
      </c>
      <c r="J379" s="1">
        <v>667.56</v>
      </c>
      <c r="K379" s="1">
        <v>1792810</v>
      </c>
      <c r="L379" s="1">
        <v>1196816107.5</v>
      </c>
      <c r="M379" s="1">
        <v>62824</v>
      </c>
      <c r="N379" s="2">
        <f>IF(ISERR(LN(TechM[[#This Row],[Close Price]]/I378)),"-",LN(TechM[[#This Row],[Close Price]]/I378))</f>
        <v>1.5020653426648216E-4</v>
      </c>
    </row>
    <row r="380" spans="1:14" x14ac:dyDescent="0.3">
      <c r="A380" s="1" t="s">
        <v>19</v>
      </c>
      <c r="B380" s="1" t="s">
        <v>15</v>
      </c>
      <c r="C380" s="3">
        <v>43661</v>
      </c>
      <c r="D380" s="1">
        <v>665.8</v>
      </c>
      <c r="E380" s="1">
        <v>675</v>
      </c>
      <c r="F380" s="1">
        <v>680.7</v>
      </c>
      <c r="G380" s="1">
        <v>665.85</v>
      </c>
      <c r="H380" s="1">
        <v>679.55</v>
      </c>
      <c r="I380" s="1">
        <v>677.9</v>
      </c>
      <c r="J380" s="1">
        <v>672.65</v>
      </c>
      <c r="K380" s="1">
        <v>1883164</v>
      </c>
      <c r="L380" s="1">
        <v>1266705631.4000001</v>
      </c>
      <c r="M380" s="1">
        <v>64529</v>
      </c>
      <c r="N380" s="2">
        <f>IF(ISERR(LN(TechM[[#This Row],[Close Price]]/I379)),"-",LN(TechM[[#This Row],[Close Price]]/I379))</f>
        <v>1.8010459295995415E-2</v>
      </c>
    </row>
    <row r="381" spans="1:14" x14ac:dyDescent="0.3">
      <c r="A381" s="1" t="s">
        <v>19</v>
      </c>
      <c r="B381" s="1" t="s">
        <v>15</v>
      </c>
      <c r="C381" s="3">
        <v>43662</v>
      </c>
      <c r="D381" s="1">
        <v>677.9</v>
      </c>
      <c r="E381" s="1">
        <v>680</v>
      </c>
      <c r="F381" s="1">
        <v>681.6</v>
      </c>
      <c r="G381" s="1">
        <v>670.5</v>
      </c>
      <c r="H381" s="1">
        <v>676.5</v>
      </c>
      <c r="I381" s="1">
        <v>675.95</v>
      </c>
      <c r="J381" s="1">
        <v>675.83</v>
      </c>
      <c r="K381" s="1">
        <v>2015642</v>
      </c>
      <c r="L381" s="1">
        <v>1362240918.75</v>
      </c>
      <c r="M381" s="1">
        <v>59251</v>
      </c>
      <c r="N381" s="2">
        <f>IF(ISERR(LN(TechM[[#This Row],[Close Price]]/I380)),"-",LN(TechM[[#This Row],[Close Price]]/I380))</f>
        <v>-2.8806756265054114E-3</v>
      </c>
    </row>
    <row r="382" spans="1:14" x14ac:dyDescent="0.3">
      <c r="A382" s="1" t="s">
        <v>19</v>
      </c>
      <c r="B382" s="1" t="s">
        <v>15</v>
      </c>
      <c r="C382" s="3">
        <v>43663</v>
      </c>
      <c r="D382" s="1">
        <v>675.95</v>
      </c>
      <c r="E382" s="1">
        <v>675.95</v>
      </c>
      <c r="F382" s="1">
        <v>695.5</v>
      </c>
      <c r="G382" s="1">
        <v>673.05</v>
      </c>
      <c r="H382" s="1">
        <v>690.3</v>
      </c>
      <c r="I382" s="1">
        <v>690.8</v>
      </c>
      <c r="J382" s="1">
        <v>688.64</v>
      </c>
      <c r="K382" s="1">
        <v>3271680</v>
      </c>
      <c r="L382" s="1">
        <v>2253018005.4499998</v>
      </c>
      <c r="M382" s="1">
        <v>59693</v>
      </c>
      <c r="N382" s="2">
        <f>IF(ISERR(LN(TechM[[#This Row],[Close Price]]/I381)),"-",LN(TechM[[#This Row],[Close Price]]/I381))</f>
        <v>2.1731237462109077E-2</v>
      </c>
    </row>
    <row r="383" spans="1:14" x14ac:dyDescent="0.3">
      <c r="A383" s="1" t="s">
        <v>19</v>
      </c>
      <c r="B383" s="1" t="s">
        <v>15</v>
      </c>
      <c r="C383" s="3">
        <v>43664</v>
      </c>
      <c r="D383" s="1">
        <v>690.8</v>
      </c>
      <c r="E383" s="1">
        <v>687.35</v>
      </c>
      <c r="F383" s="1">
        <v>694.25</v>
      </c>
      <c r="G383" s="1">
        <v>680.1</v>
      </c>
      <c r="H383" s="1">
        <v>687</v>
      </c>
      <c r="I383" s="1">
        <v>687.2</v>
      </c>
      <c r="J383" s="1">
        <v>686.96</v>
      </c>
      <c r="K383" s="1">
        <v>2984256</v>
      </c>
      <c r="L383" s="1">
        <v>2050077812.6500001</v>
      </c>
      <c r="M383" s="1">
        <v>114958</v>
      </c>
      <c r="N383" s="2">
        <f>IF(ISERR(LN(TechM[[#This Row],[Close Price]]/I382)),"-",LN(TechM[[#This Row],[Close Price]]/I382))</f>
        <v>-5.2249756024777367E-3</v>
      </c>
    </row>
    <row r="384" spans="1:14" x14ac:dyDescent="0.3">
      <c r="A384" s="1" t="s">
        <v>19</v>
      </c>
      <c r="B384" s="1" t="s">
        <v>15</v>
      </c>
      <c r="C384" s="3">
        <v>43665</v>
      </c>
      <c r="D384" s="1">
        <v>687.2</v>
      </c>
      <c r="E384" s="1">
        <v>687.2</v>
      </c>
      <c r="F384" s="1">
        <v>691.5</v>
      </c>
      <c r="G384" s="1">
        <v>664.4</v>
      </c>
      <c r="H384" s="1">
        <v>675</v>
      </c>
      <c r="I384" s="1">
        <v>675.05</v>
      </c>
      <c r="J384" s="1">
        <v>674.79</v>
      </c>
      <c r="K384" s="1">
        <v>2005513</v>
      </c>
      <c r="L384" s="1">
        <v>1353302283.9000001</v>
      </c>
      <c r="M384" s="1">
        <v>65173</v>
      </c>
      <c r="N384" s="2">
        <f>IF(ISERR(LN(TechM[[#This Row],[Close Price]]/I383)),"-",LN(TechM[[#This Row],[Close Price]]/I383))</f>
        <v>-1.7838608466790657E-2</v>
      </c>
    </row>
    <row r="385" spans="1:14" x14ac:dyDescent="0.3">
      <c r="A385" s="1" t="s">
        <v>19</v>
      </c>
      <c r="B385" s="1" t="s">
        <v>15</v>
      </c>
      <c r="C385" s="3">
        <v>43668</v>
      </c>
      <c r="D385" s="1">
        <v>675.05</v>
      </c>
      <c r="E385" s="1">
        <v>671</v>
      </c>
      <c r="F385" s="1">
        <v>679</v>
      </c>
      <c r="G385" s="1">
        <v>670</v>
      </c>
      <c r="H385" s="1">
        <v>671.9</v>
      </c>
      <c r="I385" s="1">
        <v>671.95</v>
      </c>
      <c r="J385" s="1">
        <v>673.89</v>
      </c>
      <c r="K385" s="1">
        <v>1286218</v>
      </c>
      <c r="L385" s="1">
        <v>866763843.10000002</v>
      </c>
      <c r="M385" s="1">
        <v>50991</v>
      </c>
      <c r="N385" s="2">
        <f>IF(ISERR(LN(TechM[[#This Row],[Close Price]]/I384)),"-",LN(TechM[[#This Row],[Close Price]]/I384))</f>
        <v>-4.6028292101818547E-3</v>
      </c>
    </row>
    <row r="386" spans="1:14" x14ac:dyDescent="0.3">
      <c r="A386" s="1" t="s">
        <v>19</v>
      </c>
      <c r="B386" s="1" t="s">
        <v>15</v>
      </c>
      <c r="C386" s="3">
        <v>43669</v>
      </c>
      <c r="D386" s="1">
        <v>671.95</v>
      </c>
      <c r="E386" s="1">
        <v>673.25</v>
      </c>
      <c r="F386" s="1">
        <v>675.55</v>
      </c>
      <c r="G386" s="1">
        <v>665.75</v>
      </c>
      <c r="H386" s="1">
        <v>670</v>
      </c>
      <c r="I386" s="1">
        <v>671.2</v>
      </c>
      <c r="J386" s="1">
        <v>670.56</v>
      </c>
      <c r="K386" s="1">
        <v>1462269</v>
      </c>
      <c r="L386" s="1">
        <v>980538456.75</v>
      </c>
      <c r="M386" s="1">
        <v>51633</v>
      </c>
      <c r="N386" s="2">
        <f>IF(ISERR(LN(TechM[[#This Row],[Close Price]]/I385)),"-",LN(TechM[[#This Row],[Close Price]]/I385))</f>
        <v>-1.1167778400767005E-3</v>
      </c>
    </row>
    <row r="387" spans="1:14" x14ac:dyDescent="0.3">
      <c r="A387" s="1" t="s">
        <v>19</v>
      </c>
      <c r="B387" s="1" t="s">
        <v>15</v>
      </c>
      <c r="C387" s="3">
        <v>43670</v>
      </c>
      <c r="D387" s="1">
        <v>671.2</v>
      </c>
      <c r="E387" s="1">
        <v>670.35</v>
      </c>
      <c r="F387" s="1">
        <v>679.8</v>
      </c>
      <c r="G387" s="1">
        <v>651.45000000000005</v>
      </c>
      <c r="H387" s="1">
        <v>662.75</v>
      </c>
      <c r="I387" s="1">
        <v>660.45</v>
      </c>
      <c r="J387" s="1">
        <v>665</v>
      </c>
      <c r="K387" s="1">
        <v>3060459</v>
      </c>
      <c r="L387" s="1">
        <v>2035218113.1500001</v>
      </c>
      <c r="M387" s="1">
        <v>84614</v>
      </c>
      <c r="N387" s="2">
        <f>IF(ISERR(LN(TechM[[#This Row],[Close Price]]/I386)),"-",LN(TechM[[#This Row],[Close Price]]/I386))</f>
        <v>-1.6145734283123929E-2</v>
      </c>
    </row>
    <row r="388" spans="1:14" x14ac:dyDescent="0.3">
      <c r="A388" s="1" t="s">
        <v>19</v>
      </c>
      <c r="B388" s="1" t="s">
        <v>15</v>
      </c>
      <c r="C388" s="3">
        <v>43671</v>
      </c>
      <c r="D388" s="1">
        <v>660.45</v>
      </c>
      <c r="E388" s="1">
        <v>647.79999999999995</v>
      </c>
      <c r="F388" s="1">
        <v>657.65</v>
      </c>
      <c r="G388" s="1">
        <v>641.5</v>
      </c>
      <c r="H388" s="1">
        <v>654.4</v>
      </c>
      <c r="I388" s="1">
        <v>652.5</v>
      </c>
      <c r="J388" s="1">
        <v>651.57000000000005</v>
      </c>
      <c r="K388" s="1">
        <v>2751865</v>
      </c>
      <c r="L388" s="1">
        <v>1793046235.6500001</v>
      </c>
      <c r="M388" s="1">
        <v>77942</v>
      </c>
      <c r="N388" s="2">
        <f>IF(ISERR(LN(TechM[[#This Row],[Close Price]]/I387)),"-",LN(TechM[[#This Row],[Close Price]]/I387))</f>
        <v>-1.2110281673024094E-2</v>
      </c>
    </row>
    <row r="389" spans="1:14" x14ac:dyDescent="0.3">
      <c r="A389" s="1" t="s">
        <v>19</v>
      </c>
      <c r="B389" s="1" t="s">
        <v>15</v>
      </c>
      <c r="C389" s="3">
        <v>43672</v>
      </c>
      <c r="D389" s="1">
        <v>652.5</v>
      </c>
      <c r="E389" s="1">
        <v>649.70000000000005</v>
      </c>
      <c r="F389" s="1">
        <v>651</v>
      </c>
      <c r="G389" s="1">
        <v>641.04999999999995</v>
      </c>
      <c r="H389" s="1">
        <v>644.75</v>
      </c>
      <c r="I389" s="1">
        <v>643.5</v>
      </c>
      <c r="J389" s="1">
        <v>644.77</v>
      </c>
      <c r="K389" s="1">
        <v>1637706</v>
      </c>
      <c r="L389" s="1">
        <v>1055942726.25</v>
      </c>
      <c r="M389" s="1">
        <v>71662</v>
      </c>
      <c r="N389" s="2">
        <f>IF(ISERR(LN(TechM[[#This Row],[Close Price]]/I388)),"-",LN(TechM[[#This Row],[Close Price]]/I388))</f>
        <v>-1.388911216066715E-2</v>
      </c>
    </row>
    <row r="390" spans="1:14" x14ac:dyDescent="0.3">
      <c r="A390" s="1" t="s">
        <v>19</v>
      </c>
      <c r="B390" s="1" t="s">
        <v>15</v>
      </c>
      <c r="C390" s="3">
        <v>43675</v>
      </c>
      <c r="D390" s="1">
        <v>643.5</v>
      </c>
      <c r="E390" s="1">
        <v>641</v>
      </c>
      <c r="F390" s="1">
        <v>654.65</v>
      </c>
      <c r="G390" s="1">
        <v>641</v>
      </c>
      <c r="H390" s="1">
        <v>644</v>
      </c>
      <c r="I390" s="1">
        <v>646.29999999999995</v>
      </c>
      <c r="J390" s="1">
        <v>647.45000000000005</v>
      </c>
      <c r="K390" s="1">
        <v>2524484</v>
      </c>
      <c r="L390" s="1">
        <v>1634480344.1500001</v>
      </c>
      <c r="M390" s="1">
        <v>87200</v>
      </c>
      <c r="N390" s="2">
        <f>IF(ISERR(LN(TechM[[#This Row],[Close Price]]/I389)),"-",LN(TechM[[#This Row],[Close Price]]/I389))</f>
        <v>4.3417652326682423E-3</v>
      </c>
    </row>
    <row r="391" spans="1:14" x14ac:dyDescent="0.3">
      <c r="A391" s="1" t="s">
        <v>19</v>
      </c>
      <c r="B391" s="1" t="s">
        <v>15</v>
      </c>
      <c r="C391" s="3">
        <v>43676</v>
      </c>
      <c r="D391" s="1">
        <v>646.29999999999995</v>
      </c>
      <c r="E391" s="1">
        <v>645</v>
      </c>
      <c r="F391" s="1">
        <v>650.29999999999995</v>
      </c>
      <c r="G391" s="1">
        <v>633.15</v>
      </c>
      <c r="H391" s="1">
        <v>640.9</v>
      </c>
      <c r="I391" s="1">
        <v>640.25</v>
      </c>
      <c r="J391" s="1">
        <v>641.01</v>
      </c>
      <c r="K391" s="1">
        <v>2882913</v>
      </c>
      <c r="L391" s="1">
        <v>1847979998.6500001</v>
      </c>
      <c r="M391" s="1">
        <v>69347</v>
      </c>
      <c r="N391" s="2">
        <f>IF(ISERR(LN(TechM[[#This Row],[Close Price]]/I390)),"-",LN(TechM[[#This Row],[Close Price]]/I390))</f>
        <v>-9.4050671892150616E-3</v>
      </c>
    </row>
    <row r="392" spans="1:14" x14ac:dyDescent="0.3">
      <c r="A392" s="1" t="s">
        <v>19</v>
      </c>
      <c r="B392" s="1" t="s">
        <v>15</v>
      </c>
      <c r="C392" s="3">
        <v>43677</v>
      </c>
      <c r="D392" s="1">
        <v>640.25</v>
      </c>
      <c r="E392" s="1">
        <v>629</v>
      </c>
      <c r="F392" s="1">
        <v>639.79999999999995</v>
      </c>
      <c r="G392" s="1">
        <v>607.15</v>
      </c>
      <c r="H392" s="1">
        <v>635.20000000000005</v>
      </c>
      <c r="I392" s="1">
        <v>636.25</v>
      </c>
      <c r="J392" s="1">
        <v>622.79999999999995</v>
      </c>
      <c r="K392" s="1">
        <v>9651731</v>
      </c>
      <c r="L392" s="1">
        <v>6011112620.8000002</v>
      </c>
      <c r="M392" s="1">
        <v>199316</v>
      </c>
      <c r="N392" s="2">
        <f>IF(ISERR(LN(TechM[[#This Row],[Close Price]]/I391)),"-",LN(TechM[[#This Row],[Close Price]]/I391))</f>
        <v>-6.2671572149021098E-3</v>
      </c>
    </row>
    <row r="393" spans="1:14" x14ac:dyDescent="0.3">
      <c r="A393" s="1" t="s">
        <v>19</v>
      </c>
      <c r="B393" s="1" t="s">
        <v>15</v>
      </c>
      <c r="C393" s="3">
        <v>43678</v>
      </c>
      <c r="D393" s="1">
        <v>636.25</v>
      </c>
      <c r="E393" s="1">
        <v>632.04999999999995</v>
      </c>
      <c r="F393" s="1">
        <v>633.45000000000005</v>
      </c>
      <c r="G393" s="1">
        <v>619</v>
      </c>
      <c r="H393" s="1">
        <v>625.29999999999995</v>
      </c>
      <c r="I393" s="1">
        <v>625.65</v>
      </c>
      <c r="J393" s="1">
        <v>624.64</v>
      </c>
      <c r="K393" s="1">
        <v>3982949</v>
      </c>
      <c r="L393" s="1">
        <v>2487899211.1500001</v>
      </c>
      <c r="M393" s="1">
        <v>136151</v>
      </c>
      <c r="N393" s="2">
        <f>IF(ISERR(LN(TechM[[#This Row],[Close Price]]/I392)),"-",LN(TechM[[#This Row],[Close Price]]/I392))</f>
        <v>-1.680045855366857E-2</v>
      </c>
    </row>
    <row r="394" spans="1:14" x14ac:dyDescent="0.3">
      <c r="A394" s="1" t="s">
        <v>19</v>
      </c>
      <c r="B394" s="1" t="s">
        <v>15</v>
      </c>
      <c r="C394" s="3">
        <v>43679</v>
      </c>
      <c r="D394" s="1">
        <v>625.65</v>
      </c>
      <c r="E394" s="1">
        <v>625</v>
      </c>
      <c r="F394" s="1">
        <v>639.1</v>
      </c>
      <c r="G394" s="1">
        <v>618.4</v>
      </c>
      <c r="H394" s="1">
        <v>636.79999999999995</v>
      </c>
      <c r="I394" s="1">
        <v>636.15</v>
      </c>
      <c r="J394" s="1">
        <v>628.76</v>
      </c>
      <c r="K394" s="1">
        <v>2172845</v>
      </c>
      <c r="L394" s="1">
        <v>1366194089.5</v>
      </c>
      <c r="M394" s="1">
        <v>106712</v>
      </c>
      <c r="N394" s="2">
        <f>IF(ISERR(LN(TechM[[#This Row],[Close Price]]/I393)),"-",LN(TechM[[#This Row],[Close Price]]/I393))</f>
        <v>1.6643275277645472E-2</v>
      </c>
    </row>
    <row r="395" spans="1:14" x14ac:dyDescent="0.3">
      <c r="A395" s="1" t="s">
        <v>19</v>
      </c>
      <c r="B395" s="1" t="s">
        <v>15</v>
      </c>
      <c r="C395" s="3">
        <v>43682</v>
      </c>
      <c r="D395" s="1">
        <v>636.15</v>
      </c>
      <c r="E395" s="1">
        <v>631.15</v>
      </c>
      <c r="F395" s="1">
        <v>651.04999999999995</v>
      </c>
      <c r="G395" s="1">
        <v>625.29999999999995</v>
      </c>
      <c r="H395" s="1">
        <v>649.85</v>
      </c>
      <c r="I395" s="1">
        <v>648.04999999999995</v>
      </c>
      <c r="J395" s="1">
        <v>640.94000000000005</v>
      </c>
      <c r="K395" s="1">
        <v>3140140</v>
      </c>
      <c r="L395" s="1">
        <v>2012626836.4000001</v>
      </c>
      <c r="M395" s="1">
        <v>105725</v>
      </c>
      <c r="N395" s="2">
        <f>IF(ISERR(LN(TechM[[#This Row],[Close Price]]/I394)),"-",LN(TechM[[#This Row],[Close Price]]/I394))</f>
        <v>1.8533469280674661E-2</v>
      </c>
    </row>
    <row r="396" spans="1:14" x14ac:dyDescent="0.3">
      <c r="A396" s="1" t="s">
        <v>19</v>
      </c>
      <c r="B396" s="1" t="s">
        <v>15</v>
      </c>
      <c r="C396" s="3">
        <v>43683</v>
      </c>
      <c r="D396" s="1">
        <v>648.04999999999995</v>
      </c>
      <c r="E396" s="1">
        <v>650.1</v>
      </c>
      <c r="F396" s="1">
        <v>679.85</v>
      </c>
      <c r="G396" s="1">
        <v>650.1</v>
      </c>
      <c r="H396" s="1">
        <v>672</v>
      </c>
      <c r="I396" s="1">
        <v>670.6</v>
      </c>
      <c r="J396" s="1">
        <v>666.71</v>
      </c>
      <c r="K396" s="1">
        <v>7226321</v>
      </c>
      <c r="L396" s="1">
        <v>4817842777.5</v>
      </c>
      <c r="M396" s="1">
        <v>227458</v>
      </c>
      <c r="N396" s="2">
        <f>IF(ISERR(LN(TechM[[#This Row],[Close Price]]/I395)),"-",LN(TechM[[#This Row],[Close Price]]/I395))</f>
        <v>3.4204980162744252E-2</v>
      </c>
    </row>
    <row r="397" spans="1:14" x14ac:dyDescent="0.3">
      <c r="A397" s="1" t="s">
        <v>19</v>
      </c>
      <c r="B397" s="1" t="s">
        <v>15</v>
      </c>
      <c r="C397" s="3">
        <v>43684</v>
      </c>
      <c r="D397" s="1">
        <v>670.6</v>
      </c>
      <c r="E397" s="1">
        <v>671.8</v>
      </c>
      <c r="F397" s="1">
        <v>678.5</v>
      </c>
      <c r="G397" s="1">
        <v>670.3</v>
      </c>
      <c r="H397" s="1">
        <v>673.85</v>
      </c>
      <c r="I397" s="1">
        <v>674.45</v>
      </c>
      <c r="J397" s="1">
        <v>675.31</v>
      </c>
      <c r="K397" s="1">
        <v>3239880</v>
      </c>
      <c r="L397" s="1">
        <v>2187918307.6500001</v>
      </c>
      <c r="M397" s="1">
        <v>141330</v>
      </c>
      <c r="N397" s="2">
        <f>IF(ISERR(LN(TechM[[#This Row],[Close Price]]/I396)),"-",LN(TechM[[#This Row],[Close Price]]/I396))</f>
        <v>5.724709883560491E-3</v>
      </c>
    </row>
    <row r="398" spans="1:14" x14ac:dyDescent="0.3">
      <c r="A398" s="1" t="s">
        <v>19</v>
      </c>
      <c r="B398" s="1" t="s">
        <v>15</v>
      </c>
      <c r="C398" s="3">
        <v>43685</v>
      </c>
      <c r="D398" s="1">
        <v>674.45</v>
      </c>
      <c r="E398" s="1">
        <v>674</v>
      </c>
      <c r="F398" s="1">
        <v>683.9</v>
      </c>
      <c r="G398" s="1">
        <v>665</v>
      </c>
      <c r="H398" s="1">
        <v>680</v>
      </c>
      <c r="I398" s="1">
        <v>680.2</v>
      </c>
      <c r="J398" s="1">
        <v>674.29</v>
      </c>
      <c r="K398" s="1">
        <v>2708834</v>
      </c>
      <c r="L398" s="1">
        <v>1826531900.25</v>
      </c>
      <c r="M398" s="1">
        <v>143165</v>
      </c>
      <c r="N398" s="2">
        <f>IF(ISERR(LN(TechM[[#This Row],[Close Price]]/I397)),"-",LN(TechM[[#This Row],[Close Price]]/I397))</f>
        <v>8.4893286574064825E-3</v>
      </c>
    </row>
    <row r="399" spans="1:14" x14ac:dyDescent="0.3">
      <c r="A399" s="1" t="s">
        <v>19</v>
      </c>
      <c r="B399" s="1" t="s">
        <v>15</v>
      </c>
      <c r="C399" s="3">
        <v>43686</v>
      </c>
      <c r="D399" s="1">
        <v>680.2</v>
      </c>
      <c r="E399" s="1">
        <v>679</v>
      </c>
      <c r="F399" s="1">
        <v>680.75</v>
      </c>
      <c r="G399" s="1">
        <v>659.75</v>
      </c>
      <c r="H399" s="1">
        <v>663</v>
      </c>
      <c r="I399" s="1">
        <v>663.35</v>
      </c>
      <c r="J399" s="1">
        <v>674.41</v>
      </c>
      <c r="K399" s="1">
        <v>3743407</v>
      </c>
      <c r="L399" s="1">
        <v>2524591106.0500002</v>
      </c>
      <c r="M399" s="1">
        <v>124738</v>
      </c>
      <c r="N399" s="2">
        <f>IF(ISERR(LN(TechM[[#This Row],[Close Price]]/I398)),"-",LN(TechM[[#This Row],[Close Price]]/I398))</f>
        <v>-2.5084118210169301E-2</v>
      </c>
    </row>
    <row r="400" spans="1:14" x14ac:dyDescent="0.3">
      <c r="A400" s="1" t="s">
        <v>19</v>
      </c>
      <c r="B400" s="1" t="s">
        <v>15</v>
      </c>
      <c r="C400" s="3">
        <v>43690</v>
      </c>
      <c r="D400" s="1">
        <v>663.35</v>
      </c>
      <c r="E400" s="1">
        <v>661.1</v>
      </c>
      <c r="F400" s="1">
        <v>662.5</v>
      </c>
      <c r="G400" s="1">
        <v>636</v>
      </c>
      <c r="H400" s="1">
        <v>640.29999999999995</v>
      </c>
      <c r="I400" s="1">
        <v>639.15</v>
      </c>
      <c r="J400" s="1">
        <v>643.96</v>
      </c>
      <c r="K400" s="1">
        <v>2716622</v>
      </c>
      <c r="L400" s="1">
        <v>1749395304.7</v>
      </c>
      <c r="M400" s="1">
        <v>81290</v>
      </c>
      <c r="N400" s="2">
        <f>IF(ISERR(LN(TechM[[#This Row],[Close Price]]/I399)),"-",LN(TechM[[#This Row],[Close Price]]/I399))</f>
        <v>-3.7163585748895146E-2</v>
      </c>
    </row>
    <row r="401" spans="1:14" x14ac:dyDescent="0.3">
      <c r="A401" s="1" t="s">
        <v>19</v>
      </c>
      <c r="B401" s="1" t="s">
        <v>15</v>
      </c>
      <c r="C401" s="3">
        <v>43691</v>
      </c>
      <c r="D401" s="1">
        <v>639.15</v>
      </c>
      <c r="E401" s="1">
        <v>639.04999999999995</v>
      </c>
      <c r="F401" s="1">
        <v>662.5</v>
      </c>
      <c r="G401" s="1">
        <v>638.9</v>
      </c>
      <c r="H401" s="1">
        <v>658.75</v>
      </c>
      <c r="I401" s="1">
        <v>659.1</v>
      </c>
      <c r="J401" s="1">
        <v>654.84</v>
      </c>
      <c r="K401" s="1">
        <v>2627043</v>
      </c>
      <c r="L401" s="1">
        <v>1720291636.45</v>
      </c>
      <c r="M401" s="1">
        <v>92143</v>
      </c>
      <c r="N401" s="2">
        <f>IF(ISERR(LN(TechM[[#This Row],[Close Price]]/I400)),"-",LN(TechM[[#This Row],[Close Price]]/I400))</f>
        <v>3.0736099444643551E-2</v>
      </c>
    </row>
    <row r="402" spans="1:14" x14ac:dyDescent="0.3">
      <c r="A402" s="1" t="s">
        <v>19</v>
      </c>
      <c r="B402" s="1" t="s">
        <v>15</v>
      </c>
      <c r="C402" s="3">
        <v>43693</v>
      </c>
      <c r="D402" s="1">
        <v>659.1</v>
      </c>
      <c r="E402" s="1">
        <v>656.9</v>
      </c>
      <c r="F402" s="1">
        <v>661</v>
      </c>
      <c r="G402" s="1">
        <v>646.15</v>
      </c>
      <c r="H402" s="1">
        <v>659.05</v>
      </c>
      <c r="I402" s="1">
        <v>659</v>
      </c>
      <c r="J402" s="1">
        <v>652.65</v>
      </c>
      <c r="K402" s="1">
        <v>3067796</v>
      </c>
      <c r="L402" s="1">
        <v>2002182061.55</v>
      </c>
      <c r="M402" s="1">
        <v>105567</v>
      </c>
      <c r="N402" s="2">
        <f>IF(ISERR(LN(TechM[[#This Row],[Close Price]]/I401)),"-",LN(TechM[[#This Row],[Close Price]]/I401))</f>
        <v>-1.517335561670142E-4</v>
      </c>
    </row>
    <row r="403" spans="1:14" x14ac:dyDescent="0.3">
      <c r="A403" s="1" t="s">
        <v>19</v>
      </c>
      <c r="B403" s="1" t="s">
        <v>15</v>
      </c>
      <c r="C403" s="3">
        <v>43696</v>
      </c>
      <c r="D403" s="1">
        <v>659</v>
      </c>
      <c r="E403" s="1">
        <v>662</v>
      </c>
      <c r="F403" s="1">
        <v>674.4</v>
      </c>
      <c r="G403" s="1">
        <v>661.5</v>
      </c>
      <c r="H403" s="1">
        <v>673.9</v>
      </c>
      <c r="I403" s="1">
        <v>670.35</v>
      </c>
      <c r="J403" s="1">
        <v>668.17</v>
      </c>
      <c r="K403" s="1">
        <v>2871173</v>
      </c>
      <c r="L403" s="1">
        <v>1918420660.6500001</v>
      </c>
      <c r="M403" s="1">
        <v>80122</v>
      </c>
      <c r="N403" s="2">
        <f>IF(ISERR(LN(TechM[[#This Row],[Close Price]]/I402)),"-",LN(TechM[[#This Row],[Close Price]]/I402))</f>
        <v>1.7076429545062933E-2</v>
      </c>
    </row>
    <row r="404" spans="1:14" x14ac:dyDescent="0.3">
      <c r="A404" s="1" t="s">
        <v>19</v>
      </c>
      <c r="B404" s="1" t="s">
        <v>15</v>
      </c>
      <c r="C404" s="3">
        <v>43697</v>
      </c>
      <c r="D404" s="1">
        <v>670.35</v>
      </c>
      <c r="E404" s="1">
        <v>674</v>
      </c>
      <c r="F404" s="1">
        <v>680</v>
      </c>
      <c r="G404" s="1">
        <v>664.65</v>
      </c>
      <c r="H404" s="1">
        <v>669.15</v>
      </c>
      <c r="I404" s="1">
        <v>668.9</v>
      </c>
      <c r="J404" s="1">
        <v>670.98</v>
      </c>
      <c r="K404" s="1">
        <v>3913608</v>
      </c>
      <c r="L404" s="1">
        <v>2625939688.9000001</v>
      </c>
      <c r="M404" s="1">
        <v>63954</v>
      </c>
      <c r="N404" s="2">
        <f>IF(ISERR(LN(TechM[[#This Row],[Close Price]]/I403)),"-",LN(TechM[[#This Row],[Close Price]]/I403))</f>
        <v>-2.1653919232078843E-3</v>
      </c>
    </row>
    <row r="405" spans="1:14" x14ac:dyDescent="0.3">
      <c r="A405" s="1" t="s">
        <v>19</v>
      </c>
      <c r="B405" s="1" t="s">
        <v>15</v>
      </c>
      <c r="C405" s="3">
        <v>43698</v>
      </c>
      <c r="D405" s="1">
        <v>668.9</v>
      </c>
      <c r="E405" s="1">
        <v>670</v>
      </c>
      <c r="F405" s="1">
        <v>675</v>
      </c>
      <c r="G405" s="1">
        <v>669.3</v>
      </c>
      <c r="H405" s="1">
        <v>673.7</v>
      </c>
      <c r="I405" s="1">
        <v>672.8</v>
      </c>
      <c r="J405" s="1">
        <v>672.39</v>
      </c>
      <c r="K405" s="1">
        <v>2106655</v>
      </c>
      <c r="L405" s="1">
        <v>1416500798.3499999</v>
      </c>
      <c r="M405" s="1">
        <v>92058</v>
      </c>
      <c r="N405" s="2">
        <f>IF(ISERR(LN(TechM[[#This Row],[Close Price]]/I404)),"-",LN(TechM[[#This Row],[Close Price]]/I404))</f>
        <v>5.8135365343759335E-3</v>
      </c>
    </row>
    <row r="406" spans="1:14" x14ac:dyDescent="0.3">
      <c r="A406" s="1" t="s">
        <v>19</v>
      </c>
      <c r="B406" s="1" t="s">
        <v>15</v>
      </c>
      <c r="C406" s="3">
        <v>43699</v>
      </c>
      <c r="D406" s="1">
        <v>672.8</v>
      </c>
      <c r="E406" s="1">
        <v>672.65</v>
      </c>
      <c r="F406" s="1">
        <v>684</v>
      </c>
      <c r="G406" s="1">
        <v>668.1</v>
      </c>
      <c r="H406" s="1">
        <v>683</v>
      </c>
      <c r="I406" s="1">
        <v>682.75</v>
      </c>
      <c r="J406" s="1">
        <v>678.72</v>
      </c>
      <c r="K406" s="1">
        <v>3353812</v>
      </c>
      <c r="L406" s="1">
        <v>2276307779.4499998</v>
      </c>
      <c r="M406" s="1">
        <v>121484</v>
      </c>
      <c r="N406" s="2">
        <f>IF(ISERR(LN(TechM[[#This Row],[Close Price]]/I405)),"-",LN(TechM[[#This Row],[Close Price]]/I405))</f>
        <v>1.4680651695076069E-2</v>
      </c>
    </row>
    <row r="407" spans="1:14" x14ac:dyDescent="0.3">
      <c r="A407" s="1" t="s">
        <v>19</v>
      </c>
      <c r="B407" s="1" t="s">
        <v>15</v>
      </c>
      <c r="C407" s="3">
        <v>43700</v>
      </c>
      <c r="D407" s="1">
        <v>682.75</v>
      </c>
      <c r="E407" s="1">
        <v>684.25</v>
      </c>
      <c r="F407" s="1">
        <v>694.4</v>
      </c>
      <c r="G407" s="1">
        <v>679.4</v>
      </c>
      <c r="H407" s="1">
        <v>687</v>
      </c>
      <c r="I407" s="1">
        <v>683.85</v>
      </c>
      <c r="J407" s="1">
        <v>688.86</v>
      </c>
      <c r="K407" s="1">
        <v>7015461</v>
      </c>
      <c r="L407" s="1">
        <v>4832688722.5</v>
      </c>
      <c r="M407" s="1">
        <v>141603</v>
      </c>
      <c r="N407" s="2">
        <f>IF(ISERR(LN(TechM[[#This Row],[Close Price]]/I406)),"-",LN(TechM[[#This Row],[Close Price]]/I406))</f>
        <v>1.609834973745717E-3</v>
      </c>
    </row>
    <row r="408" spans="1:14" x14ac:dyDescent="0.3">
      <c r="A408" s="1" t="s">
        <v>19</v>
      </c>
      <c r="B408" s="1" t="s">
        <v>15</v>
      </c>
      <c r="C408" s="3">
        <v>43703</v>
      </c>
      <c r="D408" s="1">
        <v>683.85</v>
      </c>
      <c r="E408" s="1">
        <v>689.8</v>
      </c>
      <c r="F408" s="1">
        <v>693</v>
      </c>
      <c r="G408" s="1">
        <v>670.2</v>
      </c>
      <c r="H408" s="1">
        <v>690.8</v>
      </c>
      <c r="I408" s="1">
        <v>691.15</v>
      </c>
      <c r="J408" s="1">
        <v>684.13</v>
      </c>
      <c r="K408" s="1">
        <v>1767289</v>
      </c>
      <c r="L408" s="1">
        <v>1209048282.95</v>
      </c>
      <c r="M408" s="1">
        <v>40938</v>
      </c>
      <c r="N408" s="2">
        <f>IF(ISERR(LN(TechM[[#This Row],[Close Price]]/I407)),"-",LN(TechM[[#This Row],[Close Price]]/I407))</f>
        <v>1.0618281582806081E-2</v>
      </c>
    </row>
    <row r="409" spans="1:14" x14ac:dyDescent="0.3">
      <c r="A409" s="1" t="s">
        <v>19</v>
      </c>
      <c r="B409" s="1" t="s">
        <v>15</v>
      </c>
      <c r="C409" s="3">
        <v>43704</v>
      </c>
      <c r="D409" s="1">
        <v>691.15</v>
      </c>
      <c r="E409" s="1">
        <v>689.85</v>
      </c>
      <c r="F409" s="1">
        <v>689.85</v>
      </c>
      <c r="G409" s="1">
        <v>673.2</v>
      </c>
      <c r="H409" s="1">
        <v>675.1</v>
      </c>
      <c r="I409" s="1">
        <v>676.35</v>
      </c>
      <c r="J409" s="1">
        <v>680.63</v>
      </c>
      <c r="K409" s="1">
        <v>3160545</v>
      </c>
      <c r="L409" s="1">
        <v>2151154068.0500002</v>
      </c>
      <c r="M409" s="1">
        <v>106806</v>
      </c>
      <c r="N409" s="2">
        <f>IF(ISERR(LN(TechM[[#This Row],[Close Price]]/I408)),"-",LN(TechM[[#This Row],[Close Price]]/I408))</f>
        <v>-2.1646183375163369E-2</v>
      </c>
    </row>
    <row r="410" spans="1:14" x14ac:dyDescent="0.3">
      <c r="A410" s="1" t="s">
        <v>19</v>
      </c>
      <c r="B410" s="1" t="s">
        <v>15</v>
      </c>
      <c r="C410" s="3">
        <v>43705</v>
      </c>
      <c r="D410" s="1">
        <v>676.35</v>
      </c>
      <c r="E410" s="1">
        <v>676</v>
      </c>
      <c r="F410" s="1">
        <v>693.45</v>
      </c>
      <c r="G410" s="1">
        <v>676</v>
      </c>
      <c r="H410" s="1">
        <v>687.25</v>
      </c>
      <c r="I410" s="1">
        <v>690.2</v>
      </c>
      <c r="J410" s="1">
        <v>686.83</v>
      </c>
      <c r="K410" s="1">
        <v>2749273</v>
      </c>
      <c r="L410" s="1">
        <v>1888276098.0999999</v>
      </c>
      <c r="M410" s="1">
        <v>73548</v>
      </c>
      <c r="N410" s="2">
        <f>IF(ISERR(LN(TechM[[#This Row],[Close Price]]/I409)),"-",LN(TechM[[#This Row],[Close Price]]/I409))</f>
        <v>2.0270717128700228E-2</v>
      </c>
    </row>
    <row r="411" spans="1:14" x14ac:dyDescent="0.3">
      <c r="A411" s="1" t="s">
        <v>19</v>
      </c>
      <c r="B411" s="1" t="s">
        <v>15</v>
      </c>
      <c r="C411" s="3">
        <v>43706</v>
      </c>
      <c r="D411" s="1">
        <v>690.2</v>
      </c>
      <c r="E411" s="1">
        <v>684.15</v>
      </c>
      <c r="F411" s="1">
        <v>694</v>
      </c>
      <c r="G411" s="1">
        <v>681</v>
      </c>
      <c r="H411" s="1">
        <v>692</v>
      </c>
      <c r="I411" s="1">
        <v>691.15</v>
      </c>
      <c r="J411" s="1">
        <v>689.93</v>
      </c>
      <c r="K411" s="1">
        <v>2789979</v>
      </c>
      <c r="L411" s="1">
        <v>1924881195.55</v>
      </c>
      <c r="M411" s="1">
        <v>61174</v>
      </c>
      <c r="N411" s="2">
        <f>IF(ISERR(LN(TechM[[#This Row],[Close Price]]/I410)),"-",LN(TechM[[#This Row],[Close Price]]/I410))</f>
        <v>1.3754662464631115E-3</v>
      </c>
    </row>
    <row r="412" spans="1:14" x14ac:dyDescent="0.3">
      <c r="A412" s="1" t="s">
        <v>19</v>
      </c>
      <c r="B412" s="1" t="s">
        <v>15</v>
      </c>
      <c r="C412" s="3">
        <v>43707</v>
      </c>
      <c r="D412" s="1">
        <v>691.15</v>
      </c>
      <c r="E412" s="1">
        <v>693</v>
      </c>
      <c r="F412" s="1">
        <v>700.7</v>
      </c>
      <c r="G412" s="1">
        <v>675.85</v>
      </c>
      <c r="H412" s="1">
        <v>696</v>
      </c>
      <c r="I412" s="1">
        <v>693.65</v>
      </c>
      <c r="J412" s="1">
        <v>685.56</v>
      </c>
      <c r="K412" s="1">
        <v>3067856</v>
      </c>
      <c r="L412" s="1">
        <v>2103187185.4000001</v>
      </c>
      <c r="M412" s="1">
        <v>77204</v>
      </c>
      <c r="N412" s="2">
        <f>IF(ISERR(LN(TechM[[#This Row],[Close Price]]/I411)),"-",LN(TechM[[#This Row],[Close Price]]/I411))</f>
        <v>3.6106336163683555E-3</v>
      </c>
    </row>
    <row r="413" spans="1:14" x14ac:dyDescent="0.3">
      <c r="A413" s="1" t="s">
        <v>19</v>
      </c>
      <c r="B413" s="1" t="s">
        <v>15</v>
      </c>
      <c r="C413" s="3">
        <v>43711</v>
      </c>
      <c r="D413" s="1">
        <v>693.65</v>
      </c>
      <c r="E413" s="1">
        <v>698</v>
      </c>
      <c r="F413" s="1">
        <v>716.9</v>
      </c>
      <c r="G413" s="1">
        <v>698</v>
      </c>
      <c r="H413" s="1">
        <v>703</v>
      </c>
      <c r="I413" s="1">
        <v>704.5</v>
      </c>
      <c r="J413" s="1">
        <v>709.64</v>
      </c>
      <c r="K413" s="1">
        <v>5044667</v>
      </c>
      <c r="L413" s="1">
        <v>3579901689.5</v>
      </c>
      <c r="M413" s="1">
        <v>105071</v>
      </c>
      <c r="N413" s="2">
        <f>IF(ISERR(LN(TechM[[#This Row],[Close Price]]/I412)),"-",LN(TechM[[#This Row],[Close Price]]/I412))</f>
        <v>1.5520820812000307E-2</v>
      </c>
    </row>
    <row r="414" spans="1:14" x14ac:dyDescent="0.3">
      <c r="A414" s="1" t="s">
        <v>19</v>
      </c>
      <c r="B414" s="1" t="s">
        <v>15</v>
      </c>
      <c r="C414" s="3">
        <v>43712</v>
      </c>
      <c r="D414" s="1">
        <v>704.5</v>
      </c>
      <c r="E414" s="1">
        <v>705</v>
      </c>
      <c r="F414" s="1">
        <v>709.75</v>
      </c>
      <c r="G414" s="1">
        <v>692.2</v>
      </c>
      <c r="H414" s="1">
        <v>703</v>
      </c>
      <c r="I414" s="1">
        <v>703.25</v>
      </c>
      <c r="J414" s="1">
        <v>700.5</v>
      </c>
      <c r="K414" s="1">
        <v>2027768</v>
      </c>
      <c r="L414" s="1">
        <v>1420456188.45</v>
      </c>
      <c r="M414" s="1">
        <v>111385</v>
      </c>
      <c r="N414" s="2">
        <f>IF(ISERR(LN(TechM[[#This Row],[Close Price]]/I413)),"-",LN(TechM[[#This Row],[Close Price]]/I413))</f>
        <v>-1.7758839687686443E-3</v>
      </c>
    </row>
    <row r="415" spans="1:14" x14ac:dyDescent="0.3">
      <c r="A415" s="1" t="s">
        <v>19</v>
      </c>
      <c r="B415" s="1" t="s">
        <v>15</v>
      </c>
      <c r="C415" s="3">
        <v>43713</v>
      </c>
      <c r="D415" s="1">
        <v>703.25</v>
      </c>
      <c r="E415" s="1">
        <v>710</v>
      </c>
      <c r="F415" s="1">
        <v>710</v>
      </c>
      <c r="G415" s="1">
        <v>691.05</v>
      </c>
      <c r="H415" s="1">
        <v>695</v>
      </c>
      <c r="I415" s="1">
        <v>695.45</v>
      </c>
      <c r="J415" s="1">
        <v>697.54</v>
      </c>
      <c r="K415" s="1">
        <v>2019839</v>
      </c>
      <c r="L415" s="1">
        <v>1408924120.6500001</v>
      </c>
      <c r="M415" s="1">
        <v>118727</v>
      </c>
      <c r="N415" s="2">
        <f>IF(ISERR(LN(TechM[[#This Row],[Close Price]]/I414)),"-",LN(TechM[[#This Row],[Close Price]]/I414))</f>
        <v>-1.1153329316826961E-2</v>
      </c>
    </row>
    <row r="416" spans="1:14" x14ac:dyDescent="0.3">
      <c r="A416" s="1" t="s">
        <v>19</v>
      </c>
      <c r="B416" s="1" t="s">
        <v>15</v>
      </c>
      <c r="C416" s="3">
        <v>43714</v>
      </c>
      <c r="D416" s="1">
        <v>695.45</v>
      </c>
      <c r="E416" s="1">
        <v>716.35</v>
      </c>
      <c r="F416" s="1">
        <v>734.45</v>
      </c>
      <c r="G416" s="1">
        <v>716.35</v>
      </c>
      <c r="H416" s="1">
        <v>722.25</v>
      </c>
      <c r="I416" s="1">
        <v>721.75</v>
      </c>
      <c r="J416" s="1">
        <v>726</v>
      </c>
      <c r="K416" s="1">
        <v>10663234</v>
      </c>
      <c r="L416" s="1">
        <v>7741539988.6999998</v>
      </c>
      <c r="M416" s="1">
        <v>232742</v>
      </c>
      <c r="N416" s="2">
        <f>IF(ISERR(LN(TechM[[#This Row],[Close Price]]/I415)),"-",LN(TechM[[#This Row],[Close Price]]/I415))</f>
        <v>3.7119700489905295E-2</v>
      </c>
    </row>
    <row r="417" spans="1:14" x14ac:dyDescent="0.3">
      <c r="A417" s="1" t="s">
        <v>19</v>
      </c>
      <c r="B417" s="1" t="s">
        <v>15</v>
      </c>
      <c r="C417" s="3">
        <v>43717</v>
      </c>
      <c r="D417" s="1">
        <v>721.75</v>
      </c>
      <c r="E417" s="1">
        <v>723</v>
      </c>
      <c r="F417" s="1">
        <v>723</v>
      </c>
      <c r="G417" s="1">
        <v>710</v>
      </c>
      <c r="H417" s="1">
        <v>714</v>
      </c>
      <c r="I417" s="1">
        <v>712.9</v>
      </c>
      <c r="J417" s="1">
        <v>713.61</v>
      </c>
      <c r="K417" s="1">
        <v>1754023</v>
      </c>
      <c r="L417" s="1">
        <v>1251679803.5999999</v>
      </c>
      <c r="M417" s="1">
        <v>55813</v>
      </c>
      <c r="N417" s="2">
        <f>IF(ISERR(LN(TechM[[#This Row],[Close Price]]/I416)),"-",LN(TechM[[#This Row],[Close Price]]/I416))</f>
        <v>-1.2337660419461756E-2</v>
      </c>
    </row>
    <row r="418" spans="1:14" x14ac:dyDescent="0.3">
      <c r="A418" s="1" t="s">
        <v>19</v>
      </c>
      <c r="B418" s="1" t="s">
        <v>15</v>
      </c>
      <c r="C418" s="3">
        <v>43719</v>
      </c>
      <c r="D418" s="1">
        <v>712.9</v>
      </c>
      <c r="E418" s="1">
        <v>718</v>
      </c>
      <c r="F418" s="1">
        <v>723.25</v>
      </c>
      <c r="G418" s="1">
        <v>701.25</v>
      </c>
      <c r="H418" s="1">
        <v>703.1</v>
      </c>
      <c r="I418" s="1">
        <v>703.7</v>
      </c>
      <c r="J418" s="1">
        <v>705.03</v>
      </c>
      <c r="K418" s="1">
        <v>2702792</v>
      </c>
      <c r="L418" s="1">
        <v>1905558859.4000001</v>
      </c>
      <c r="M418" s="1">
        <v>90136</v>
      </c>
      <c r="N418" s="2">
        <f>IF(ISERR(LN(TechM[[#This Row],[Close Price]]/I417)),"-",LN(TechM[[#This Row],[Close Price]]/I417))</f>
        <v>-1.2989029151079422E-2</v>
      </c>
    </row>
    <row r="419" spans="1:14" x14ac:dyDescent="0.3">
      <c r="A419" s="1" t="s">
        <v>19</v>
      </c>
      <c r="B419" s="1" t="s">
        <v>15</v>
      </c>
      <c r="C419" s="3">
        <v>43720</v>
      </c>
      <c r="D419" s="1">
        <v>703.7</v>
      </c>
      <c r="E419" s="1">
        <v>701.1</v>
      </c>
      <c r="F419" s="1">
        <v>709.2</v>
      </c>
      <c r="G419" s="1">
        <v>694</v>
      </c>
      <c r="H419" s="1">
        <v>705.55</v>
      </c>
      <c r="I419" s="1">
        <v>705.55</v>
      </c>
      <c r="J419" s="1">
        <v>701.29</v>
      </c>
      <c r="K419" s="1">
        <v>3282740</v>
      </c>
      <c r="L419" s="1">
        <v>2302144196.5</v>
      </c>
      <c r="M419" s="1">
        <v>98170</v>
      </c>
      <c r="N419" s="2">
        <f>IF(ISERR(LN(TechM[[#This Row],[Close Price]]/I418)),"-",LN(TechM[[#This Row],[Close Price]]/I418))</f>
        <v>2.6255115312664367E-3</v>
      </c>
    </row>
    <row r="420" spans="1:14" x14ac:dyDescent="0.3">
      <c r="A420" s="1" t="s">
        <v>19</v>
      </c>
      <c r="B420" s="1" t="s">
        <v>15</v>
      </c>
      <c r="C420" s="3">
        <v>43721</v>
      </c>
      <c r="D420" s="1">
        <v>705.55</v>
      </c>
      <c r="E420" s="1">
        <v>705.25</v>
      </c>
      <c r="F420" s="1">
        <v>711.3</v>
      </c>
      <c r="G420" s="1">
        <v>701</v>
      </c>
      <c r="H420" s="1">
        <v>708.6</v>
      </c>
      <c r="I420" s="1">
        <v>709.5</v>
      </c>
      <c r="J420" s="1">
        <v>707.6</v>
      </c>
      <c r="K420" s="1">
        <v>1073430</v>
      </c>
      <c r="L420" s="1">
        <v>759557028.75</v>
      </c>
      <c r="M420" s="1">
        <v>38470</v>
      </c>
      <c r="N420" s="2">
        <f>IF(ISERR(LN(TechM[[#This Row],[Close Price]]/I419)),"-",LN(TechM[[#This Row],[Close Price]]/I419))</f>
        <v>5.5828560963276383E-3</v>
      </c>
    </row>
    <row r="421" spans="1:14" x14ac:dyDescent="0.3">
      <c r="A421" s="1" t="s">
        <v>19</v>
      </c>
      <c r="B421" s="1" t="s">
        <v>15</v>
      </c>
      <c r="C421" s="3">
        <v>43724</v>
      </c>
      <c r="D421" s="1">
        <v>709.5</v>
      </c>
      <c r="E421" s="1">
        <v>710.1</v>
      </c>
      <c r="F421" s="1">
        <v>723.25</v>
      </c>
      <c r="G421" s="1">
        <v>710.1</v>
      </c>
      <c r="H421" s="1">
        <v>719.05</v>
      </c>
      <c r="I421" s="1">
        <v>719.45</v>
      </c>
      <c r="J421" s="1">
        <v>715.65</v>
      </c>
      <c r="K421" s="1">
        <v>2500556</v>
      </c>
      <c r="L421" s="1">
        <v>1789530048.3</v>
      </c>
      <c r="M421" s="1">
        <v>63251</v>
      </c>
      <c r="N421" s="2">
        <f>IF(ISERR(LN(TechM[[#This Row],[Close Price]]/I420)),"-",LN(TechM[[#This Row],[Close Price]]/I420))</f>
        <v>1.3926534609329303E-2</v>
      </c>
    </row>
    <row r="422" spans="1:14" x14ac:dyDescent="0.3">
      <c r="A422" s="1" t="s">
        <v>19</v>
      </c>
      <c r="B422" s="1" t="s">
        <v>15</v>
      </c>
      <c r="C422" s="3">
        <v>43725</v>
      </c>
      <c r="D422" s="1">
        <v>719.45</v>
      </c>
      <c r="E422" s="1">
        <v>719.9</v>
      </c>
      <c r="F422" s="1">
        <v>719.9</v>
      </c>
      <c r="G422" s="1">
        <v>699.15</v>
      </c>
      <c r="H422" s="1">
        <v>707.5</v>
      </c>
      <c r="I422" s="1">
        <v>705.95</v>
      </c>
      <c r="J422" s="1">
        <v>704.23</v>
      </c>
      <c r="K422" s="1">
        <v>2948429</v>
      </c>
      <c r="L422" s="1">
        <v>2076382897</v>
      </c>
      <c r="M422" s="1">
        <v>82466</v>
      </c>
      <c r="N422" s="2">
        <f>IF(ISERR(LN(TechM[[#This Row],[Close Price]]/I421)),"-",LN(TechM[[#This Row],[Close Price]]/I421))</f>
        <v>-1.8942617753892471E-2</v>
      </c>
    </row>
    <row r="423" spans="1:14" x14ac:dyDescent="0.3">
      <c r="A423" s="1" t="s">
        <v>19</v>
      </c>
      <c r="B423" s="1" t="s">
        <v>15</v>
      </c>
      <c r="C423" s="3">
        <v>43726</v>
      </c>
      <c r="D423" s="1">
        <v>705.95</v>
      </c>
      <c r="E423" s="1">
        <v>710</v>
      </c>
      <c r="F423" s="1">
        <v>718.1</v>
      </c>
      <c r="G423" s="1">
        <v>701.9</v>
      </c>
      <c r="H423" s="1">
        <v>717.4</v>
      </c>
      <c r="I423" s="1">
        <v>716.75</v>
      </c>
      <c r="J423" s="1">
        <v>711.91</v>
      </c>
      <c r="K423" s="1">
        <v>1666369</v>
      </c>
      <c r="L423" s="1">
        <v>1186301820.9000001</v>
      </c>
      <c r="M423" s="1">
        <v>63002</v>
      </c>
      <c r="N423" s="2">
        <f>IF(ISERR(LN(TechM[[#This Row],[Close Price]]/I422)),"-",LN(TechM[[#This Row],[Close Price]]/I422))</f>
        <v>1.5182691307945037E-2</v>
      </c>
    </row>
    <row r="424" spans="1:14" x14ac:dyDescent="0.3">
      <c r="A424" s="1" t="s">
        <v>19</v>
      </c>
      <c r="B424" s="1" t="s">
        <v>15</v>
      </c>
      <c r="C424" s="3">
        <v>43727</v>
      </c>
      <c r="D424" s="1">
        <v>716.75</v>
      </c>
      <c r="E424" s="1">
        <v>715.7</v>
      </c>
      <c r="F424" s="1">
        <v>715.7</v>
      </c>
      <c r="G424" s="1">
        <v>700</v>
      </c>
      <c r="H424" s="1">
        <v>701.2</v>
      </c>
      <c r="I424" s="1">
        <v>703.35</v>
      </c>
      <c r="J424" s="1">
        <v>704.54</v>
      </c>
      <c r="K424" s="1">
        <v>1570183</v>
      </c>
      <c r="L424" s="1">
        <v>1106250243.8499999</v>
      </c>
      <c r="M424" s="1">
        <v>53272</v>
      </c>
      <c r="N424" s="2">
        <f>IF(ISERR(LN(TechM[[#This Row],[Close Price]]/I423)),"-",LN(TechM[[#This Row],[Close Price]]/I423))</f>
        <v>-1.8872470559774146E-2</v>
      </c>
    </row>
    <row r="425" spans="1:14" x14ac:dyDescent="0.3">
      <c r="A425" s="1" t="s">
        <v>19</v>
      </c>
      <c r="B425" s="1" t="s">
        <v>15</v>
      </c>
      <c r="C425" s="3">
        <v>43728</v>
      </c>
      <c r="D425" s="1">
        <v>703.35</v>
      </c>
      <c r="E425" s="1">
        <v>701.3</v>
      </c>
      <c r="F425" s="1">
        <v>716.2</v>
      </c>
      <c r="G425" s="1">
        <v>696.05</v>
      </c>
      <c r="H425" s="1">
        <v>700</v>
      </c>
      <c r="I425" s="1">
        <v>700.85</v>
      </c>
      <c r="J425" s="1">
        <v>702.57</v>
      </c>
      <c r="K425" s="1">
        <v>3394351</v>
      </c>
      <c r="L425" s="1">
        <v>2384756092.5</v>
      </c>
      <c r="M425" s="1">
        <v>90442</v>
      </c>
      <c r="N425" s="2">
        <f>IF(ISERR(LN(TechM[[#This Row],[Close Price]]/I424)),"-",LN(TechM[[#This Row],[Close Price]]/I424))</f>
        <v>-3.56075009463825E-3</v>
      </c>
    </row>
    <row r="426" spans="1:14" x14ac:dyDescent="0.3">
      <c r="A426" s="1" t="s">
        <v>19</v>
      </c>
      <c r="B426" s="1" t="s">
        <v>15</v>
      </c>
      <c r="C426" s="3">
        <v>43731</v>
      </c>
      <c r="D426" s="1">
        <v>700.85</v>
      </c>
      <c r="E426" s="1">
        <v>703</v>
      </c>
      <c r="F426" s="1">
        <v>704.95</v>
      </c>
      <c r="G426" s="1">
        <v>675.1</v>
      </c>
      <c r="H426" s="1">
        <v>687.8</v>
      </c>
      <c r="I426" s="1">
        <v>682.8</v>
      </c>
      <c r="J426" s="1">
        <v>686.3</v>
      </c>
      <c r="K426" s="1">
        <v>2256769</v>
      </c>
      <c r="L426" s="1">
        <v>1548810032.55</v>
      </c>
      <c r="M426" s="1">
        <v>63115</v>
      </c>
      <c r="N426" s="2">
        <f>IF(ISERR(LN(TechM[[#This Row],[Close Price]]/I425)),"-",LN(TechM[[#This Row],[Close Price]]/I425))</f>
        <v>-2.6091893188781273E-2</v>
      </c>
    </row>
    <row r="427" spans="1:14" x14ac:dyDescent="0.3">
      <c r="A427" s="1" t="s">
        <v>19</v>
      </c>
      <c r="B427" s="1" t="s">
        <v>15</v>
      </c>
      <c r="C427" s="3">
        <v>43732</v>
      </c>
      <c r="D427" s="1">
        <v>682.8</v>
      </c>
      <c r="E427" s="1">
        <v>686.05</v>
      </c>
      <c r="F427" s="1">
        <v>705.9</v>
      </c>
      <c r="G427" s="1">
        <v>683.7</v>
      </c>
      <c r="H427" s="1">
        <v>704.05</v>
      </c>
      <c r="I427" s="1">
        <v>703.85</v>
      </c>
      <c r="J427" s="1">
        <v>698.83</v>
      </c>
      <c r="K427" s="1">
        <v>3128057</v>
      </c>
      <c r="L427" s="1">
        <v>2185982288.8499999</v>
      </c>
      <c r="M427" s="1">
        <v>97152</v>
      </c>
      <c r="N427" s="2">
        <f>IF(ISERR(LN(TechM[[#This Row],[Close Price]]/I426)),"-",LN(TechM[[#This Row],[Close Price]]/I426))</f>
        <v>3.0363274353689011E-2</v>
      </c>
    </row>
    <row r="428" spans="1:14" x14ac:dyDescent="0.3">
      <c r="A428" s="1" t="s">
        <v>19</v>
      </c>
      <c r="B428" s="1" t="s">
        <v>15</v>
      </c>
      <c r="C428" s="3">
        <v>43733</v>
      </c>
      <c r="D428" s="1">
        <v>703.85</v>
      </c>
      <c r="E428" s="1">
        <v>704.05</v>
      </c>
      <c r="F428" s="1">
        <v>709.95</v>
      </c>
      <c r="G428" s="1">
        <v>698</v>
      </c>
      <c r="H428" s="1">
        <v>705.5</v>
      </c>
      <c r="I428" s="1">
        <v>705.9</v>
      </c>
      <c r="J428" s="1">
        <v>706.03</v>
      </c>
      <c r="K428" s="1">
        <v>3512690</v>
      </c>
      <c r="L428" s="1">
        <v>2480053904.4000001</v>
      </c>
      <c r="M428" s="1">
        <v>104443</v>
      </c>
      <c r="N428" s="2">
        <f>IF(ISERR(LN(TechM[[#This Row],[Close Price]]/I427)),"-",LN(TechM[[#This Row],[Close Price]]/I427))</f>
        <v>2.9083191274521304E-3</v>
      </c>
    </row>
    <row r="429" spans="1:14" x14ac:dyDescent="0.3">
      <c r="A429" s="1" t="s">
        <v>19</v>
      </c>
      <c r="B429" s="1" t="s">
        <v>15</v>
      </c>
      <c r="C429" s="3">
        <v>43734</v>
      </c>
      <c r="D429" s="1">
        <v>705.9</v>
      </c>
      <c r="E429" s="1">
        <v>705.45</v>
      </c>
      <c r="F429" s="1">
        <v>716</v>
      </c>
      <c r="G429" s="1">
        <v>701.8</v>
      </c>
      <c r="H429" s="1">
        <v>713.3</v>
      </c>
      <c r="I429" s="1">
        <v>713.7</v>
      </c>
      <c r="J429" s="1">
        <v>711.51</v>
      </c>
      <c r="K429" s="1">
        <v>3300104</v>
      </c>
      <c r="L429" s="1">
        <v>2348065687.3499999</v>
      </c>
      <c r="M429" s="1">
        <v>95593</v>
      </c>
      <c r="N429" s="2">
        <f>IF(ISERR(LN(TechM[[#This Row],[Close Price]]/I428)),"-",LN(TechM[[#This Row],[Close Price]]/I428))</f>
        <v>1.0989121575595385E-2</v>
      </c>
    </row>
    <row r="430" spans="1:14" x14ac:dyDescent="0.3">
      <c r="A430" s="1" t="s">
        <v>19</v>
      </c>
      <c r="B430" s="1" t="s">
        <v>15</v>
      </c>
      <c r="C430" s="3">
        <v>43735</v>
      </c>
      <c r="D430" s="1">
        <v>713.7</v>
      </c>
      <c r="E430" s="1">
        <v>710</v>
      </c>
      <c r="F430" s="1">
        <v>718.65</v>
      </c>
      <c r="G430" s="1">
        <v>702.05</v>
      </c>
      <c r="H430" s="1">
        <v>704.3</v>
      </c>
      <c r="I430" s="1">
        <v>704.3</v>
      </c>
      <c r="J430" s="1">
        <v>710.02</v>
      </c>
      <c r="K430" s="1">
        <v>2434719</v>
      </c>
      <c r="L430" s="1">
        <v>1728697731</v>
      </c>
      <c r="M430" s="1">
        <v>54926</v>
      </c>
      <c r="N430" s="2">
        <f>IF(ISERR(LN(TechM[[#This Row],[Close Price]]/I429)),"-",LN(TechM[[#This Row],[Close Price]]/I429))</f>
        <v>-1.325830422565716E-2</v>
      </c>
    </row>
    <row r="431" spans="1:14" x14ac:dyDescent="0.3">
      <c r="A431" s="1" t="s">
        <v>19</v>
      </c>
      <c r="B431" s="1" t="s">
        <v>15</v>
      </c>
      <c r="C431" s="3">
        <v>43738</v>
      </c>
      <c r="D431" s="1">
        <v>704.3</v>
      </c>
      <c r="E431" s="1">
        <v>704.5</v>
      </c>
      <c r="F431" s="1">
        <v>716.6</v>
      </c>
      <c r="G431" s="1">
        <v>696.2</v>
      </c>
      <c r="H431" s="1">
        <v>716</v>
      </c>
      <c r="I431" s="1">
        <v>714.5</v>
      </c>
      <c r="J431" s="1">
        <v>710.69</v>
      </c>
      <c r="K431" s="1">
        <v>2136186</v>
      </c>
      <c r="L431" s="1">
        <v>1518158925.7</v>
      </c>
      <c r="M431" s="1">
        <v>74521</v>
      </c>
      <c r="N431" s="2">
        <f>IF(ISERR(LN(TechM[[#This Row],[Close Price]]/I430)),"-",LN(TechM[[#This Row],[Close Price]]/I430))</f>
        <v>1.4378595618557411E-2</v>
      </c>
    </row>
    <row r="432" spans="1:14" x14ac:dyDescent="0.3">
      <c r="A432" s="1" t="s">
        <v>19</v>
      </c>
      <c r="B432" s="1" t="s">
        <v>15</v>
      </c>
      <c r="C432" s="3">
        <v>43739</v>
      </c>
      <c r="D432" s="1">
        <v>714.5</v>
      </c>
      <c r="E432" s="1">
        <v>715</v>
      </c>
      <c r="F432" s="1">
        <v>715</v>
      </c>
      <c r="G432" s="1">
        <v>700</v>
      </c>
      <c r="H432" s="1">
        <v>704.85</v>
      </c>
      <c r="I432" s="1">
        <v>704.95</v>
      </c>
      <c r="J432" s="1">
        <v>706.17</v>
      </c>
      <c r="K432" s="1">
        <v>1709480</v>
      </c>
      <c r="L432" s="1">
        <v>1207179651.05</v>
      </c>
      <c r="M432" s="1">
        <v>74027</v>
      </c>
      <c r="N432" s="2">
        <f>IF(ISERR(LN(TechM[[#This Row],[Close Price]]/I431)),"-",LN(TechM[[#This Row],[Close Price]]/I431))</f>
        <v>-1.345611905855193E-2</v>
      </c>
    </row>
    <row r="433" spans="1:14" x14ac:dyDescent="0.3">
      <c r="A433" s="1" t="s">
        <v>19</v>
      </c>
      <c r="B433" s="1" t="s">
        <v>15</v>
      </c>
      <c r="C433" s="3">
        <v>43741</v>
      </c>
      <c r="D433" s="1">
        <v>704.95</v>
      </c>
      <c r="E433" s="1">
        <v>705.25</v>
      </c>
      <c r="F433" s="1">
        <v>717.75</v>
      </c>
      <c r="G433" s="1">
        <v>692.55</v>
      </c>
      <c r="H433" s="1">
        <v>701</v>
      </c>
      <c r="I433" s="1">
        <v>702.5</v>
      </c>
      <c r="J433" s="1">
        <v>706.88</v>
      </c>
      <c r="K433" s="1">
        <v>2111319</v>
      </c>
      <c r="L433" s="1">
        <v>1492456955.7</v>
      </c>
      <c r="M433" s="1">
        <v>66490</v>
      </c>
      <c r="N433" s="2">
        <f>IF(ISERR(LN(TechM[[#This Row],[Close Price]]/I432)),"-",LN(TechM[[#This Row],[Close Price]]/I432))</f>
        <v>-3.4814771034693613E-3</v>
      </c>
    </row>
    <row r="434" spans="1:14" x14ac:dyDescent="0.3">
      <c r="A434" s="1" t="s">
        <v>19</v>
      </c>
      <c r="B434" s="1" t="s">
        <v>15</v>
      </c>
      <c r="C434" s="3">
        <v>43742</v>
      </c>
      <c r="D434" s="1">
        <v>702.5</v>
      </c>
      <c r="E434" s="1">
        <v>705</v>
      </c>
      <c r="F434" s="1">
        <v>713.8</v>
      </c>
      <c r="G434" s="1">
        <v>702.55</v>
      </c>
      <c r="H434" s="1">
        <v>707.4</v>
      </c>
      <c r="I434" s="1">
        <v>708.15</v>
      </c>
      <c r="J434" s="1">
        <v>708.24</v>
      </c>
      <c r="K434" s="1">
        <v>2273166</v>
      </c>
      <c r="L434" s="1">
        <v>1609950113.9000001</v>
      </c>
      <c r="M434" s="1">
        <v>61065</v>
      </c>
      <c r="N434" s="2">
        <f>IF(ISERR(LN(TechM[[#This Row],[Close Price]]/I433)),"-",LN(TechM[[#This Row],[Close Price]]/I433))</f>
        <v>8.0105344525045873E-3</v>
      </c>
    </row>
    <row r="435" spans="1:14" x14ac:dyDescent="0.3">
      <c r="A435" s="1" t="s">
        <v>19</v>
      </c>
      <c r="B435" s="1" t="s">
        <v>15</v>
      </c>
      <c r="C435" s="3">
        <v>43745</v>
      </c>
      <c r="D435" s="1">
        <v>708.15</v>
      </c>
      <c r="E435" s="1">
        <v>708.15</v>
      </c>
      <c r="F435" s="1">
        <v>716.8</v>
      </c>
      <c r="G435" s="1">
        <v>700.7</v>
      </c>
      <c r="H435" s="1">
        <v>702.7</v>
      </c>
      <c r="I435" s="1">
        <v>704.8</v>
      </c>
      <c r="J435" s="1">
        <v>705.96</v>
      </c>
      <c r="K435" s="1">
        <v>2578403</v>
      </c>
      <c r="L435" s="1">
        <v>1820246371.05</v>
      </c>
      <c r="M435" s="1">
        <v>40481</v>
      </c>
      <c r="N435" s="2">
        <f>IF(ISERR(LN(TechM[[#This Row],[Close Price]]/I434)),"-",LN(TechM[[#This Row],[Close Price]]/I434))</f>
        <v>-4.7418610384357181E-3</v>
      </c>
    </row>
    <row r="436" spans="1:14" x14ac:dyDescent="0.3">
      <c r="A436" s="1" t="s">
        <v>19</v>
      </c>
      <c r="B436" s="1" t="s">
        <v>15</v>
      </c>
      <c r="C436" s="3">
        <v>43747</v>
      </c>
      <c r="D436" s="1">
        <v>704.8</v>
      </c>
      <c r="E436" s="1">
        <v>702.8</v>
      </c>
      <c r="F436" s="1">
        <v>713.9</v>
      </c>
      <c r="G436" s="1">
        <v>701.85</v>
      </c>
      <c r="H436" s="1">
        <v>711</v>
      </c>
      <c r="I436" s="1">
        <v>711.05</v>
      </c>
      <c r="J436" s="1">
        <v>708.06</v>
      </c>
      <c r="K436" s="1">
        <v>1115851</v>
      </c>
      <c r="L436" s="1">
        <v>790089117.04999995</v>
      </c>
      <c r="M436" s="1">
        <v>40510</v>
      </c>
      <c r="N436" s="2">
        <f>IF(ISERR(LN(TechM[[#This Row],[Close Price]]/I435)),"-",LN(TechM[[#This Row],[Close Price]]/I435))</f>
        <v>8.8286761967354774E-3</v>
      </c>
    </row>
    <row r="437" spans="1:14" x14ac:dyDescent="0.3">
      <c r="A437" s="1" t="s">
        <v>19</v>
      </c>
      <c r="B437" s="1" t="s">
        <v>15</v>
      </c>
      <c r="C437" s="3">
        <v>43748</v>
      </c>
      <c r="D437" s="1">
        <v>711.05</v>
      </c>
      <c r="E437" s="1">
        <v>708.05</v>
      </c>
      <c r="F437" s="1">
        <v>718.85</v>
      </c>
      <c r="G437" s="1">
        <v>703.5</v>
      </c>
      <c r="H437" s="1">
        <v>709.1</v>
      </c>
      <c r="I437" s="1">
        <v>711.3</v>
      </c>
      <c r="J437" s="1">
        <v>712.76</v>
      </c>
      <c r="K437" s="1">
        <v>1507268</v>
      </c>
      <c r="L437" s="1">
        <v>1074323774.5</v>
      </c>
      <c r="M437" s="1">
        <v>51535</v>
      </c>
      <c r="N437" s="2">
        <f>IF(ISERR(LN(TechM[[#This Row],[Close Price]]/I436)),"-",LN(TechM[[#This Row],[Close Price]]/I436))</f>
        <v>3.5153092076407367E-4</v>
      </c>
    </row>
    <row r="438" spans="1:14" x14ac:dyDescent="0.3">
      <c r="A438" s="1" t="s">
        <v>19</v>
      </c>
      <c r="B438" s="1" t="s">
        <v>15</v>
      </c>
      <c r="C438" s="3">
        <v>43749</v>
      </c>
      <c r="D438" s="1">
        <v>711.3</v>
      </c>
      <c r="E438" s="1">
        <v>701.3</v>
      </c>
      <c r="F438" s="1">
        <v>723.9</v>
      </c>
      <c r="G438" s="1">
        <v>697.5</v>
      </c>
      <c r="H438" s="1">
        <v>721</v>
      </c>
      <c r="I438" s="1">
        <v>721.45</v>
      </c>
      <c r="J438" s="1">
        <v>710.48</v>
      </c>
      <c r="K438" s="1">
        <v>3785425</v>
      </c>
      <c r="L438" s="1">
        <v>2689484722.25</v>
      </c>
      <c r="M438" s="1">
        <v>62872</v>
      </c>
      <c r="N438" s="2">
        <f>IF(ISERR(LN(TechM[[#This Row],[Close Price]]/I437)),"-",LN(TechM[[#This Row],[Close Price]]/I437))</f>
        <v>1.4168794003795407E-2</v>
      </c>
    </row>
    <row r="439" spans="1:14" x14ac:dyDescent="0.3">
      <c r="A439" s="1" t="s">
        <v>19</v>
      </c>
      <c r="B439" s="1" t="s">
        <v>15</v>
      </c>
      <c r="C439" s="3">
        <v>43752</v>
      </c>
      <c r="D439" s="1">
        <v>721.45</v>
      </c>
      <c r="E439" s="1">
        <v>721</v>
      </c>
      <c r="F439" s="1">
        <v>728.65</v>
      </c>
      <c r="G439" s="1">
        <v>717.45</v>
      </c>
      <c r="H439" s="1">
        <v>721.5</v>
      </c>
      <c r="I439" s="1">
        <v>720.75</v>
      </c>
      <c r="J439" s="1">
        <v>722.7</v>
      </c>
      <c r="K439" s="1">
        <v>1871571</v>
      </c>
      <c r="L439" s="1">
        <v>1352580298.9000001</v>
      </c>
      <c r="M439" s="1">
        <v>34218</v>
      </c>
      <c r="N439" s="2">
        <f>IF(ISERR(LN(TechM[[#This Row],[Close Price]]/I438)),"-",LN(TechM[[#This Row],[Close Price]]/I438))</f>
        <v>-9.7073922475327044E-4</v>
      </c>
    </row>
    <row r="440" spans="1:14" x14ac:dyDescent="0.3">
      <c r="A440" s="1" t="s">
        <v>19</v>
      </c>
      <c r="B440" s="1" t="s">
        <v>15</v>
      </c>
      <c r="C440" s="3">
        <v>43753</v>
      </c>
      <c r="D440" s="1">
        <v>720.75</v>
      </c>
      <c r="E440" s="1">
        <v>724</v>
      </c>
      <c r="F440" s="1">
        <v>729</v>
      </c>
      <c r="G440" s="1">
        <v>719</v>
      </c>
      <c r="H440" s="1">
        <v>720.9</v>
      </c>
      <c r="I440" s="1">
        <v>720.5</v>
      </c>
      <c r="J440" s="1">
        <v>722.77</v>
      </c>
      <c r="K440" s="1">
        <v>1482881</v>
      </c>
      <c r="L440" s="1">
        <v>1071783724.3</v>
      </c>
      <c r="M440" s="1">
        <v>51020</v>
      </c>
      <c r="N440" s="2">
        <f>IF(ISERR(LN(TechM[[#This Row],[Close Price]]/I439)),"-",LN(TechM[[#This Row],[Close Price]]/I439))</f>
        <v>-3.4692107893476382E-4</v>
      </c>
    </row>
    <row r="441" spans="1:14" x14ac:dyDescent="0.3">
      <c r="A441" s="1" t="s">
        <v>19</v>
      </c>
      <c r="B441" s="1" t="s">
        <v>15</v>
      </c>
      <c r="C441" s="3">
        <v>43754</v>
      </c>
      <c r="D441" s="1">
        <v>720.5</v>
      </c>
      <c r="E441" s="1">
        <v>720.1</v>
      </c>
      <c r="F441" s="1">
        <v>729.75</v>
      </c>
      <c r="G441" s="1">
        <v>717.7</v>
      </c>
      <c r="H441" s="1">
        <v>728</v>
      </c>
      <c r="I441" s="1">
        <v>727.7</v>
      </c>
      <c r="J441" s="1">
        <v>724.72</v>
      </c>
      <c r="K441" s="1">
        <v>2114943</v>
      </c>
      <c r="L441" s="1">
        <v>1532736123.7</v>
      </c>
      <c r="M441" s="1">
        <v>55471</v>
      </c>
      <c r="N441" s="2">
        <f>IF(ISERR(LN(TechM[[#This Row],[Close Price]]/I440)),"-",LN(TechM[[#This Row],[Close Price]]/I440))</f>
        <v>9.9434599134640162E-3</v>
      </c>
    </row>
    <row r="442" spans="1:14" x14ac:dyDescent="0.3">
      <c r="A442" s="1" t="s">
        <v>19</v>
      </c>
      <c r="B442" s="1" t="s">
        <v>15</v>
      </c>
      <c r="C442" s="3">
        <v>43755</v>
      </c>
      <c r="D442" s="1">
        <v>727.7</v>
      </c>
      <c r="E442" s="1">
        <v>725</v>
      </c>
      <c r="F442" s="1">
        <v>731</v>
      </c>
      <c r="G442" s="1">
        <v>715.95</v>
      </c>
      <c r="H442" s="1">
        <v>724.8</v>
      </c>
      <c r="I442" s="1">
        <v>724.35</v>
      </c>
      <c r="J442" s="1">
        <v>721.12</v>
      </c>
      <c r="K442" s="1">
        <v>2177984</v>
      </c>
      <c r="L442" s="1">
        <v>1570578737.3499999</v>
      </c>
      <c r="M442" s="1">
        <v>55236</v>
      </c>
      <c r="N442" s="2">
        <f>IF(ISERR(LN(TechM[[#This Row],[Close Price]]/I441)),"-",LN(TechM[[#This Row],[Close Price]]/I441))</f>
        <v>-4.6141743653802351E-3</v>
      </c>
    </row>
    <row r="443" spans="1:14" x14ac:dyDescent="0.3">
      <c r="A443" s="1" t="s">
        <v>19</v>
      </c>
      <c r="B443" s="1" t="s">
        <v>15</v>
      </c>
      <c r="C443" s="3">
        <v>43756</v>
      </c>
      <c r="D443" s="1">
        <v>724.35</v>
      </c>
      <c r="E443" s="1">
        <v>724.45</v>
      </c>
      <c r="F443" s="1">
        <v>737.75</v>
      </c>
      <c r="G443" s="1">
        <v>722.7</v>
      </c>
      <c r="H443" s="1">
        <v>734.35</v>
      </c>
      <c r="I443" s="1">
        <v>734.2</v>
      </c>
      <c r="J443" s="1">
        <v>731.68</v>
      </c>
      <c r="K443" s="1">
        <v>2907649</v>
      </c>
      <c r="L443" s="1">
        <v>2127481940.3</v>
      </c>
      <c r="M443" s="1">
        <v>49576</v>
      </c>
      <c r="N443" s="2">
        <f>IF(ISERR(LN(TechM[[#This Row],[Close Price]]/I442)),"-",LN(TechM[[#This Row],[Close Price]]/I442))</f>
        <v>1.350677007507339E-2</v>
      </c>
    </row>
    <row r="444" spans="1:14" x14ac:dyDescent="0.3">
      <c r="A444" s="1" t="s">
        <v>19</v>
      </c>
      <c r="B444" s="1" t="s">
        <v>15</v>
      </c>
      <c r="C444" s="3">
        <v>43760</v>
      </c>
      <c r="D444" s="1">
        <v>734.2</v>
      </c>
      <c r="E444" s="1">
        <v>727.4</v>
      </c>
      <c r="F444" s="1">
        <v>732</v>
      </c>
      <c r="G444" s="1">
        <v>714.3</v>
      </c>
      <c r="H444" s="1">
        <v>719</v>
      </c>
      <c r="I444" s="1">
        <v>717.65</v>
      </c>
      <c r="J444" s="1">
        <v>723.95</v>
      </c>
      <c r="K444" s="1">
        <v>2825230</v>
      </c>
      <c r="L444" s="1">
        <v>2045317100.9000001</v>
      </c>
      <c r="M444" s="1">
        <v>75099</v>
      </c>
      <c r="N444" s="2">
        <f>IF(ISERR(LN(TechM[[#This Row],[Close Price]]/I443)),"-",LN(TechM[[#This Row],[Close Price]]/I443))</f>
        <v>-2.279948604534467E-2</v>
      </c>
    </row>
    <row r="445" spans="1:14" x14ac:dyDescent="0.3">
      <c r="A445" s="1" t="s">
        <v>19</v>
      </c>
      <c r="B445" s="1" t="s">
        <v>15</v>
      </c>
      <c r="C445" s="3">
        <v>43761</v>
      </c>
      <c r="D445" s="1">
        <v>717.65</v>
      </c>
      <c r="E445" s="1">
        <v>717.65</v>
      </c>
      <c r="F445" s="1">
        <v>734.4</v>
      </c>
      <c r="G445" s="1">
        <v>716.35</v>
      </c>
      <c r="H445" s="1">
        <v>725.5</v>
      </c>
      <c r="I445" s="1">
        <v>726.6</v>
      </c>
      <c r="J445" s="1">
        <v>727.85</v>
      </c>
      <c r="K445" s="1">
        <v>2143330</v>
      </c>
      <c r="L445" s="1">
        <v>1560025268.5999999</v>
      </c>
      <c r="M445" s="1">
        <v>53289</v>
      </c>
      <c r="N445" s="2">
        <f>IF(ISERR(LN(TechM[[#This Row],[Close Price]]/I444)),"-",LN(TechM[[#This Row],[Close Price]]/I444))</f>
        <v>1.2394134769712382E-2</v>
      </c>
    </row>
    <row r="446" spans="1:14" x14ac:dyDescent="0.3">
      <c r="A446" s="1" t="s">
        <v>19</v>
      </c>
      <c r="B446" s="1" t="s">
        <v>15</v>
      </c>
      <c r="C446" s="3">
        <v>43762</v>
      </c>
      <c r="D446" s="1">
        <v>726.6</v>
      </c>
      <c r="E446" s="1">
        <v>730</v>
      </c>
      <c r="F446" s="1">
        <v>745</v>
      </c>
      <c r="G446" s="1">
        <v>724.4</v>
      </c>
      <c r="H446" s="1">
        <v>725.8</v>
      </c>
      <c r="I446" s="1">
        <v>726.35</v>
      </c>
      <c r="J446" s="1">
        <v>735.73</v>
      </c>
      <c r="K446" s="1">
        <v>2888332</v>
      </c>
      <c r="L446" s="1">
        <v>2125024233.75</v>
      </c>
      <c r="M446" s="1">
        <v>79017</v>
      </c>
      <c r="N446" s="2">
        <f>IF(ISERR(LN(TechM[[#This Row],[Close Price]]/I445)),"-",LN(TechM[[#This Row],[Close Price]]/I445))</f>
        <v>-3.4412746820900125E-4</v>
      </c>
    </row>
    <row r="447" spans="1:14" x14ac:dyDescent="0.3">
      <c r="A447" s="1" t="s">
        <v>19</v>
      </c>
      <c r="B447" s="1" t="s">
        <v>15</v>
      </c>
      <c r="C447" s="3">
        <v>43763</v>
      </c>
      <c r="D447" s="1">
        <v>726.35</v>
      </c>
      <c r="E447" s="1">
        <v>730.9</v>
      </c>
      <c r="F447" s="1">
        <v>730.9</v>
      </c>
      <c r="G447" s="1">
        <v>701.2</v>
      </c>
      <c r="H447" s="1">
        <v>721</v>
      </c>
      <c r="I447" s="1">
        <v>720.95</v>
      </c>
      <c r="J447" s="1">
        <v>716.86</v>
      </c>
      <c r="K447" s="1">
        <v>2785014</v>
      </c>
      <c r="L447" s="1">
        <v>1996457841.6500001</v>
      </c>
      <c r="M447" s="1">
        <v>80528</v>
      </c>
      <c r="N447" s="2">
        <f>IF(ISERR(LN(TechM[[#This Row],[Close Price]]/I446)),"-",LN(TechM[[#This Row],[Close Price]]/I446))</f>
        <v>-7.4622055662365979E-3</v>
      </c>
    </row>
    <row r="448" spans="1:14" x14ac:dyDescent="0.3">
      <c r="A448" s="1" t="s">
        <v>19</v>
      </c>
      <c r="B448" s="1" t="s">
        <v>15</v>
      </c>
      <c r="C448" s="3">
        <v>43765</v>
      </c>
      <c r="D448" s="1">
        <v>720.95</v>
      </c>
      <c r="E448" s="1">
        <v>723</v>
      </c>
      <c r="F448" s="1">
        <v>737.4</v>
      </c>
      <c r="G448" s="1">
        <v>718.5</v>
      </c>
      <c r="H448" s="1">
        <v>735</v>
      </c>
      <c r="I448" s="1">
        <v>726.75</v>
      </c>
      <c r="J448" s="1">
        <v>726.08</v>
      </c>
      <c r="K448" s="1">
        <v>194215</v>
      </c>
      <c r="L448" s="1">
        <v>141016479.5</v>
      </c>
      <c r="M448" s="1">
        <v>4190</v>
      </c>
      <c r="N448" s="2">
        <f>IF(ISERR(LN(TechM[[#This Row],[Close Price]]/I447)),"-",LN(TechM[[#This Row],[Close Price]]/I447))</f>
        <v>8.0127526863293767E-3</v>
      </c>
    </row>
    <row r="449" spans="1:14" x14ac:dyDescent="0.3">
      <c r="A449" s="1" t="s">
        <v>19</v>
      </c>
      <c r="B449" s="1" t="s">
        <v>15</v>
      </c>
      <c r="C449" s="3">
        <v>43767</v>
      </c>
      <c r="D449" s="1">
        <v>726.75</v>
      </c>
      <c r="E449" s="1">
        <v>728</v>
      </c>
      <c r="F449" s="1">
        <v>763</v>
      </c>
      <c r="G449" s="1">
        <v>725.1</v>
      </c>
      <c r="H449" s="1">
        <v>754.3</v>
      </c>
      <c r="I449" s="1">
        <v>754.75</v>
      </c>
      <c r="J449" s="1">
        <v>746.45</v>
      </c>
      <c r="K449" s="1">
        <v>3292048</v>
      </c>
      <c r="L449" s="1">
        <v>2457338967.9000001</v>
      </c>
      <c r="M449" s="1">
        <v>56555</v>
      </c>
      <c r="N449" s="2">
        <f>IF(ISERR(LN(TechM[[#This Row],[Close Price]]/I448)),"-",LN(TechM[[#This Row],[Close Price]]/I448))</f>
        <v>3.780402914796293E-2</v>
      </c>
    </row>
    <row r="450" spans="1:14" x14ac:dyDescent="0.3">
      <c r="A450" s="1" t="s">
        <v>19</v>
      </c>
      <c r="B450" s="1" t="s">
        <v>15</v>
      </c>
      <c r="C450" s="3">
        <v>43768</v>
      </c>
      <c r="D450" s="1">
        <v>754.75</v>
      </c>
      <c r="E450" s="1">
        <v>762</v>
      </c>
      <c r="F450" s="1">
        <v>764.8</v>
      </c>
      <c r="G450" s="1">
        <v>745.55</v>
      </c>
      <c r="H450" s="1">
        <v>754.2</v>
      </c>
      <c r="I450" s="1">
        <v>754.4</v>
      </c>
      <c r="J450" s="1">
        <v>753.91</v>
      </c>
      <c r="K450" s="1">
        <v>2232609</v>
      </c>
      <c r="L450" s="1">
        <v>1683192245.05</v>
      </c>
      <c r="M450" s="1">
        <v>44427</v>
      </c>
      <c r="N450" s="2">
        <f>IF(ISERR(LN(TechM[[#This Row],[Close Price]]/I449)),"-",LN(TechM[[#This Row],[Close Price]]/I449))</f>
        <v>-4.638372677005149E-4</v>
      </c>
    </row>
    <row r="451" spans="1:14" x14ac:dyDescent="0.3">
      <c r="A451" s="1" t="s">
        <v>19</v>
      </c>
      <c r="B451" s="1" t="s">
        <v>15</v>
      </c>
      <c r="C451" s="3">
        <v>43769</v>
      </c>
      <c r="D451" s="1">
        <v>754.4</v>
      </c>
      <c r="E451" s="1">
        <v>754.95</v>
      </c>
      <c r="F451" s="1">
        <v>759.35</v>
      </c>
      <c r="G451" s="1">
        <v>736.6</v>
      </c>
      <c r="H451" s="1">
        <v>739</v>
      </c>
      <c r="I451" s="1">
        <v>739</v>
      </c>
      <c r="J451" s="1">
        <v>743.93</v>
      </c>
      <c r="K451" s="1">
        <v>4178139</v>
      </c>
      <c r="L451" s="1">
        <v>3108223612</v>
      </c>
      <c r="M451" s="1">
        <v>89453</v>
      </c>
      <c r="N451" s="2">
        <f>IF(ISERR(LN(TechM[[#This Row],[Close Price]]/I450)),"-",LN(TechM[[#This Row],[Close Price]]/I450))</f>
        <v>-2.0624810371045989E-2</v>
      </c>
    </row>
    <row r="452" spans="1:14" x14ac:dyDescent="0.3">
      <c r="A452" s="1" t="s">
        <v>19</v>
      </c>
      <c r="B452" s="1" t="s">
        <v>15</v>
      </c>
      <c r="C452" s="3">
        <v>43770</v>
      </c>
      <c r="D452" s="1">
        <v>739</v>
      </c>
      <c r="E452" s="1">
        <v>740.9</v>
      </c>
      <c r="F452" s="1">
        <v>764</v>
      </c>
      <c r="G452" s="1">
        <v>740</v>
      </c>
      <c r="H452" s="1">
        <v>758.25</v>
      </c>
      <c r="I452" s="1">
        <v>760.45</v>
      </c>
      <c r="J452" s="1">
        <v>754.29</v>
      </c>
      <c r="K452" s="1">
        <v>4136257</v>
      </c>
      <c r="L452" s="1">
        <v>3119942024.3000002</v>
      </c>
      <c r="M452" s="1">
        <v>81952</v>
      </c>
      <c r="N452" s="2">
        <f>IF(ISERR(LN(TechM[[#This Row],[Close Price]]/I451)),"-",LN(TechM[[#This Row],[Close Price]]/I451))</f>
        <v>2.8612442370175937E-2</v>
      </c>
    </row>
    <row r="453" spans="1:14" x14ac:dyDescent="0.3">
      <c r="A453" s="1" t="s">
        <v>19</v>
      </c>
      <c r="B453" s="1" t="s">
        <v>15</v>
      </c>
      <c r="C453" s="3">
        <v>43773</v>
      </c>
      <c r="D453" s="1">
        <v>760.45</v>
      </c>
      <c r="E453" s="1">
        <v>760.45</v>
      </c>
      <c r="F453" s="1">
        <v>777.6</v>
      </c>
      <c r="G453" s="1">
        <v>753.45</v>
      </c>
      <c r="H453" s="1">
        <v>769.35</v>
      </c>
      <c r="I453" s="1">
        <v>769.5</v>
      </c>
      <c r="J453" s="1">
        <v>767.43</v>
      </c>
      <c r="K453" s="1">
        <v>4936914</v>
      </c>
      <c r="L453" s="1">
        <v>3788725395.9000001</v>
      </c>
      <c r="M453" s="1">
        <v>121621</v>
      </c>
      <c r="N453" s="2">
        <f>IF(ISERR(LN(TechM[[#This Row],[Close Price]]/I452)),"-",LN(TechM[[#This Row],[Close Price]]/I452))</f>
        <v>1.183058996055622E-2</v>
      </c>
    </row>
    <row r="454" spans="1:14" x14ac:dyDescent="0.3">
      <c r="A454" s="1" t="s">
        <v>19</v>
      </c>
      <c r="B454" s="1" t="s">
        <v>15</v>
      </c>
      <c r="C454" s="3">
        <v>43774</v>
      </c>
      <c r="D454" s="1">
        <v>769.5</v>
      </c>
      <c r="E454" s="1">
        <v>772</v>
      </c>
      <c r="F454" s="1">
        <v>775.55</v>
      </c>
      <c r="G454" s="1">
        <v>764.8</v>
      </c>
      <c r="H454" s="1">
        <v>774.5</v>
      </c>
      <c r="I454" s="1">
        <v>773.25</v>
      </c>
      <c r="J454" s="1">
        <v>770.83</v>
      </c>
      <c r="K454" s="1">
        <v>3303839</v>
      </c>
      <c r="L454" s="1">
        <v>2546688951.0500002</v>
      </c>
      <c r="M454" s="1">
        <v>59162</v>
      </c>
      <c r="N454" s="2">
        <f>IF(ISERR(LN(TechM[[#This Row],[Close Price]]/I453)),"-",LN(TechM[[#This Row],[Close Price]]/I453))</f>
        <v>4.861458286244999E-3</v>
      </c>
    </row>
    <row r="455" spans="1:14" x14ac:dyDescent="0.3">
      <c r="A455" s="1" t="s">
        <v>19</v>
      </c>
      <c r="B455" s="1" t="s">
        <v>15</v>
      </c>
      <c r="C455" s="3">
        <v>43775</v>
      </c>
      <c r="D455" s="1">
        <v>773.25</v>
      </c>
      <c r="E455" s="1">
        <v>784</v>
      </c>
      <c r="F455" s="1">
        <v>784</v>
      </c>
      <c r="G455" s="1">
        <v>767.6</v>
      </c>
      <c r="H455" s="1">
        <v>769.6</v>
      </c>
      <c r="I455" s="1">
        <v>771.9</v>
      </c>
      <c r="J455" s="1">
        <v>775.25</v>
      </c>
      <c r="K455" s="1">
        <v>9486591</v>
      </c>
      <c r="L455" s="1">
        <v>7354464954.8999996</v>
      </c>
      <c r="M455" s="1">
        <v>150118</v>
      </c>
      <c r="N455" s="2">
        <f>IF(ISERR(LN(TechM[[#This Row],[Close Price]]/I454)),"-",LN(TechM[[#This Row],[Close Price]]/I454))</f>
        <v>-1.7474036093708593E-3</v>
      </c>
    </row>
    <row r="456" spans="1:14" x14ac:dyDescent="0.3">
      <c r="A456" s="1" t="s">
        <v>19</v>
      </c>
      <c r="B456" s="1" t="s">
        <v>15</v>
      </c>
      <c r="C456" s="3">
        <v>43776</v>
      </c>
      <c r="D456" s="1">
        <v>771.9</v>
      </c>
      <c r="E456" s="1">
        <v>775</v>
      </c>
      <c r="F456" s="1">
        <v>775</v>
      </c>
      <c r="G456" s="1">
        <v>765.05</v>
      </c>
      <c r="H456" s="1">
        <v>770.65</v>
      </c>
      <c r="I456" s="1">
        <v>769.7</v>
      </c>
      <c r="J456" s="1">
        <v>770.21</v>
      </c>
      <c r="K456" s="1">
        <v>2060900</v>
      </c>
      <c r="L456" s="1">
        <v>1587326686.3499999</v>
      </c>
      <c r="M456" s="1">
        <v>53305</v>
      </c>
      <c r="N456" s="2">
        <f>IF(ISERR(LN(TechM[[#This Row],[Close Price]]/I455)),"-",LN(TechM[[#This Row],[Close Price]]/I455))</f>
        <v>-2.8541794155363472E-3</v>
      </c>
    </row>
    <row r="457" spans="1:14" x14ac:dyDescent="0.3">
      <c r="A457" s="1" t="s">
        <v>19</v>
      </c>
      <c r="B457" s="1" t="s">
        <v>15</v>
      </c>
      <c r="C457" s="3">
        <v>43777</v>
      </c>
      <c r="D457" s="1">
        <v>769.7</v>
      </c>
      <c r="E457" s="1">
        <v>772</v>
      </c>
      <c r="F457" s="1">
        <v>777.85</v>
      </c>
      <c r="G457" s="1">
        <v>770.3</v>
      </c>
      <c r="H457" s="1">
        <v>772</v>
      </c>
      <c r="I457" s="1">
        <v>771.35</v>
      </c>
      <c r="J457" s="1">
        <v>772.66</v>
      </c>
      <c r="K457" s="1">
        <v>2368591</v>
      </c>
      <c r="L457" s="1">
        <v>1830104805.1500001</v>
      </c>
      <c r="M457" s="1">
        <v>47466</v>
      </c>
      <c r="N457" s="2">
        <f>IF(ISERR(LN(TechM[[#This Row],[Close Price]]/I456)),"-",LN(TechM[[#This Row],[Close Price]]/I456))</f>
        <v>2.1413979176767191E-3</v>
      </c>
    </row>
    <row r="458" spans="1:14" x14ac:dyDescent="0.3">
      <c r="A458" s="1" t="s">
        <v>19</v>
      </c>
      <c r="B458" s="1" t="s">
        <v>15</v>
      </c>
      <c r="C458" s="3">
        <v>43780</v>
      </c>
      <c r="D458" s="1">
        <v>771.35</v>
      </c>
      <c r="E458" s="1">
        <v>769.95</v>
      </c>
      <c r="F458" s="1">
        <v>774.5</v>
      </c>
      <c r="G458" s="1">
        <v>768.05</v>
      </c>
      <c r="H458" s="1">
        <v>769</v>
      </c>
      <c r="I458" s="1">
        <v>770.4</v>
      </c>
      <c r="J458" s="1">
        <v>771.16</v>
      </c>
      <c r="K458" s="1">
        <v>1345883</v>
      </c>
      <c r="L458" s="1">
        <v>1037891133.55</v>
      </c>
      <c r="M458" s="1">
        <v>30246</v>
      </c>
      <c r="N458" s="2">
        <f>IF(ISERR(LN(TechM[[#This Row],[Close Price]]/I457)),"-",LN(TechM[[#This Row],[Close Price]]/I457))</f>
        <v>-1.2323659740327143E-3</v>
      </c>
    </row>
    <row r="459" spans="1:14" x14ac:dyDescent="0.3">
      <c r="A459" s="1" t="s">
        <v>19</v>
      </c>
      <c r="B459" s="1" t="s">
        <v>15</v>
      </c>
      <c r="C459" s="3">
        <v>43782</v>
      </c>
      <c r="D459" s="1">
        <v>770.4</v>
      </c>
      <c r="E459" s="1">
        <v>768</v>
      </c>
      <c r="F459" s="1">
        <v>773.8</v>
      </c>
      <c r="G459" s="1">
        <v>746</v>
      </c>
      <c r="H459" s="1">
        <v>754.05</v>
      </c>
      <c r="I459" s="1">
        <v>757.05</v>
      </c>
      <c r="J459" s="1">
        <v>759.99</v>
      </c>
      <c r="K459" s="1">
        <v>2434874</v>
      </c>
      <c r="L459" s="1">
        <v>1850481218.25</v>
      </c>
      <c r="M459" s="1">
        <v>31756</v>
      </c>
      <c r="N459" s="2">
        <f>IF(ISERR(LN(TechM[[#This Row],[Close Price]]/I458)),"-",LN(TechM[[#This Row],[Close Price]]/I458))</f>
        <v>-1.7480559029534774E-2</v>
      </c>
    </row>
    <row r="460" spans="1:14" x14ac:dyDescent="0.3">
      <c r="A460" s="1" t="s">
        <v>19</v>
      </c>
      <c r="B460" s="1" t="s">
        <v>15</v>
      </c>
      <c r="C460" s="3">
        <v>43783</v>
      </c>
      <c r="D460" s="1">
        <v>757.05</v>
      </c>
      <c r="E460" s="1">
        <v>756</v>
      </c>
      <c r="F460" s="1">
        <v>763.5</v>
      </c>
      <c r="G460" s="1">
        <v>748.3</v>
      </c>
      <c r="H460" s="1">
        <v>760.9</v>
      </c>
      <c r="I460" s="1">
        <v>758.35</v>
      </c>
      <c r="J460" s="1">
        <v>755.75</v>
      </c>
      <c r="K460" s="1">
        <v>2564424</v>
      </c>
      <c r="L460" s="1">
        <v>1938070010.5999999</v>
      </c>
      <c r="M460" s="1">
        <v>83610</v>
      </c>
      <c r="N460" s="2">
        <f>IF(ISERR(LN(TechM[[#This Row],[Close Price]]/I459)),"-",LN(TechM[[#This Row],[Close Price]]/I459))</f>
        <v>1.7157190430249394E-3</v>
      </c>
    </row>
    <row r="461" spans="1:14" x14ac:dyDescent="0.3">
      <c r="A461" s="1" t="s">
        <v>19</v>
      </c>
      <c r="B461" s="1" t="s">
        <v>15</v>
      </c>
      <c r="C461" s="3">
        <v>43784</v>
      </c>
      <c r="D461" s="1">
        <v>758.35</v>
      </c>
      <c r="E461" s="1">
        <v>758.35</v>
      </c>
      <c r="F461" s="1">
        <v>763.25</v>
      </c>
      <c r="G461" s="1">
        <v>749.3</v>
      </c>
      <c r="H461" s="1">
        <v>752.4</v>
      </c>
      <c r="I461" s="1">
        <v>751.95</v>
      </c>
      <c r="J461" s="1">
        <v>755.09</v>
      </c>
      <c r="K461" s="1">
        <v>1787358</v>
      </c>
      <c r="L461" s="1">
        <v>1349613762.5</v>
      </c>
      <c r="M461" s="1">
        <v>25176</v>
      </c>
      <c r="N461" s="2">
        <f>IF(ISERR(LN(TechM[[#This Row],[Close Price]]/I460)),"-",LN(TechM[[#This Row],[Close Price]]/I460))</f>
        <v>-8.4751881197838181E-3</v>
      </c>
    </row>
    <row r="462" spans="1:14" x14ac:dyDescent="0.3">
      <c r="A462" s="1" t="s">
        <v>19</v>
      </c>
      <c r="B462" s="1" t="s">
        <v>15</v>
      </c>
      <c r="C462" s="3">
        <v>43787</v>
      </c>
      <c r="D462" s="1">
        <v>751.95</v>
      </c>
      <c r="E462" s="1">
        <v>752</v>
      </c>
      <c r="F462" s="1">
        <v>758.3</v>
      </c>
      <c r="G462" s="1">
        <v>747.5</v>
      </c>
      <c r="H462" s="1">
        <v>753.1</v>
      </c>
      <c r="I462" s="1">
        <v>751.8</v>
      </c>
      <c r="J462" s="1">
        <v>752.6</v>
      </c>
      <c r="K462" s="1">
        <v>2216434</v>
      </c>
      <c r="L462" s="1">
        <v>1668092169.8</v>
      </c>
      <c r="M462" s="1">
        <v>79112</v>
      </c>
      <c r="N462" s="2">
        <f>IF(ISERR(LN(TechM[[#This Row],[Close Price]]/I461)),"-",LN(TechM[[#This Row],[Close Price]]/I461))</f>
        <v>-1.9950124754458155E-4</v>
      </c>
    </row>
    <row r="463" spans="1:14" x14ac:dyDescent="0.3">
      <c r="A463" s="1" t="s">
        <v>19</v>
      </c>
      <c r="B463" s="1" t="s">
        <v>15</v>
      </c>
      <c r="C463" s="3">
        <v>43788</v>
      </c>
      <c r="D463" s="1">
        <v>751.8</v>
      </c>
      <c r="E463" s="1">
        <v>754</v>
      </c>
      <c r="F463" s="1">
        <v>766</v>
      </c>
      <c r="G463" s="1">
        <v>752</v>
      </c>
      <c r="H463" s="1">
        <v>763.25</v>
      </c>
      <c r="I463" s="1">
        <v>763.15</v>
      </c>
      <c r="J463" s="1">
        <v>762.97</v>
      </c>
      <c r="K463" s="1">
        <v>2725437</v>
      </c>
      <c r="L463" s="1">
        <v>2079413589.5</v>
      </c>
      <c r="M463" s="1">
        <v>68836</v>
      </c>
      <c r="N463" s="2">
        <f>IF(ISERR(LN(TechM[[#This Row],[Close Price]]/I462)),"-",LN(TechM[[#This Row],[Close Price]]/I462))</f>
        <v>1.4984273231053374E-2</v>
      </c>
    </row>
    <row r="464" spans="1:14" x14ac:dyDescent="0.3">
      <c r="A464" s="1" t="s">
        <v>19</v>
      </c>
      <c r="B464" s="1" t="s">
        <v>15</v>
      </c>
      <c r="C464" s="3">
        <v>43789</v>
      </c>
      <c r="D464" s="1">
        <v>763.15</v>
      </c>
      <c r="E464" s="1">
        <v>764.9</v>
      </c>
      <c r="F464" s="1">
        <v>773</v>
      </c>
      <c r="G464" s="1">
        <v>755.95</v>
      </c>
      <c r="H464" s="1">
        <v>771.4</v>
      </c>
      <c r="I464" s="1">
        <v>771.4</v>
      </c>
      <c r="J464" s="1">
        <v>765.68</v>
      </c>
      <c r="K464" s="1">
        <v>2343750</v>
      </c>
      <c r="L464" s="1">
        <v>1794570065.8</v>
      </c>
      <c r="M464" s="1">
        <v>50886</v>
      </c>
      <c r="N464" s="2">
        <f>IF(ISERR(LN(TechM[[#This Row],[Close Price]]/I463)),"-",LN(TechM[[#This Row],[Close Price]]/I463))</f>
        <v>1.075244141299648E-2</v>
      </c>
    </row>
    <row r="465" spans="1:14" x14ac:dyDescent="0.3">
      <c r="A465" s="1" t="s">
        <v>19</v>
      </c>
      <c r="B465" s="1" t="s">
        <v>15</v>
      </c>
      <c r="C465" s="3">
        <v>43790</v>
      </c>
      <c r="D465" s="1">
        <v>771.4</v>
      </c>
      <c r="E465" s="1">
        <v>775</v>
      </c>
      <c r="F465" s="1">
        <v>780</v>
      </c>
      <c r="G465" s="1">
        <v>762.8</v>
      </c>
      <c r="H465" s="1">
        <v>765</v>
      </c>
      <c r="I465" s="1">
        <v>765.15</v>
      </c>
      <c r="J465" s="1">
        <v>770.43</v>
      </c>
      <c r="K465" s="1">
        <v>2102137</v>
      </c>
      <c r="L465" s="1">
        <v>1619547659.75</v>
      </c>
      <c r="M465" s="1">
        <v>78362</v>
      </c>
      <c r="N465" s="2">
        <f>IF(ISERR(LN(TechM[[#This Row],[Close Price]]/I464)),"-",LN(TechM[[#This Row],[Close Price]]/I464))</f>
        <v>-8.135152737082204E-3</v>
      </c>
    </row>
    <row r="466" spans="1:14" x14ac:dyDescent="0.3">
      <c r="A466" s="1" t="s">
        <v>19</v>
      </c>
      <c r="B466" s="1" t="s">
        <v>15</v>
      </c>
      <c r="C466" s="3">
        <v>43791</v>
      </c>
      <c r="D466" s="1">
        <v>765.15</v>
      </c>
      <c r="E466" s="1">
        <v>765</v>
      </c>
      <c r="F466" s="1">
        <v>765</v>
      </c>
      <c r="G466" s="1">
        <v>742.8</v>
      </c>
      <c r="H466" s="1">
        <v>753.1</v>
      </c>
      <c r="I466" s="1">
        <v>754.2</v>
      </c>
      <c r="J466" s="1">
        <v>750.01</v>
      </c>
      <c r="K466" s="1">
        <v>1819912</v>
      </c>
      <c r="L466" s="1">
        <v>1364949259.6500001</v>
      </c>
      <c r="M466" s="1">
        <v>51839</v>
      </c>
      <c r="N466" s="2">
        <f>IF(ISERR(LN(TechM[[#This Row],[Close Price]]/I465)),"-",LN(TechM[[#This Row],[Close Price]]/I465))</f>
        <v>-1.4414308212788418E-2</v>
      </c>
    </row>
    <row r="467" spans="1:14" x14ac:dyDescent="0.3">
      <c r="A467" s="1" t="s">
        <v>19</v>
      </c>
      <c r="B467" s="1" t="s">
        <v>15</v>
      </c>
      <c r="C467" s="3">
        <v>43794</v>
      </c>
      <c r="D467" s="1">
        <v>754.2</v>
      </c>
      <c r="E467" s="1">
        <v>754.2</v>
      </c>
      <c r="F467" s="1">
        <v>765.7</v>
      </c>
      <c r="G467" s="1">
        <v>750.85</v>
      </c>
      <c r="H467" s="1">
        <v>764</v>
      </c>
      <c r="I467" s="1">
        <v>763.55</v>
      </c>
      <c r="J467" s="1">
        <v>762.72</v>
      </c>
      <c r="K467" s="1">
        <v>1837243</v>
      </c>
      <c r="L467" s="1">
        <v>1401299327</v>
      </c>
      <c r="M467" s="1">
        <v>82762</v>
      </c>
      <c r="N467" s="2">
        <f>IF(ISERR(LN(TechM[[#This Row],[Close Price]]/I466)),"-",LN(TechM[[#This Row],[Close Price]]/I466))</f>
        <v>1.2321025574933678E-2</v>
      </c>
    </row>
    <row r="468" spans="1:14" x14ac:dyDescent="0.3">
      <c r="A468" s="1" t="s">
        <v>19</v>
      </c>
      <c r="B468" s="1" t="s">
        <v>15</v>
      </c>
      <c r="C468" s="3">
        <v>43795</v>
      </c>
      <c r="D468" s="1">
        <v>763.55</v>
      </c>
      <c r="E468" s="1">
        <v>766</v>
      </c>
      <c r="F468" s="1">
        <v>767.85</v>
      </c>
      <c r="G468" s="1">
        <v>756.3</v>
      </c>
      <c r="H468" s="1">
        <v>757.8</v>
      </c>
      <c r="I468" s="1">
        <v>763.6</v>
      </c>
      <c r="J468" s="1">
        <v>763.38</v>
      </c>
      <c r="K468" s="1">
        <v>2968850</v>
      </c>
      <c r="L468" s="1">
        <v>2266360522.75</v>
      </c>
      <c r="M468" s="1">
        <v>63202</v>
      </c>
      <c r="N468" s="2">
        <f>IF(ISERR(LN(TechM[[#This Row],[Close Price]]/I467)),"-",LN(TechM[[#This Row],[Close Price]]/I467))</f>
        <v>6.5481452402061009E-5</v>
      </c>
    </row>
    <row r="469" spans="1:14" x14ac:dyDescent="0.3">
      <c r="A469" s="1" t="s">
        <v>19</v>
      </c>
      <c r="B469" s="1" t="s">
        <v>15</v>
      </c>
      <c r="C469" s="3">
        <v>43796</v>
      </c>
      <c r="D469" s="1">
        <v>763.6</v>
      </c>
      <c r="E469" s="1">
        <v>762.85</v>
      </c>
      <c r="F469" s="1">
        <v>769.55</v>
      </c>
      <c r="G469" s="1">
        <v>757.35</v>
      </c>
      <c r="H469" s="1">
        <v>768</v>
      </c>
      <c r="I469" s="1">
        <v>767.55</v>
      </c>
      <c r="J469" s="1">
        <v>764.47</v>
      </c>
      <c r="K469" s="1">
        <v>1369944</v>
      </c>
      <c r="L469" s="1">
        <v>1047282875.75</v>
      </c>
      <c r="M469" s="1">
        <v>46728</v>
      </c>
      <c r="N469" s="2">
        <f>IF(ISERR(LN(TechM[[#This Row],[Close Price]]/I468)),"-",LN(TechM[[#This Row],[Close Price]]/I468))</f>
        <v>5.1595320676178485E-3</v>
      </c>
    </row>
    <row r="470" spans="1:14" x14ac:dyDescent="0.3">
      <c r="A470" s="1" t="s">
        <v>19</v>
      </c>
      <c r="B470" s="1" t="s">
        <v>15</v>
      </c>
      <c r="C470" s="3">
        <v>43797</v>
      </c>
      <c r="D470" s="1">
        <v>767.55</v>
      </c>
      <c r="E470" s="1">
        <v>765.15</v>
      </c>
      <c r="F470" s="1">
        <v>772.1</v>
      </c>
      <c r="G470" s="1">
        <v>762</v>
      </c>
      <c r="H470" s="1">
        <v>763.45</v>
      </c>
      <c r="I470" s="1">
        <v>766.25</v>
      </c>
      <c r="J470" s="1">
        <v>767.67</v>
      </c>
      <c r="K470" s="1">
        <v>1096867</v>
      </c>
      <c r="L470" s="1">
        <v>842027464</v>
      </c>
      <c r="M470" s="1">
        <v>47121</v>
      </c>
      <c r="N470" s="2">
        <f>IF(ISERR(LN(TechM[[#This Row],[Close Price]]/I469)),"-",LN(TechM[[#This Row],[Close Price]]/I469))</f>
        <v>-1.6951366687892602E-3</v>
      </c>
    </row>
    <row r="471" spans="1:14" x14ac:dyDescent="0.3">
      <c r="A471" s="1" t="s">
        <v>19</v>
      </c>
      <c r="B471" s="1" t="s">
        <v>15</v>
      </c>
      <c r="C471" s="3">
        <v>43798</v>
      </c>
      <c r="D471" s="1">
        <v>766.25</v>
      </c>
      <c r="E471" s="1">
        <v>766</v>
      </c>
      <c r="F471" s="1">
        <v>772.35</v>
      </c>
      <c r="G471" s="1">
        <v>758.4</v>
      </c>
      <c r="H471" s="1">
        <v>760</v>
      </c>
      <c r="I471" s="1">
        <v>761.45</v>
      </c>
      <c r="J471" s="1">
        <v>764.59</v>
      </c>
      <c r="K471" s="1">
        <v>1236902</v>
      </c>
      <c r="L471" s="1">
        <v>945724883.70000005</v>
      </c>
      <c r="M471" s="1">
        <v>31803</v>
      </c>
      <c r="N471" s="2">
        <f>IF(ISERR(LN(TechM[[#This Row],[Close Price]]/I470)),"-",LN(TechM[[#This Row],[Close Price]]/I470))</f>
        <v>-6.2839769527212059E-3</v>
      </c>
    </row>
    <row r="472" spans="1:14" x14ac:dyDescent="0.3">
      <c r="A472" s="1" t="s">
        <v>19</v>
      </c>
      <c r="B472" s="1" t="s">
        <v>15</v>
      </c>
      <c r="C472" s="3">
        <v>43801</v>
      </c>
      <c r="D472" s="1">
        <v>761.45</v>
      </c>
      <c r="E472" s="1">
        <v>758.1</v>
      </c>
      <c r="F472" s="1">
        <v>759.9</v>
      </c>
      <c r="G472" s="1">
        <v>732.3</v>
      </c>
      <c r="H472" s="1">
        <v>745.55</v>
      </c>
      <c r="I472" s="1">
        <v>748.45</v>
      </c>
      <c r="J472" s="1">
        <v>740.9</v>
      </c>
      <c r="K472" s="1">
        <v>4333335</v>
      </c>
      <c r="L472" s="1">
        <v>3210560838.25</v>
      </c>
      <c r="M472" s="1">
        <v>103882</v>
      </c>
      <c r="N472" s="2">
        <f>IF(ISERR(LN(TechM[[#This Row],[Close Price]]/I471)),"-",LN(TechM[[#This Row],[Close Price]]/I471))</f>
        <v>-1.7220108936455081E-2</v>
      </c>
    </row>
    <row r="473" spans="1:14" x14ac:dyDescent="0.3">
      <c r="A473" s="1" t="s">
        <v>19</v>
      </c>
      <c r="B473" s="1" t="s">
        <v>15</v>
      </c>
      <c r="C473" s="3">
        <v>43802</v>
      </c>
      <c r="D473" s="1">
        <v>748.45</v>
      </c>
      <c r="E473" s="1">
        <v>748.05</v>
      </c>
      <c r="F473" s="1">
        <v>756.7</v>
      </c>
      <c r="G473" s="1">
        <v>743.3</v>
      </c>
      <c r="H473" s="1">
        <v>746</v>
      </c>
      <c r="I473" s="1">
        <v>746.25</v>
      </c>
      <c r="J473" s="1">
        <v>750.63</v>
      </c>
      <c r="K473" s="1">
        <v>1838085</v>
      </c>
      <c r="L473" s="1">
        <v>1379716051.95</v>
      </c>
      <c r="M473" s="1">
        <v>46272</v>
      </c>
      <c r="N473" s="2">
        <f>IF(ISERR(LN(TechM[[#This Row],[Close Price]]/I472)),"-",LN(TechM[[#This Row],[Close Price]]/I472))</f>
        <v>-2.9437366544330262E-3</v>
      </c>
    </row>
    <row r="474" spans="1:14" x14ac:dyDescent="0.3">
      <c r="A474" s="1" t="s">
        <v>19</v>
      </c>
      <c r="B474" s="1" t="s">
        <v>15</v>
      </c>
      <c r="C474" s="3">
        <v>43803</v>
      </c>
      <c r="D474" s="1">
        <v>746.25</v>
      </c>
      <c r="E474" s="1">
        <v>746.9</v>
      </c>
      <c r="F474" s="1">
        <v>761.5</v>
      </c>
      <c r="G474" s="1">
        <v>743.55</v>
      </c>
      <c r="H474" s="1">
        <v>758</v>
      </c>
      <c r="I474" s="1">
        <v>758.8</v>
      </c>
      <c r="J474" s="1">
        <v>755.83</v>
      </c>
      <c r="K474" s="1">
        <v>1870954</v>
      </c>
      <c r="L474" s="1">
        <v>1414123541.8499999</v>
      </c>
      <c r="M474" s="1">
        <v>70737</v>
      </c>
      <c r="N474" s="2">
        <f>IF(ISERR(LN(TechM[[#This Row],[Close Price]]/I473)),"-",LN(TechM[[#This Row],[Close Price]]/I473))</f>
        <v>1.6677573354047341E-2</v>
      </c>
    </row>
    <row r="475" spans="1:14" x14ac:dyDescent="0.3">
      <c r="A475" s="1" t="s">
        <v>19</v>
      </c>
      <c r="B475" s="1" t="s">
        <v>15</v>
      </c>
      <c r="C475" s="3">
        <v>43804</v>
      </c>
      <c r="D475" s="1">
        <v>758.8</v>
      </c>
      <c r="E475" s="1">
        <v>755</v>
      </c>
      <c r="F475" s="1">
        <v>766.75</v>
      </c>
      <c r="G475" s="1">
        <v>752.1</v>
      </c>
      <c r="H475" s="1">
        <v>763.2</v>
      </c>
      <c r="I475" s="1">
        <v>764.9</v>
      </c>
      <c r="J475" s="1">
        <v>763.73</v>
      </c>
      <c r="K475" s="1">
        <v>2475102</v>
      </c>
      <c r="L475" s="1">
        <v>1890308976.25</v>
      </c>
      <c r="M475" s="1">
        <v>69198</v>
      </c>
      <c r="N475" s="2">
        <f>IF(ISERR(LN(TechM[[#This Row],[Close Price]]/I474)),"-",LN(TechM[[#This Row],[Close Price]]/I474))</f>
        <v>8.006868266961344E-3</v>
      </c>
    </row>
    <row r="476" spans="1:14" x14ac:dyDescent="0.3">
      <c r="A476" s="1" t="s">
        <v>19</v>
      </c>
      <c r="B476" s="1" t="s">
        <v>15</v>
      </c>
      <c r="C476" s="3">
        <v>43805</v>
      </c>
      <c r="D476" s="1">
        <v>764.9</v>
      </c>
      <c r="E476" s="1">
        <v>763.2</v>
      </c>
      <c r="F476" s="1">
        <v>771.35</v>
      </c>
      <c r="G476" s="1">
        <v>755.55</v>
      </c>
      <c r="H476" s="1">
        <v>758</v>
      </c>
      <c r="I476" s="1">
        <v>757.5</v>
      </c>
      <c r="J476" s="1">
        <v>763.82</v>
      </c>
      <c r="K476" s="1">
        <v>1092422</v>
      </c>
      <c r="L476" s="1">
        <v>834414201.45000005</v>
      </c>
      <c r="M476" s="1">
        <v>34308</v>
      </c>
      <c r="N476" s="2">
        <f>IF(ISERR(LN(TechM[[#This Row],[Close Price]]/I475)),"-",LN(TechM[[#This Row],[Close Price]]/I475))</f>
        <v>-9.721568944296077E-3</v>
      </c>
    </row>
    <row r="477" spans="1:14" x14ac:dyDescent="0.3">
      <c r="A477" s="1" t="s">
        <v>19</v>
      </c>
      <c r="B477" s="1" t="s">
        <v>15</v>
      </c>
      <c r="C477" s="3">
        <v>43808</v>
      </c>
      <c r="D477" s="1">
        <v>757.5</v>
      </c>
      <c r="E477" s="1">
        <v>759.45</v>
      </c>
      <c r="F477" s="1">
        <v>759.45</v>
      </c>
      <c r="G477" s="1">
        <v>746.5</v>
      </c>
      <c r="H477" s="1">
        <v>751</v>
      </c>
      <c r="I477" s="1">
        <v>750.35</v>
      </c>
      <c r="J477" s="1">
        <v>751.52</v>
      </c>
      <c r="K477" s="1">
        <v>1435556</v>
      </c>
      <c r="L477" s="1">
        <v>1078853549.3499999</v>
      </c>
      <c r="M477" s="1">
        <v>36008</v>
      </c>
      <c r="N477" s="2">
        <f>IF(ISERR(LN(TechM[[#This Row],[Close Price]]/I476)),"-",LN(TechM[[#This Row],[Close Price]]/I476))</f>
        <v>-9.4837730415255478E-3</v>
      </c>
    </row>
    <row r="478" spans="1:14" x14ac:dyDescent="0.3">
      <c r="A478" s="1" t="s">
        <v>19</v>
      </c>
      <c r="B478" s="1" t="s">
        <v>15</v>
      </c>
      <c r="C478" s="3">
        <v>43809</v>
      </c>
      <c r="D478" s="1">
        <v>750.35</v>
      </c>
      <c r="E478" s="1">
        <v>749.95</v>
      </c>
      <c r="F478" s="1">
        <v>749.95</v>
      </c>
      <c r="G478" s="1">
        <v>737.3</v>
      </c>
      <c r="H478" s="1">
        <v>744.9</v>
      </c>
      <c r="I478" s="1">
        <v>744.95</v>
      </c>
      <c r="J478" s="1">
        <v>742.24</v>
      </c>
      <c r="K478" s="1">
        <v>1582428</v>
      </c>
      <c r="L478" s="1">
        <v>1174548270.05</v>
      </c>
      <c r="M478" s="1">
        <v>55128</v>
      </c>
      <c r="N478" s="2">
        <f>IF(ISERR(LN(TechM[[#This Row],[Close Price]]/I477)),"-",LN(TechM[[#This Row],[Close Price]]/I477))</f>
        <v>-7.2226623086504025E-3</v>
      </c>
    </row>
    <row r="479" spans="1:14" x14ac:dyDescent="0.3">
      <c r="A479" s="1" t="s">
        <v>19</v>
      </c>
      <c r="B479" s="1" t="s">
        <v>15</v>
      </c>
      <c r="C479" s="3">
        <v>43810</v>
      </c>
      <c r="D479" s="1">
        <v>744.95</v>
      </c>
      <c r="E479" s="1">
        <v>741</v>
      </c>
      <c r="F479" s="1">
        <v>760</v>
      </c>
      <c r="G479" s="1">
        <v>741</v>
      </c>
      <c r="H479" s="1">
        <v>759</v>
      </c>
      <c r="I479" s="1">
        <v>757.95</v>
      </c>
      <c r="J479" s="1">
        <v>755.21</v>
      </c>
      <c r="K479" s="1">
        <v>1644499</v>
      </c>
      <c r="L479" s="1">
        <v>1241946718</v>
      </c>
      <c r="M479" s="1">
        <v>54932</v>
      </c>
      <c r="N479" s="2">
        <f>IF(ISERR(LN(TechM[[#This Row],[Close Price]]/I478)),"-",LN(TechM[[#This Row],[Close Price]]/I478))</f>
        <v>1.7300318372679094E-2</v>
      </c>
    </row>
    <row r="480" spans="1:14" x14ac:dyDescent="0.3">
      <c r="A480" s="1" t="s">
        <v>19</v>
      </c>
      <c r="B480" s="1" t="s">
        <v>15</v>
      </c>
      <c r="C480" s="3">
        <v>43811</v>
      </c>
      <c r="D480" s="1">
        <v>757.95</v>
      </c>
      <c r="E480" s="1">
        <v>761</v>
      </c>
      <c r="F480" s="1">
        <v>766</v>
      </c>
      <c r="G480" s="1">
        <v>752.5</v>
      </c>
      <c r="H480" s="1">
        <v>753.15</v>
      </c>
      <c r="I480" s="1">
        <v>756.45</v>
      </c>
      <c r="J480" s="1">
        <v>760.61</v>
      </c>
      <c r="K480" s="1">
        <v>1184008</v>
      </c>
      <c r="L480" s="1">
        <v>900570962.04999995</v>
      </c>
      <c r="M480" s="1">
        <v>65319</v>
      </c>
      <c r="N480" s="2">
        <f>IF(ISERR(LN(TechM[[#This Row],[Close Price]]/I479)),"-",LN(TechM[[#This Row],[Close Price]]/I479))</f>
        <v>-1.9809832151832444E-3</v>
      </c>
    </row>
    <row r="481" spans="1:14" x14ac:dyDescent="0.3">
      <c r="A481" s="1" t="s">
        <v>19</v>
      </c>
      <c r="B481" s="1" t="s">
        <v>15</v>
      </c>
      <c r="C481" s="3">
        <v>43812</v>
      </c>
      <c r="D481" s="1">
        <v>756.45</v>
      </c>
      <c r="E481" s="1">
        <v>758.95</v>
      </c>
      <c r="F481" s="1">
        <v>763.95</v>
      </c>
      <c r="G481" s="1">
        <v>748.25</v>
      </c>
      <c r="H481" s="1">
        <v>759.6</v>
      </c>
      <c r="I481" s="1">
        <v>761.85</v>
      </c>
      <c r="J481" s="1">
        <v>756.19</v>
      </c>
      <c r="K481" s="1">
        <v>2019424</v>
      </c>
      <c r="L481" s="1">
        <v>1527067731.95</v>
      </c>
      <c r="M481" s="1">
        <v>49584</v>
      </c>
      <c r="N481" s="2">
        <f>IF(ISERR(LN(TechM[[#This Row],[Close Price]]/I480)),"-",LN(TechM[[#This Row],[Close Price]]/I480))</f>
        <v>7.1132487245196387E-3</v>
      </c>
    </row>
    <row r="482" spans="1:14" x14ac:dyDescent="0.3">
      <c r="A482" s="1" t="s">
        <v>19</v>
      </c>
      <c r="B482" s="1" t="s">
        <v>15</v>
      </c>
      <c r="C482" s="3">
        <v>43815</v>
      </c>
      <c r="D482" s="1">
        <v>761.85</v>
      </c>
      <c r="E482" s="1">
        <v>762.7</v>
      </c>
      <c r="F482" s="1">
        <v>784</v>
      </c>
      <c r="G482" s="1">
        <v>759</v>
      </c>
      <c r="H482" s="1">
        <v>774.5</v>
      </c>
      <c r="I482" s="1">
        <v>773.3</v>
      </c>
      <c r="J482" s="1">
        <v>776.68</v>
      </c>
      <c r="K482" s="1">
        <v>5810893</v>
      </c>
      <c r="L482" s="1">
        <v>4513221405.6000004</v>
      </c>
      <c r="M482" s="1">
        <v>93819</v>
      </c>
      <c r="N482" s="2">
        <f>IF(ISERR(LN(TechM[[#This Row],[Close Price]]/I481)),"-",LN(TechM[[#This Row],[Close Price]]/I481))</f>
        <v>1.4917385699626006E-2</v>
      </c>
    </row>
    <row r="483" spans="1:14" x14ac:dyDescent="0.3">
      <c r="A483" s="1" t="s">
        <v>19</v>
      </c>
      <c r="B483" s="1" t="s">
        <v>15</v>
      </c>
      <c r="C483" s="3">
        <v>43816</v>
      </c>
      <c r="D483" s="1">
        <v>773.3</v>
      </c>
      <c r="E483" s="1">
        <v>775.55</v>
      </c>
      <c r="F483" s="1">
        <v>782</v>
      </c>
      <c r="G483" s="1">
        <v>772.6</v>
      </c>
      <c r="H483" s="1">
        <v>778.7</v>
      </c>
      <c r="I483" s="1">
        <v>777.35</v>
      </c>
      <c r="J483" s="1">
        <v>777.55</v>
      </c>
      <c r="K483" s="1">
        <v>2421510</v>
      </c>
      <c r="L483" s="1">
        <v>1882842810.1500001</v>
      </c>
      <c r="M483" s="1">
        <v>80528</v>
      </c>
      <c r="N483" s="2">
        <f>IF(ISERR(LN(TechM[[#This Row],[Close Price]]/I482)),"-",LN(TechM[[#This Row],[Close Price]]/I482))</f>
        <v>5.2236277807601803E-3</v>
      </c>
    </row>
    <row r="484" spans="1:14" x14ac:dyDescent="0.3">
      <c r="A484" s="1" t="s">
        <v>19</v>
      </c>
      <c r="B484" s="1" t="s">
        <v>15</v>
      </c>
      <c r="C484" s="3">
        <v>43817</v>
      </c>
      <c r="D484" s="1">
        <v>777.35</v>
      </c>
      <c r="E484" s="1">
        <v>780.1</v>
      </c>
      <c r="F484" s="1">
        <v>794</v>
      </c>
      <c r="G484" s="1">
        <v>780.1</v>
      </c>
      <c r="H484" s="1">
        <v>789</v>
      </c>
      <c r="I484" s="1">
        <v>786.65</v>
      </c>
      <c r="J484" s="1">
        <v>786.97</v>
      </c>
      <c r="K484" s="1">
        <v>5676894</v>
      </c>
      <c r="L484" s="1">
        <v>4467550764.5</v>
      </c>
      <c r="M484" s="1">
        <v>117473</v>
      </c>
      <c r="N484" s="2">
        <f>IF(ISERR(LN(TechM[[#This Row],[Close Price]]/I483)),"-",LN(TechM[[#This Row],[Close Price]]/I483))</f>
        <v>1.1892723290682533E-2</v>
      </c>
    </row>
    <row r="485" spans="1:14" x14ac:dyDescent="0.3">
      <c r="A485" s="1" t="s">
        <v>19</v>
      </c>
      <c r="B485" s="1" t="s">
        <v>15</v>
      </c>
      <c r="C485" s="3">
        <v>43818</v>
      </c>
      <c r="D485" s="1">
        <v>786.65</v>
      </c>
      <c r="E485" s="1">
        <v>790</v>
      </c>
      <c r="F485" s="1">
        <v>790</v>
      </c>
      <c r="G485" s="1">
        <v>778.1</v>
      </c>
      <c r="H485" s="1">
        <v>781</v>
      </c>
      <c r="I485" s="1">
        <v>782.75</v>
      </c>
      <c r="J485" s="1">
        <v>782.57</v>
      </c>
      <c r="K485" s="1">
        <v>2099931</v>
      </c>
      <c r="L485" s="1">
        <v>1643345390.8</v>
      </c>
      <c r="M485" s="1">
        <v>50138</v>
      </c>
      <c r="N485" s="2">
        <f>IF(ISERR(LN(TechM[[#This Row],[Close Price]]/I484)),"-",LN(TechM[[#This Row],[Close Price]]/I484))</f>
        <v>-4.970062479917171E-3</v>
      </c>
    </row>
    <row r="486" spans="1:14" x14ac:dyDescent="0.3">
      <c r="A486" s="1" t="s">
        <v>19</v>
      </c>
      <c r="B486" s="1" t="s">
        <v>15</v>
      </c>
      <c r="C486" s="3">
        <v>43819</v>
      </c>
      <c r="D486" s="1">
        <v>782.75</v>
      </c>
      <c r="E486" s="1">
        <v>784.05</v>
      </c>
      <c r="F486" s="1">
        <v>787.7</v>
      </c>
      <c r="G486" s="1">
        <v>778</v>
      </c>
      <c r="H486" s="1">
        <v>783</v>
      </c>
      <c r="I486" s="1">
        <v>783.35</v>
      </c>
      <c r="J486" s="1">
        <v>782.42</v>
      </c>
      <c r="K486" s="1">
        <v>2092547</v>
      </c>
      <c r="L486" s="1">
        <v>1637256931.05</v>
      </c>
      <c r="M486" s="1">
        <v>72928</v>
      </c>
      <c r="N486" s="2">
        <f>IF(ISERR(LN(TechM[[#This Row],[Close Price]]/I485)),"-",LN(TechM[[#This Row],[Close Price]]/I485))</f>
        <v>7.6623463298107649E-4</v>
      </c>
    </row>
    <row r="487" spans="1:14" x14ac:dyDescent="0.3">
      <c r="A487" s="1" t="s">
        <v>19</v>
      </c>
      <c r="B487" s="1" t="s">
        <v>15</v>
      </c>
      <c r="C487" s="3">
        <v>43822</v>
      </c>
      <c r="D487" s="1">
        <v>783.35</v>
      </c>
      <c r="E487" s="1">
        <v>778.6</v>
      </c>
      <c r="F487" s="1">
        <v>787.4</v>
      </c>
      <c r="G487" s="1">
        <v>774.95</v>
      </c>
      <c r="H487" s="1">
        <v>775.35</v>
      </c>
      <c r="I487" s="1">
        <v>775.95</v>
      </c>
      <c r="J487" s="1">
        <v>778.81</v>
      </c>
      <c r="K487" s="1">
        <v>1887292</v>
      </c>
      <c r="L487" s="1">
        <v>1469839267.9000001</v>
      </c>
      <c r="M487" s="1">
        <v>44851</v>
      </c>
      <c r="N487" s="2">
        <f>IF(ISERR(LN(TechM[[#This Row],[Close Price]]/I486)),"-",LN(TechM[[#This Row],[Close Price]]/I486))</f>
        <v>-9.4915097218623064E-3</v>
      </c>
    </row>
    <row r="488" spans="1:14" x14ac:dyDescent="0.3">
      <c r="A488" s="1" t="s">
        <v>19</v>
      </c>
      <c r="B488" s="1" t="s">
        <v>15</v>
      </c>
      <c r="C488" s="3">
        <v>43823</v>
      </c>
      <c r="D488" s="1">
        <v>775.95</v>
      </c>
      <c r="E488" s="1">
        <v>776</v>
      </c>
      <c r="F488" s="1">
        <v>777.95</v>
      </c>
      <c r="G488" s="1">
        <v>767.6</v>
      </c>
      <c r="H488" s="1">
        <v>770.95</v>
      </c>
      <c r="I488" s="1">
        <v>772.05</v>
      </c>
      <c r="J488" s="1">
        <v>771.47</v>
      </c>
      <c r="K488" s="1">
        <v>1413973</v>
      </c>
      <c r="L488" s="1">
        <v>1090841316.3</v>
      </c>
      <c r="M488" s="1">
        <v>34545</v>
      </c>
      <c r="N488" s="2">
        <f>IF(ISERR(LN(TechM[[#This Row],[Close Price]]/I487)),"-",LN(TechM[[#This Row],[Close Price]]/I487))</f>
        <v>-5.0387703507607171E-3</v>
      </c>
    </row>
    <row r="489" spans="1:14" x14ac:dyDescent="0.3">
      <c r="A489" s="1" t="s">
        <v>19</v>
      </c>
      <c r="B489" s="1" t="s">
        <v>15</v>
      </c>
      <c r="C489" s="3">
        <v>43825</v>
      </c>
      <c r="D489" s="1">
        <v>772.05</v>
      </c>
      <c r="E489" s="1">
        <v>771</v>
      </c>
      <c r="F489" s="1">
        <v>779.05</v>
      </c>
      <c r="G489" s="1">
        <v>768.05</v>
      </c>
      <c r="H489" s="1">
        <v>772</v>
      </c>
      <c r="I489" s="1">
        <v>770.4</v>
      </c>
      <c r="J489" s="1">
        <v>774.04</v>
      </c>
      <c r="K489" s="1">
        <v>1276520</v>
      </c>
      <c r="L489" s="1">
        <v>988080734.45000005</v>
      </c>
      <c r="M489" s="1">
        <v>33394</v>
      </c>
      <c r="N489" s="2">
        <f>IF(ISERR(LN(TechM[[#This Row],[Close Price]]/I488)),"-",LN(TechM[[#This Row],[Close Price]]/I488))</f>
        <v>-2.139454282957341E-3</v>
      </c>
    </row>
    <row r="490" spans="1:14" x14ac:dyDescent="0.3">
      <c r="A490" s="1" t="s">
        <v>19</v>
      </c>
      <c r="B490" s="1" t="s">
        <v>15</v>
      </c>
      <c r="C490" s="3">
        <v>43826</v>
      </c>
      <c r="D490" s="1">
        <v>770.4</v>
      </c>
      <c r="E490" s="1">
        <v>771</v>
      </c>
      <c r="F490" s="1">
        <v>781.4</v>
      </c>
      <c r="G490" s="1">
        <v>769.1</v>
      </c>
      <c r="H490" s="1">
        <v>781.2</v>
      </c>
      <c r="I490" s="1">
        <v>780.2</v>
      </c>
      <c r="J490" s="1">
        <v>777.37</v>
      </c>
      <c r="K490" s="1">
        <v>1363474</v>
      </c>
      <c r="L490" s="1">
        <v>1059918239.75</v>
      </c>
      <c r="M490" s="1">
        <v>29682</v>
      </c>
      <c r="N490" s="2">
        <f>IF(ISERR(LN(TechM[[#This Row],[Close Price]]/I489)),"-",LN(TechM[[#This Row],[Close Price]]/I489))</f>
        <v>1.2640436588640327E-2</v>
      </c>
    </row>
    <row r="491" spans="1:14" x14ac:dyDescent="0.3">
      <c r="A491" s="1" t="s">
        <v>19</v>
      </c>
      <c r="B491" s="1" t="s">
        <v>15</v>
      </c>
      <c r="C491" s="3">
        <v>43829</v>
      </c>
      <c r="D491" s="1">
        <v>780.2</v>
      </c>
      <c r="E491" s="1">
        <v>782.7</v>
      </c>
      <c r="F491" s="1">
        <v>784.85</v>
      </c>
      <c r="G491" s="1">
        <v>779.1</v>
      </c>
      <c r="H491" s="1">
        <v>781.55</v>
      </c>
      <c r="I491" s="1">
        <v>782.7</v>
      </c>
      <c r="J491" s="1">
        <v>782.67</v>
      </c>
      <c r="K491" s="1">
        <v>1055528</v>
      </c>
      <c r="L491" s="1">
        <v>826133202.95000005</v>
      </c>
      <c r="M491" s="1">
        <v>26987</v>
      </c>
      <c r="N491" s="2">
        <f>IF(ISERR(LN(TechM[[#This Row],[Close Price]]/I490)),"-",LN(TechM[[#This Row],[Close Price]]/I490))</f>
        <v>3.1991837382362208E-3</v>
      </c>
    </row>
    <row r="492" spans="1:14" x14ac:dyDescent="0.3">
      <c r="A492" s="1" t="s">
        <v>19</v>
      </c>
      <c r="B492" s="1" t="s">
        <v>15</v>
      </c>
      <c r="C492" s="3">
        <v>43830</v>
      </c>
      <c r="D492" s="1">
        <v>782.7</v>
      </c>
      <c r="E492" s="1">
        <v>780.05</v>
      </c>
      <c r="F492" s="1">
        <v>780.95</v>
      </c>
      <c r="G492" s="1">
        <v>760</v>
      </c>
      <c r="H492" s="1">
        <v>761.2</v>
      </c>
      <c r="I492" s="1">
        <v>762.3</v>
      </c>
      <c r="J492" s="1">
        <v>766.52</v>
      </c>
      <c r="K492" s="1">
        <v>3004887</v>
      </c>
      <c r="L492" s="1">
        <v>2303320752.9499998</v>
      </c>
      <c r="M492" s="1">
        <v>53341</v>
      </c>
      <c r="N492" s="2">
        <f>IF(ISERR(LN(TechM[[#This Row],[Close Price]]/I491)),"-",LN(TechM[[#This Row],[Close Price]]/I491))</f>
        <v>-2.6409301816564413E-2</v>
      </c>
    </row>
    <row r="493" spans="1:14" x14ac:dyDescent="0.3">
      <c r="A493" s="1" t="s">
        <v>19</v>
      </c>
      <c r="B493" s="1" t="s">
        <v>15</v>
      </c>
      <c r="C493" s="3">
        <v>43831</v>
      </c>
      <c r="D493" s="1">
        <v>762.3</v>
      </c>
      <c r="E493" s="1">
        <v>766</v>
      </c>
      <c r="F493" s="1">
        <v>766.8</v>
      </c>
      <c r="G493" s="1">
        <v>760.35</v>
      </c>
      <c r="H493" s="1">
        <v>761.9</v>
      </c>
      <c r="I493" s="1">
        <v>762.1</v>
      </c>
      <c r="J493" s="1">
        <v>763.39</v>
      </c>
      <c r="K493" s="1">
        <v>746371</v>
      </c>
      <c r="L493" s="1">
        <v>569775063.25</v>
      </c>
      <c r="M493" s="1">
        <v>17126</v>
      </c>
      <c r="N493" s="2">
        <f>IF(ISERR(LN(TechM[[#This Row],[Close Price]]/I492)),"-",LN(TechM[[#This Row],[Close Price]]/I492))</f>
        <v>-2.6239832215625507E-4</v>
      </c>
    </row>
    <row r="494" spans="1:14" x14ac:dyDescent="0.3">
      <c r="A494" s="1" t="s">
        <v>19</v>
      </c>
      <c r="B494" s="1" t="s">
        <v>15</v>
      </c>
      <c r="C494" s="3">
        <v>43832</v>
      </c>
      <c r="D494" s="1">
        <v>762.1</v>
      </c>
      <c r="E494" s="1">
        <v>762.1</v>
      </c>
      <c r="F494" s="1">
        <v>769.15</v>
      </c>
      <c r="G494" s="1">
        <v>761</v>
      </c>
      <c r="H494" s="1">
        <v>766</v>
      </c>
      <c r="I494" s="1">
        <v>766.05</v>
      </c>
      <c r="J494" s="1">
        <v>766.33</v>
      </c>
      <c r="K494" s="1">
        <v>1133488</v>
      </c>
      <c r="L494" s="1">
        <v>868629849.89999998</v>
      </c>
      <c r="M494" s="1">
        <v>50776</v>
      </c>
      <c r="N494" s="2">
        <f>IF(ISERR(LN(TechM[[#This Row],[Close Price]]/I493)),"-",LN(TechM[[#This Row],[Close Price]]/I493))</f>
        <v>5.1696610896906515E-3</v>
      </c>
    </row>
    <row r="495" spans="1:14" x14ac:dyDescent="0.3">
      <c r="A495" s="1" t="s">
        <v>19</v>
      </c>
      <c r="B495" s="1" t="s">
        <v>15</v>
      </c>
      <c r="C495" s="3">
        <v>43833</v>
      </c>
      <c r="D495" s="1">
        <v>766.05</v>
      </c>
      <c r="E495" s="1">
        <v>766</v>
      </c>
      <c r="F495" s="1">
        <v>779.9</v>
      </c>
      <c r="G495" s="1">
        <v>763.55</v>
      </c>
      <c r="H495" s="1">
        <v>775</v>
      </c>
      <c r="I495" s="1">
        <v>775.1</v>
      </c>
      <c r="J495" s="1">
        <v>775.14</v>
      </c>
      <c r="K495" s="1">
        <v>2121704</v>
      </c>
      <c r="L495" s="1">
        <v>1644607528.2</v>
      </c>
      <c r="M495" s="1">
        <v>54537</v>
      </c>
      <c r="N495" s="2">
        <f>IF(ISERR(LN(TechM[[#This Row],[Close Price]]/I494)),"-",LN(TechM[[#This Row],[Close Price]]/I494))</f>
        <v>1.1744611525703302E-2</v>
      </c>
    </row>
    <row r="496" spans="1:14" x14ac:dyDescent="0.3">
      <c r="A496" s="1" t="s">
        <v>19</v>
      </c>
      <c r="B496" s="1" t="s">
        <v>15</v>
      </c>
      <c r="C496" s="3">
        <v>43836</v>
      </c>
      <c r="D496" s="1">
        <v>775.1</v>
      </c>
      <c r="E496" s="1">
        <v>774.85</v>
      </c>
      <c r="F496" s="1">
        <v>778.8</v>
      </c>
      <c r="G496" s="1">
        <v>768.15</v>
      </c>
      <c r="H496" s="1">
        <v>769</v>
      </c>
      <c r="I496" s="1">
        <v>770.4</v>
      </c>
      <c r="J496" s="1">
        <v>773.7</v>
      </c>
      <c r="K496" s="1">
        <v>1734439</v>
      </c>
      <c r="L496" s="1">
        <v>1341937267.05</v>
      </c>
      <c r="M496" s="1">
        <v>52469</v>
      </c>
      <c r="N496" s="2">
        <f>IF(ISERR(LN(TechM[[#This Row],[Close Price]]/I495)),"-",LN(TechM[[#This Row],[Close Price]]/I495))</f>
        <v>-6.0821928035499568E-3</v>
      </c>
    </row>
    <row r="497" spans="1:14" x14ac:dyDescent="0.3">
      <c r="A497" s="1" t="s">
        <v>19</v>
      </c>
      <c r="B497" s="1" t="s">
        <v>15</v>
      </c>
      <c r="C497" s="3">
        <v>43837</v>
      </c>
      <c r="D497" s="1">
        <v>770.4</v>
      </c>
      <c r="E497" s="1">
        <v>770</v>
      </c>
      <c r="F497" s="1">
        <v>778.5</v>
      </c>
      <c r="G497" s="1">
        <v>760.6</v>
      </c>
      <c r="H497" s="1">
        <v>776.65</v>
      </c>
      <c r="I497" s="1">
        <v>777.1</v>
      </c>
      <c r="J497" s="1">
        <v>770.9</v>
      </c>
      <c r="K497" s="1">
        <v>1937143</v>
      </c>
      <c r="L497" s="1">
        <v>1493338619.1500001</v>
      </c>
      <c r="M497" s="1">
        <v>36396</v>
      </c>
      <c r="N497" s="2">
        <f>IF(ISERR(LN(TechM[[#This Row],[Close Price]]/I496)),"-",LN(TechM[[#This Row],[Close Price]]/I496))</f>
        <v>8.6591817312808555E-3</v>
      </c>
    </row>
    <row r="498" spans="1:14" x14ac:dyDescent="0.3">
      <c r="A498" s="1" t="s">
        <v>19</v>
      </c>
      <c r="B498" s="1" t="s">
        <v>15</v>
      </c>
      <c r="C498" s="3">
        <v>43838</v>
      </c>
      <c r="D498" s="1">
        <v>777.1</v>
      </c>
      <c r="E498" s="1">
        <v>770.1</v>
      </c>
      <c r="F498" s="1">
        <v>784.9</v>
      </c>
      <c r="G498" s="1">
        <v>767.1</v>
      </c>
      <c r="H498" s="1">
        <v>768.1</v>
      </c>
      <c r="I498" s="1">
        <v>769.8</v>
      </c>
      <c r="J498" s="1">
        <v>776.33</v>
      </c>
      <c r="K498" s="1">
        <v>2596664</v>
      </c>
      <c r="L498" s="1">
        <v>2015873635.75</v>
      </c>
      <c r="M498" s="1">
        <v>56014</v>
      </c>
      <c r="N498" s="2">
        <f>IF(ISERR(LN(TechM[[#This Row],[Close Price]]/I497)),"-",LN(TechM[[#This Row],[Close Price]]/I497))</f>
        <v>-9.4383013655509069E-3</v>
      </c>
    </row>
    <row r="499" spans="1:14" x14ac:dyDescent="0.3">
      <c r="A499" s="1" t="s">
        <v>19</v>
      </c>
      <c r="B499" s="1" t="s">
        <v>15</v>
      </c>
      <c r="C499" s="3">
        <v>43839</v>
      </c>
      <c r="D499" s="1">
        <v>769.8</v>
      </c>
      <c r="E499" s="1">
        <v>770.5</v>
      </c>
      <c r="F499" s="1">
        <v>776.45</v>
      </c>
      <c r="G499" s="1">
        <v>762.2</v>
      </c>
      <c r="H499" s="1">
        <v>774</v>
      </c>
      <c r="I499" s="1">
        <v>773.65</v>
      </c>
      <c r="J499" s="1">
        <v>770.18</v>
      </c>
      <c r="K499" s="1">
        <v>1678891</v>
      </c>
      <c r="L499" s="1">
        <v>1293041412.05</v>
      </c>
      <c r="M499" s="1">
        <v>49933</v>
      </c>
      <c r="N499" s="2">
        <f>IF(ISERR(LN(TechM[[#This Row],[Close Price]]/I498)),"-",LN(TechM[[#This Row],[Close Price]]/I498))</f>
        <v>4.988834086035919E-3</v>
      </c>
    </row>
    <row r="500" spans="1:14" x14ac:dyDescent="0.3">
      <c r="A500" s="1" t="s">
        <v>19</v>
      </c>
      <c r="B500" s="1" t="s">
        <v>15</v>
      </c>
      <c r="C500" s="3">
        <v>43840</v>
      </c>
      <c r="D500" s="1">
        <v>773.65</v>
      </c>
      <c r="E500" s="1">
        <v>779</v>
      </c>
      <c r="F500" s="1">
        <v>781.9</v>
      </c>
      <c r="G500" s="1">
        <v>772.45</v>
      </c>
      <c r="H500" s="1">
        <v>778.95</v>
      </c>
      <c r="I500" s="1">
        <v>776.25</v>
      </c>
      <c r="J500" s="1">
        <v>776.7</v>
      </c>
      <c r="K500" s="1">
        <v>1105725</v>
      </c>
      <c r="L500" s="1">
        <v>858811903.64999998</v>
      </c>
      <c r="M500" s="1">
        <v>35828</v>
      </c>
      <c r="N500" s="2">
        <f>IF(ISERR(LN(TechM[[#This Row],[Close Price]]/I499)),"-",LN(TechM[[#This Row],[Close Price]]/I499))</f>
        <v>3.3550583120068407E-3</v>
      </c>
    </row>
    <row r="501" spans="1:14" x14ac:dyDescent="0.3">
      <c r="A501" s="1" t="s">
        <v>19</v>
      </c>
      <c r="B501" s="1" t="s">
        <v>15</v>
      </c>
      <c r="C501" s="3">
        <v>43843</v>
      </c>
      <c r="D501" s="1">
        <v>776.25</v>
      </c>
      <c r="E501" s="1">
        <v>779.9</v>
      </c>
      <c r="F501" s="1">
        <v>788.7</v>
      </c>
      <c r="G501" s="1">
        <v>775.05</v>
      </c>
      <c r="H501" s="1">
        <v>786</v>
      </c>
      <c r="I501" s="1">
        <v>785.85</v>
      </c>
      <c r="J501" s="1">
        <v>784.79</v>
      </c>
      <c r="K501" s="1">
        <v>1393509</v>
      </c>
      <c r="L501" s="1">
        <v>1093614874.6500001</v>
      </c>
      <c r="M501" s="1">
        <v>26980</v>
      </c>
      <c r="N501" s="2">
        <f>IF(ISERR(LN(TechM[[#This Row],[Close Price]]/I500)),"-",LN(TechM[[#This Row],[Close Price]]/I500))</f>
        <v>1.2291301274649889E-2</v>
      </c>
    </row>
    <row r="502" spans="1:14" x14ac:dyDescent="0.3">
      <c r="A502" s="1" t="s">
        <v>19</v>
      </c>
      <c r="B502" s="1" t="s">
        <v>15</v>
      </c>
      <c r="C502" s="3">
        <v>43844</v>
      </c>
      <c r="D502" s="1">
        <v>785.85</v>
      </c>
      <c r="E502" s="1">
        <v>785.85</v>
      </c>
      <c r="F502" s="1">
        <v>797.8</v>
      </c>
      <c r="G502" s="1">
        <v>783.7</v>
      </c>
      <c r="H502" s="1">
        <v>796.3</v>
      </c>
      <c r="I502" s="1">
        <v>796.25</v>
      </c>
      <c r="J502" s="1">
        <v>790.88</v>
      </c>
      <c r="K502" s="1">
        <v>1628535</v>
      </c>
      <c r="L502" s="1">
        <v>1287971903.5999999</v>
      </c>
      <c r="M502" s="1">
        <v>53736</v>
      </c>
      <c r="N502" s="2">
        <f>IF(ISERR(LN(TechM[[#This Row],[Close Price]]/I501)),"-",LN(TechM[[#This Row],[Close Price]]/I501))</f>
        <v>1.314727236403459E-2</v>
      </c>
    </row>
    <row r="503" spans="1:14" x14ac:dyDescent="0.3">
      <c r="A503" s="1" t="s">
        <v>19</v>
      </c>
      <c r="B503" s="1" t="s">
        <v>15</v>
      </c>
      <c r="C503" s="3">
        <v>43845</v>
      </c>
      <c r="D503" s="1">
        <v>796.25</v>
      </c>
      <c r="E503" s="1">
        <v>796.15</v>
      </c>
      <c r="F503" s="1">
        <v>803.65</v>
      </c>
      <c r="G503" s="1">
        <v>788.5</v>
      </c>
      <c r="H503" s="1">
        <v>791.6</v>
      </c>
      <c r="I503" s="1">
        <v>795.15</v>
      </c>
      <c r="J503" s="1">
        <v>796.05</v>
      </c>
      <c r="K503" s="1">
        <v>1759644</v>
      </c>
      <c r="L503" s="1">
        <v>1400763787.0999999</v>
      </c>
      <c r="M503" s="1">
        <v>44354</v>
      </c>
      <c r="N503" s="2">
        <f>IF(ISERR(LN(TechM[[#This Row],[Close Price]]/I502)),"-",LN(TechM[[#This Row],[Close Price]]/I502))</f>
        <v>-1.3824307844482978E-3</v>
      </c>
    </row>
    <row r="504" spans="1:14" x14ac:dyDescent="0.3">
      <c r="A504" s="1" t="s">
        <v>19</v>
      </c>
      <c r="B504" s="1" t="s">
        <v>15</v>
      </c>
      <c r="C504" s="3">
        <v>43846</v>
      </c>
      <c r="D504" s="1">
        <v>795.15</v>
      </c>
      <c r="E504" s="1">
        <v>793</v>
      </c>
      <c r="F504" s="1">
        <v>795.7</v>
      </c>
      <c r="G504" s="1">
        <v>781.1</v>
      </c>
      <c r="H504" s="1">
        <v>784</v>
      </c>
      <c r="I504" s="1">
        <v>782.85</v>
      </c>
      <c r="J504" s="1">
        <v>785.33</v>
      </c>
      <c r="K504" s="1">
        <v>1110008</v>
      </c>
      <c r="L504" s="1">
        <v>871717406.85000002</v>
      </c>
      <c r="M504" s="1">
        <v>53657</v>
      </c>
      <c r="N504" s="2">
        <f>IF(ISERR(LN(TechM[[#This Row],[Close Price]]/I503)),"-",LN(TechM[[#This Row],[Close Price]]/I503))</f>
        <v>-1.5589669344392777E-2</v>
      </c>
    </row>
    <row r="505" spans="1:14" x14ac:dyDescent="0.3">
      <c r="A505" s="1" t="s">
        <v>19</v>
      </c>
      <c r="B505" s="1" t="s">
        <v>15</v>
      </c>
      <c r="C505" s="3">
        <v>43847</v>
      </c>
      <c r="D505" s="1">
        <v>782.85</v>
      </c>
      <c r="E505" s="1">
        <v>783.5</v>
      </c>
      <c r="F505" s="1">
        <v>786.75</v>
      </c>
      <c r="G505" s="1">
        <v>775.5</v>
      </c>
      <c r="H505" s="1">
        <v>778.05</v>
      </c>
      <c r="I505" s="1">
        <v>778.45</v>
      </c>
      <c r="J505" s="1">
        <v>780.14</v>
      </c>
      <c r="K505" s="1">
        <v>989312</v>
      </c>
      <c r="L505" s="1">
        <v>771805387.35000002</v>
      </c>
      <c r="M505" s="1">
        <v>49622</v>
      </c>
      <c r="N505" s="2">
        <f>IF(ISERR(LN(TechM[[#This Row],[Close Price]]/I504)),"-",LN(TechM[[#This Row],[Close Price]]/I504))</f>
        <v>-5.6363436218483907E-3</v>
      </c>
    </row>
    <row r="506" spans="1:14" x14ac:dyDescent="0.3">
      <c r="A506" s="1" t="s">
        <v>19</v>
      </c>
      <c r="B506" s="1" t="s">
        <v>15</v>
      </c>
      <c r="C506" s="3">
        <v>43850</v>
      </c>
      <c r="D506" s="1">
        <v>778.45</v>
      </c>
      <c r="E506" s="1">
        <v>778.5</v>
      </c>
      <c r="F506" s="1">
        <v>785.45</v>
      </c>
      <c r="G506" s="1">
        <v>774.55</v>
      </c>
      <c r="H506" s="1">
        <v>780</v>
      </c>
      <c r="I506" s="1">
        <v>778.2</v>
      </c>
      <c r="J506" s="1">
        <v>779.94</v>
      </c>
      <c r="K506" s="1">
        <v>1620105</v>
      </c>
      <c r="L506" s="1">
        <v>1263588653.9000001</v>
      </c>
      <c r="M506" s="1">
        <v>52213</v>
      </c>
      <c r="N506" s="2">
        <f>IF(ISERR(LN(TechM[[#This Row],[Close Price]]/I505)),"-",LN(TechM[[#This Row],[Close Price]]/I505))</f>
        <v>-3.2120258523037656E-4</v>
      </c>
    </row>
    <row r="507" spans="1:14" x14ac:dyDescent="0.3">
      <c r="A507" s="1" t="s">
        <v>19</v>
      </c>
      <c r="B507" s="1" t="s">
        <v>15</v>
      </c>
      <c r="C507" s="3">
        <v>43851</v>
      </c>
      <c r="D507" s="1">
        <v>778.2</v>
      </c>
      <c r="E507" s="1">
        <v>777.25</v>
      </c>
      <c r="F507" s="1">
        <v>783.4</v>
      </c>
      <c r="G507" s="1">
        <v>775</v>
      </c>
      <c r="H507" s="1">
        <v>779.5</v>
      </c>
      <c r="I507" s="1">
        <v>778.9</v>
      </c>
      <c r="J507" s="1">
        <v>779.2</v>
      </c>
      <c r="K507" s="1">
        <v>976954</v>
      </c>
      <c r="L507" s="1">
        <v>761243503.14999998</v>
      </c>
      <c r="M507" s="1">
        <v>54605</v>
      </c>
      <c r="N507" s="2">
        <f>IF(ISERR(LN(TechM[[#This Row],[Close Price]]/I506)),"-",LN(TechM[[#This Row],[Close Price]]/I506))</f>
        <v>8.9910737544950418E-4</v>
      </c>
    </row>
    <row r="508" spans="1:14" x14ac:dyDescent="0.3">
      <c r="A508" s="1" t="s">
        <v>19</v>
      </c>
      <c r="B508" s="1" t="s">
        <v>15</v>
      </c>
      <c r="C508" s="3">
        <v>43852</v>
      </c>
      <c r="D508" s="1">
        <v>778.9</v>
      </c>
      <c r="E508" s="1">
        <v>780</v>
      </c>
      <c r="F508" s="1">
        <v>790.45</v>
      </c>
      <c r="G508" s="1">
        <v>776.2</v>
      </c>
      <c r="H508" s="1">
        <v>778.55</v>
      </c>
      <c r="I508" s="1">
        <v>778.75</v>
      </c>
      <c r="J508" s="1">
        <v>781.75</v>
      </c>
      <c r="K508" s="1">
        <v>1192201</v>
      </c>
      <c r="L508" s="1">
        <v>932006704.35000002</v>
      </c>
      <c r="M508" s="1">
        <v>42351</v>
      </c>
      <c r="N508" s="2">
        <f>IF(ISERR(LN(TechM[[#This Row],[Close Price]]/I507)),"-",LN(TechM[[#This Row],[Close Price]]/I507))</f>
        <v>-1.9259782423991363E-4</v>
      </c>
    </row>
    <row r="509" spans="1:14" x14ac:dyDescent="0.3">
      <c r="A509" s="1" t="s">
        <v>19</v>
      </c>
      <c r="B509" s="1" t="s">
        <v>15</v>
      </c>
      <c r="C509" s="3">
        <v>43853</v>
      </c>
      <c r="D509" s="1">
        <v>778.75</v>
      </c>
      <c r="E509" s="1">
        <v>777.25</v>
      </c>
      <c r="F509" s="1">
        <v>780.45</v>
      </c>
      <c r="G509" s="1">
        <v>766.9</v>
      </c>
      <c r="H509" s="1">
        <v>769.5</v>
      </c>
      <c r="I509" s="1">
        <v>768.95</v>
      </c>
      <c r="J509" s="1">
        <v>771.39</v>
      </c>
      <c r="K509" s="1">
        <v>2018777</v>
      </c>
      <c r="L509" s="1">
        <v>1557260996.8499999</v>
      </c>
      <c r="M509" s="1">
        <v>82067</v>
      </c>
      <c r="N509" s="2">
        <f>IF(ISERR(LN(TechM[[#This Row],[Close Price]]/I508)),"-",LN(TechM[[#This Row],[Close Price]]/I508))</f>
        <v>-1.2664122215730284E-2</v>
      </c>
    </row>
    <row r="510" spans="1:14" x14ac:dyDescent="0.3">
      <c r="A510" s="1" t="s">
        <v>19</v>
      </c>
      <c r="B510" s="1" t="s">
        <v>15</v>
      </c>
      <c r="C510" s="3">
        <v>43854</v>
      </c>
      <c r="D510" s="1">
        <v>768.95</v>
      </c>
      <c r="E510" s="1">
        <v>765.1</v>
      </c>
      <c r="F510" s="1">
        <v>788.75</v>
      </c>
      <c r="G510" s="1">
        <v>763.3</v>
      </c>
      <c r="H510" s="1">
        <v>786.9</v>
      </c>
      <c r="I510" s="1">
        <v>787.3</v>
      </c>
      <c r="J510" s="1">
        <v>777.05</v>
      </c>
      <c r="K510" s="1">
        <v>2364265</v>
      </c>
      <c r="L510" s="1">
        <v>1837162288.25</v>
      </c>
      <c r="M510" s="1">
        <v>76417</v>
      </c>
      <c r="N510" s="2">
        <f>IF(ISERR(LN(TechM[[#This Row],[Close Price]]/I509)),"-",LN(TechM[[#This Row],[Close Price]]/I509))</f>
        <v>2.358342230448892E-2</v>
      </c>
    </row>
    <row r="511" spans="1:14" x14ac:dyDescent="0.3">
      <c r="A511" s="1" t="s">
        <v>19</v>
      </c>
      <c r="B511" s="1" t="s">
        <v>15</v>
      </c>
      <c r="C511" s="3">
        <v>43857</v>
      </c>
      <c r="D511" s="1">
        <v>787.3</v>
      </c>
      <c r="E511" s="1">
        <v>786</v>
      </c>
      <c r="F511" s="1">
        <v>796.25</v>
      </c>
      <c r="G511" s="1">
        <v>779.65</v>
      </c>
      <c r="H511" s="1">
        <v>792.1</v>
      </c>
      <c r="I511" s="1">
        <v>791.5</v>
      </c>
      <c r="J511" s="1">
        <v>790.45</v>
      </c>
      <c r="K511" s="1">
        <v>1175606</v>
      </c>
      <c r="L511" s="1">
        <v>929252238.20000005</v>
      </c>
      <c r="M511" s="1">
        <v>26671</v>
      </c>
      <c r="N511" s="2">
        <f>IF(ISERR(LN(TechM[[#This Row],[Close Price]]/I510)),"-",LN(TechM[[#This Row],[Close Price]]/I510))</f>
        <v>5.3205091306454486E-3</v>
      </c>
    </row>
    <row r="512" spans="1:14" x14ac:dyDescent="0.3">
      <c r="A512" s="1" t="s">
        <v>19</v>
      </c>
      <c r="B512" s="1" t="s">
        <v>15</v>
      </c>
      <c r="C512" s="3">
        <v>43858</v>
      </c>
      <c r="D512" s="1">
        <v>791.5</v>
      </c>
      <c r="E512" s="1">
        <v>792.5</v>
      </c>
      <c r="F512" s="1">
        <v>795.75</v>
      </c>
      <c r="G512" s="1">
        <v>784.6</v>
      </c>
      <c r="H512" s="1">
        <v>794.7</v>
      </c>
      <c r="I512" s="1">
        <v>794.25</v>
      </c>
      <c r="J512" s="1">
        <v>791.36</v>
      </c>
      <c r="K512" s="1">
        <v>1506685</v>
      </c>
      <c r="L512" s="1">
        <v>1192332300.2</v>
      </c>
      <c r="M512" s="1">
        <v>61577</v>
      </c>
      <c r="N512" s="2">
        <f>IF(ISERR(LN(TechM[[#This Row],[Close Price]]/I511)),"-",LN(TechM[[#This Row],[Close Price]]/I511))</f>
        <v>3.4683938285587175E-3</v>
      </c>
    </row>
    <row r="513" spans="1:14" x14ac:dyDescent="0.3">
      <c r="A513" s="1" t="s">
        <v>19</v>
      </c>
      <c r="B513" s="1" t="s">
        <v>15</v>
      </c>
      <c r="C513" s="3">
        <v>43859</v>
      </c>
      <c r="D513" s="1">
        <v>794.25</v>
      </c>
      <c r="E513" s="1">
        <v>796.9</v>
      </c>
      <c r="F513" s="1">
        <v>807.2</v>
      </c>
      <c r="G513" s="1">
        <v>793.55</v>
      </c>
      <c r="H513" s="1">
        <v>803.75</v>
      </c>
      <c r="I513" s="1">
        <v>804.15</v>
      </c>
      <c r="J513" s="1">
        <v>802.33</v>
      </c>
      <c r="K513" s="1">
        <v>2565136</v>
      </c>
      <c r="L513" s="1">
        <v>2058091994.5999999</v>
      </c>
      <c r="M513" s="1">
        <v>122141</v>
      </c>
      <c r="N513" s="2">
        <f>IF(ISERR(LN(TechM[[#This Row],[Close Price]]/I512)),"-",LN(TechM[[#This Row],[Close Price]]/I512))</f>
        <v>1.2387545792030809E-2</v>
      </c>
    </row>
    <row r="514" spans="1:14" x14ac:dyDescent="0.3">
      <c r="A514" s="1" t="s">
        <v>19</v>
      </c>
      <c r="B514" s="1" t="s">
        <v>15</v>
      </c>
      <c r="C514" s="3">
        <v>43860</v>
      </c>
      <c r="D514" s="1">
        <v>804.15</v>
      </c>
      <c r="E514" s="1">
        <v>805.6</v>
      </c>
      <c r="F514" s="1">
        <v>807.95</v>
      </c>
      <c r="G514" s="1">
        <v>784</v>
      </c>
      <c r="H514" s="1">
        <v>794.5</v>
      </c>
      <c r="I514" s="1">
        <v>791.35</v>
      </c>
      <c r="J514" s="1">
        <v>792.84</v>
      </c>
      <c r="K514" s="1">
        <v>2493688</v>
      </c>
      <c r="L514" s="1">
        <v>1977092054.8499999</v>
      </c>
      <c r="M514" s="1">
        <v>70718</v>
      </c>
      <c r="N514" s="2">
        <f>IF(ISERR(LN(TechM[[#This Row],[Close Price]]/I513)),"-",LN(TechM[[#This Row],[Close Price]]/I513))</f>
        <v>-1.6045471162364239E-2</v>
      </c>
    </row>
    <row r="515" spans="1:14" x14ac:dyDescent="0.3">
      <c r="A515" s="1" t="s">
        <v>19</v>
      </c>
      <c r="B515" s="1" t="s">
        <v>15</v>
      </c>
      <c r="C515" s="3">
        <v>43861</v>
      </c>
      <c r="D515" s="1">
        <v>791.35</v>
      </c>
      <c r="E515" s="1">
        <v>796.85</v>
      </c>
      <c r="F515" s="1">
        <v>802.5</v>
      </c>
      <c r="G515" s="1">
        <v>783</v>
      </c>
      <c r="H515" s="1">
        <v>800</v>
      </c>
      <c r="I515" s="1">
        <v>796.6</v>
      </c>
      <c r="J515" s="1">
        <v>794.8</v>
      </c>
      <c r="K515" s="1">
        <v>3081521</v>
      </c>
      <c r="L515" s="1">
        <v>2449207466.0500002</v>
      </c>
      <c r="M515" s="1">
        <v>62114</v>
      </c>
      <c r="N515" s="2">
        <f>IF(ISERR(LN(TechM[[#This Row],[Close Price]]/I514)),"-",LN(TechM[[#This Row],[Close Price]]/I514))</f>
        <v>6.6123229682516129E-3</v>
      </c>
    </row>
    <row r="516" spans="1:14" x14ac:dyDescent="0.3">
      <c r="A516" s="1" t="s">
        <v>19</v>
      </c>
      <c r="B516" s="1" t="s">
        <v>15</v>
      </c>
      <c r="C516" s="3">
        <v>43862</v>
      </c>
      <c r="D516" s="1">
        <v>796.6</v>
      </c>
      <c r="E516" s="1">
        <v>796.95</v>
      </c>
      <c r="F516" s="1">
        <v>812</v>
      </c>
      <c r="G516" s="1">
        <v>765.7</v>
      </c>
      <c r="H516" s="1">
        <v>807</v>
      </c>
      <c r="I516" s="1">
        <v>807.55</v>
      </c>
      <c r="J516" s="1">
        <v>792.93</v>
      </c>
      <c r="K516" s="1">
        <v>6476968</v>
      </c>
      <c r="L516" s="1">
        <v>5135770889.5500002</v>
      </c>
      <c r="M516" s="1">
        <v>92958</v>
      </c>
      <c r="N516" s="2">
        <f>IF(ISERR(LN(TechM[[#This Row],[Close Price]]/I515)),"-",LN(TechM[[#This Row],[Close Price]]/I515))</f>
        <v>1.3652301936978296E-2</v>
      </c>
    </row>
    <row r="517" spans="1:14" x14ac:dyDescent="0.3">
      <c r="A517" s="1" t="s">
        <v>19</v>
      </c>
      <c r="B517" s="1" t="s">
        <v>15</v>
      </c>
      <c r="C517" s="3">
        <v>43864</v>
      </c>
      <c r="D517" s="1">
        <v>807.55</v>
      </c>
      <c r="E517" s="1">
        <v>808</v>
      </c>
      <c r="F517" s="1">
        <v>818.7</v>
      </c>
      <c r="G517" s="1">
        <v>790.5</v>
      </c>
      <c r="H517" s="1">
        <v>793.2</v>
      </c>
      <c r="I517" s="1">
        <v>793.15</v>
      </c>
      <c r="J517" s="1">
        <v>807.99</v>
      </c>
      <c r="K517" s="1">
        <v>3383074</v>
      </c>
      <c r="L517" s="1">
        <v>2733487456.9499998</v>
      </c>
      <c r="M517" s="1">
        <v>87563</v>
      </c>
      <c r="N517" s="2">
        <f>IF(ISERR(LN(TechM[[#This Row],[Close Price]]/I516)),"-",LN(TechM[[#This Row],[Close Price]]/I516))</f>
        <v>-1.7992613830057926E-2</v>
      </c>
    </row>
    <row r="518" spans="1:14" x14ac:dyDescent="0.3">
      <c r="A518" s="1" t="s">
        <v>19</v>
      </c>
      <c r="B518" s="1" t="s">
        <v>15</v>
      </c>
      <c r="C518" s="3">
        <v>43865</v>
      </c>
      <c r="D518" s="1">
        <v>793.15</v>
      </c>
      <c r="E518" s="1">
        <v>794.3</v>
      </c>
      <c r="F518" s="1">
        <v>813</v>
      </c>
      <c r="G518" s="1">
        <v>794.3</v>
      </c>
      <c r="H518" s="1">
        <v>811</v>
      </c>
      <c r="I518" s="1">
        <v>811.1</v>
      </c>
      <c r="J518" s="1">
        <v>807.49</v>
      </c>
      <c r="K518" s="1">
        <v>1779834</v>
      </c>
      <c r="L518" s="1">
        <v>1437197155.8</v>
      </c>
      <c r="M518" s="1">
        <v>54008</v>
      </c>
      <c r="N518" s="2">
        <f>IF(ISERR(LN(TechM[[#This Row],[Close Price]]/I517)),"-",LN(TechM[[#This Row],[Close Price]]/I517))</f>
        <v>2.2378992221834777E-2</v>
      </c>
    </row>
    <row r="519" spans="1:14" x14ac:dyDescent="0.3">
      <c r="A519" s="1" t="s">
        <v>19</v>
      </c>
      <c r="B519" s="1" t="s">
        <v>15</v>
      </c>
      <c r="C519" s="3">
        <v>43866</v>
      </c>
      <c r="D519" s="1">
        <v>811.1</v>
      </c>
      <c r="E519" s="1">
        <v>810</v>
      </c>
      <c r="F519" s="1">
        <v>816</v>
      </c>
      <c r="G519" s="1">
        <v>807</v>
      </c>
      <c r="H519" s="1">
        <v>811.95</v>
      </c>
      <c r="I519" s="1">
        <v>814.05</v>
      </c>
      <c r="J519" s="1">
        <v>811.94</v>
      </c>
      <c r="K519" s="1">
        <v>1613898</v>
      </c>
      <c r="L519" s="1">
        <v>1310385938.2</v>
      </c>
      <c r="M519" s="1">
        <v>56554</v>
      </c>
      <c r="N519" s="2">
        <f>IF(ISERR(LN(TechM[[#This Row],[Close Price]]/I518)),"-",LN(TechM[[#This Row],[Close Price]]/I518))</f>
        <v>3.6304381012244903E-3</v>
      </c>
    </row>
    <row r="520" spans="1:14" x14ac:dyDescent="0.3">
      <c r="A520" s="1" t="s">
        <v>19</v>
      </c>
      <c r="B520" s="1" t="s">
        <v>15</v>
      </c>
      <c r="C520" s="3">
        <v>43867</v>
      </c>
      <c r="D520" s="1">
        <v>814.05</v>
      </c>
      <c r="E520" s="1">
        <v>812.7</v>
      </c>
      <c r="F520" s="1">
        <v>825.95</v>
      </c>
      <c r="G520" s="1">
        <v>810.05</v>
      </c>
      <c r="H520" s="1">
        <v>817</v>
      </c>
      <c r="I520" s="1">
        <v>817.7</v>
      </c>
      <c r="J520" s="1">
        <v>819.05</v>
      </c>
      <c r="K520" s="1">
        <v>1553656</v>
      </c>
      <c r="L520" s="1">
        <v>1272523744.2</v>
      </c>
      <c r="M520" s="1">
        <v>50057</v>
      </c>
      <c r="N520" s="2">
        <f>IF(ISERR(LN(TechM[[#This Row],[Close Price]]/I519)),"-",LN(TechM[[#This Row],[Close Price]]/I519))</f>
        <v>4.4737319904081434E-3</v>
      </c>
    </row>
    <row r="521" spans="1:14" x14ac:dyDescent="0.3">
      <c r="A521" s="1" t="s">
        <v>19</v>
      </c>
      <c r="B521" s="1" t="s">
        <v>15</v>
      </c>
      <c r="C521" s="3">
        <v>43868</v>
      </c>
      <c r="D521" s="1">
        <v>817.7</v>
      </c>
      <c r="E521" s="1">
        <v>817.7</v>
      </c>
      <c r="F521" s="1">
        <v>825.45</v>
      </c>
      <c r="G521" s="1">
        <v>814.25</v>
      </c>
      <c r="H521" s="1">
        <v>822.65</v>
      </c>
      <c r="I521" s="1">
        <v>824.45</v>
      </c>
      <c r="J521" s="1">
        <v>820.73</v>
      </c>
      <c r="K521" s="1">
        <v>1397438</v>
      </c>
      <c r="L521" s="1">
        <v>1146921010.0999999</v>
      </c>
      <c r="M521" s="1">
        <v>47565</v>
      </c>
      <c r="N521" s="2">
        <f>IF(ISERR(LN(TechM[[#This Row],[Close Price]]/I520)),"-",LN(TechM[[#This Row],[Close Price]]/I520))</f>
        <v>8.2209761790455887E-3</v>
      </c>
    </row>
    <row r="522" spans="1:14" x14ac:dyDescent="0.3">
      <c r="A522" s="1" t="s">
        <v>19</v>
      </c>
      <c r="B522" s="1" t="s">
        <v>15</v>
      </c>
      <c r="C522" s="3">
        <v>43871</v>
      </c>
      <c r="D522" s="1">
        <v>824.45</v>
      </c>
      <c r="E522" s="1">
        <v>827</v>
      </c>
      <c r="F522" s="1">
        <v>827.1</v>
      </c>
      <c r="G522" s="1">
        <v>811.5</v>
      </c>
      <c r="H522" s="1">
        <v>812.5</v>
      </c>
      <c r="I522" s="1">
        <v>813.65</v>
      </c>
      <c r="J522" s="1">
        <v>815.58</v>
      </c>
      <c r="K522" s="1">
        <v>1098971</v>
      </c>
      <c r="L522" s="1">
        <v>896298071.45000005</v>
      </c>
      <c r="M522" s="1">
        <v>36704</v>
      </c>
      <c r="N522" s="2">
        <f>IF(ISERR(LN(TechM[[#This Row],[Close Price]]/I521)),"-",LN(TechM[[#This Row],[Close Price]]/I521))</f>
        <v>-1.3186199240353949E-2</v>
      </c>
    </row>
    <row r="523" spans="1:14" x14ac:dyDescent="0.3">
      <c r="A523" s="1" t="s">
        <v>19</v>
      </c>
      <c r="B523" s="1" t="s">
        <v>15</v>
      </c>
      <c r="C523" s="3">
        <v>43872</v>
      </c>
      <c r="D523" s="1">
        <v>813.65</v>
      </c>
      <c r="E523" s="1">
        <v>813</v>
      </c>
      <c r="F523" s="1">
        <v>821.85</v>
      </c>
      <c r="G523" s="1">
        <v>811.05</v>
      </c>
      <c r="H523" s="1">
        <v>821</v>
      </c>
      <c r="I523" s="1">
        <v>819.95</v>
      </c>
      <c r="J523" s="1">
        <v>816.48</v>
      </c>
      <c r="K523" s="1">
        <v>1143705</v>
      </c>
      <c r="L523" s="1">
        <v>933817658.10000002</v>
      </c>
      <c r="M523" s="1">
        <v>39211</v>
      </c>
      <c r="N523" s="2">
        <f>IF(ISERR(LN(TechM[[#This Row],[Close Price]]/I522)),"-",LN(TechM[[#This Row],[Close Price]]/I522))</f>
        <v>7.7130646828314784E-3</v>
      </c>
    </row>
    <row r="524" spans="1:14" x14ac:dyDescent="0.3">
      <c r="A524" s="1" t="s">
        <v>19</v>
      </c>
      <c r="B524" s="1" t="s">
        <v>15</v>
      </c>
      <c r="C524" s="3">
        <v>43873</v>
      </c>
      <c r="D524" s="1">
        <v>819.95</v>
      </c>
      <c r="E524" s="1">
        <v>820</v>
      </c>
      <c r="F524" s="1">
        <v>826.45</v>
      </c>
      <c r="G524" s="1">
        <v>816.8</v>
      </c>
      <c r="H524" s="1">
        <v>821.1</v>
      </c>
      <c r="I524" s="1">
        <v>821.5</v>
      </c>
      <c r="J524" s="1">
        <v>822.35</v>
      </c>
      <c r="K524" s="1">
        <v>1394424</v>
      </c>
      <c r="L524" s="1">
        <v>1146700869.5999999</v>
      </c>
      <c r="M524" s="1">
        <v>45526</v>
      </c>
      <c r="N524" s="2">
        <f>IF(ISERR(LN(TechM[[#This Row],[Close Price]]/I523)),"-",LN(TechM[[#This Row],[Close Price]]/I523))</f>
        <v>1.8885746878681546E-3</v>
      </c>
    </row>
    <row r="525" spans="1:14" x14ac:dyDescent="0.3">
      <c r="A525" s="1" t="s">
        <v>19</v>
      </c>
      <c r="B525" s="1" t="s">
        <v>15</v>
      </c>
      <c r="C525" s="3">
        <v>43874</v>
      </c>
      <c r="D525" s="1">
        <v>821.5</v>
      </c>
      <c r="E525" s="1">
        <v>822.8</v>
      </c>
      <c r="F525" s="1">
        <v>830</v>
      </c>
      <c r="G525" s="1">
        <v>814.35</v>
      </c>
      <c r="H525" s="1">
        <v>828</v>
      </c>
      <c r="I525" s="1">
        <v>828</v>
      </c>
      <c r="J525" s="1">
        <v>820.38</v>
      </c>
      <c r="K525" s="1">
        <v>1737974</v>
      </c>
      <c r="L525" s="1">
        <v>1425807711.55</v>
      </c>
      <c r="M525" s="1">
        <v>60849</v>
      </c>
      <c r="N525" s="2">
        <f>IF(ISERR(LN(TechM[[#This Row],[Close Price]]/I524)),"-",LN(TechM[[#This Row],[Close Price]]/I524))</f>
        <v>7.8812169079368766E-3</v>
      </c>
    </row>
    <row r="526" spans="1:14" x14ac:dyDescent="0.3">
      <c r="A526" s="1" t="s">
        <v>19</v>
      </c>
      <c r="B526" s="1" t="s">
        <v>15</v>
      </c>
      <c r="C526" s="3">
        <v>43875</v>
      </c>
      <c r="D526" s="1">
        <v>828</v>
      </c>
      <c r="E526" s="1">
        <v>827</v>
      </c>
      <c r="F526" s="1">
        <v>838</v>
      </c>
      <c r="G526" s="1">
        <v>825.05</v>
      </c>
      <c r="H526" s="1">
        <v>833</v>
      </c>
      <c r="I526" s="1">
        <v>834.15</v>
      </c>
      <c r="J526" s="1">
        <v>833.86</v>
      </c>
      <c r="K526" s="1">
        <v>2143044</v>
      </c>
      <c r="L526" s="1">
        <v>1786993118.8</v>
      </c>
      <c r="M526" s="1">
        <v>61957</v>
      </c>
      <c r="N526" s="2">
        <f>IF(ISERR(LN(TechM[[#This Row],[Close Price]]/I525)),"-",LN(TechM[[#This Row],[Close Price]]/I525))</f>
        <v>7.40008791642301E-3</v>
      </c>
    </row>
    <row r="527" spans="1:14" x14ac:dyDescent="0.3">
      <c r="A527" s="1" t="s">
        <v>19</v>
      </c>
      <c r="B527" s="1" t="s">
        <v>15</v>
      </c>
      <c r="C527" s="3">
        <v>43878</v>
      </c>
      <c r="D527" s="1">
        <v>834.15</v>
      </c>
      <c r="E527" s="1">
        <v>835.95</v>
      </c>
      <c r="F527" s="1">
        <v>837</v>
      </c>
      <c r="G527" s="1">
        <v>827.45</v>
      </c>
      <c r="H527" s="1">
        <v>834.2</v>
      </c>
      <c r="I527" s="1">
        <v>833.25</v>
      </c>
      <c r="J527" s="1">
        <v>832.46</v>
      </c>
      <c r="K527" s="1">
        <v>793328</v>
      </c>
      <c r="L527" s="1">
        <v>660416981.04999995</v>
      </c>
      <c r="M527" s="1">
        <v>23477</v>
      </c>
      <c r="N527" s="2">
        <f>IF(ISERR(LN(TechM[[#This Row],[Close Price]]/I526)),"-",LN(TechM[[#This Row],[Close Price]]/I526))</f>
        <v>-1.0795251138335457E-3</v>
      </c>
    </row>
    <row r="528" spans="1:14" x14ac:dyDescent="0.3">
      <c r="A528" s="1" t="s">
        <v>19</v>
      </c>
      <c r="B528" s="1" t="s">
        <v>15</v>
      </c>
      <c r="C528" s="3">
        <v>43879</v>
      </c>
      <c r="D528" s="1">
        <v>833.25</v>
      </c>
      <c r="E528" s="1">
        <v>825.35</v>
      </c>
      <c r="F528" s="1">
        <v>840</v>
      </c>
      <c r="G528" s="1">
        <v>825.35</v>
      </c>
      <c r="H528" s="1">
        <v>838.55</v>
      </c>
      <c r="I528" s="1">
        <v>838.8</v>
      </c>
      <c r="J528" s="1">
        <v>835.87</v>
      </c>
      <c r="K528" s="1">
        <v>1507814</v>
      </c>
      <c r="L528" s="1">
        <v>1260330527.1500001</v>
      </c>
      <c r="M528" s="1">
        <v>47108</v>
      </c>
      <c r="N528" s="2">
        <f>IF(ISERR(LN(TechM[[#This Row],[Close Price]]/I527)),"-",LN(TechM[[#This Row],[Close Price]]/I527))</f>
        <v>6.6385818399158011E-3</v>
      </c>
    </row>
    <row r="529" spans="1:14" x14ac:dyDescent="0.3">
      <c r="A529" s="1" t="s">
        <v>19</v>
      </c>
      <c r="B529" s="1" t="s">
        <v>15</v>
      </c>
      <c r="C529" s="3">
        <v>43880</v>
      </c>
      <c r="D529" s="1">
        <v>838.8</v>
      </c>
      <c r="E529" s="1">
        <v>839</v>
      </c>
      <c r="F529" s="1">
        <v>844.85</v>
      </c>
      <c r="G529" s="1">
        <v>836.05</v>
      </c>
      <c r="H529" s="1">
        <v>842</v>
      </c>
      <c r="I529" s="1">
        <v>840.9</v>
      </c>
      <c r="J529" s="1">
        <v>840.39</v>
      </c>
      <c r="K529" s="1">
        <v>881874</v>
      </c>
      <c r="L529" s="1">
        <v>741116722.35000002</v>
      </c>
      <c r="M529" s="1">
        <v>46482</v>
      </c>
      <c r="N529" s="2">
        <f>IF(ISERR(LN(TechM[[#This Row],[Close Price]]/I528)),"-",LN(TechM[[#This Row],[Close Price]]/I528))</f>
        <v>2.5004478110874353E-3</v>
      </c>
    </row>
    <row r="530" spans="1:14" x14ac:dyDescent="0.3">
      <c r="A530" s="1" t="s">
        <v>19</v>
      </c>
      <c r="B530" s="1" t="s">
        <v>15</v>
      </c>
      <c r="C530" s="3">
        <v>43881</v>
      </c>
      <c r="D530" s="1">
        <v>840.9</v>
      </c>
      <c r="E530" s="1">
        <v>840.15</v>
      </c>
      <c r="F530" s="1">
        <v>845.9</v>
      </c>
      <c r="G530" s="1">
        <v>826.95</v>
      </c>
      <c r="H530" s="1">
        <v>827.45</v>
      </c>
      <c r="I530" s="1">
        <v>829.6</v>
      </c>
      <c r="J530" s="1">
        <v>836.04</v>
      </c>
      <c r="K530" s="1">
        <v>1066232</v>
      </c>
      <c r="L530" s="1">
        <v>891413811.29999995</v>
      </c>
      <c r="M530" s="1">
        <v>52260</v>
      </c>
      <c r="N530" s="2">
        <f>IF(ISERR(LN(TechM[[#This Row],[Close Price]]/I529)),"-",LN(TechM[[#This Row],[Close Price]]/I529))</f>
        <v>-1.3529089923534644E-2</v>
      </c>
    </row>
    <row r="531" spans="1:14" x14ac:dyDescent="0.3">
      <c r="A531" s="1" t="s">
        <v>19</v>
      </c>
      <c r="B531" s="1" t="s">
        <v>15</v>
      </c>
      <c r="C531" s="3">
        <v>43885</v>
      </c>
      <c r="D531" s="1">
        <v>829.6</v>
      </c>
      <c r="E531" s="1">
        <v>828.95</v>
      </c>
      <c r="F531" s="1">
        <v>843.9</v>
      </c>
      <c r="G531" s="1">
        <v>815.75</v>
      </c>
      <c r="H531" s="1">
        <v>822</v>
      </c>
      <c r="I531" s="1">
        <v>820.1</v>
      </c>
      <c r="J531" s="1">
        <v>832.88</v>
      </c>
      <c r="K531" s="1">
        <v>2917544</v>
      </c>
      <c r="L531" s="1">
        <v>2429960042.4000001</v>
      </c>
      <c r="M531" s="1">
        <v>70947</v>
      </c>
      <c r="N531" s="2">
        <f>IF(ISERR(LN(TechM[[#This Row],[Close Price]]/I530)),"-",LN(TechM[[#This Row],[Close Price]]/I530))</f>
        <v>-1.1517372872952084E-2</v>
      </c>
    </row>
    <row r="532" spans="1:14" x14ac:dyDescent="0.3">
      <c r="A532" s="1" t="s">
        <v>19</v>
      </c>
      <c r="B532" s="1" t="s">
        <v>15</v>
      </c>
      <c r="C532" s="3">
        <v>43886</v>
      </c>
      <c r="D532" s="1">
        <v>820.1</v>
      </c>
      <c r="E532" s="1">
        <v>822</v>
      </c>
      <c r="F532" s="1">
        <v>826.8</v>
      </c>
      <c r="G532" s="1">
        <v>809.05</v>
      </c>
      <c r="H532" s="1">
        <v>824.95</v>
      </c>
      <c r="I532" s="1">
        <v>822.1</v>
      </c>
      <c r="J532" s="1">
        <v>817.14</v>
      </c>
      <c r="K532" s="1">
        <v>2479975</v>
      </c>
      <c r="L532" s="1">
        <v>2026488864.7</v>
      </c>
      <c r="M532" s="1">
        <v>67477</v>
      </c>
      <c r="N532" s="2">
        <f>IF(ISERR(LN(TechM[[#This Row],[Close Price]]/I531)),"-",LN(TechM[[#This Row],[Close Price]]/I531))</f>
        <v>2.4357581157222041E-3</v>
      </c>
    </row>
    <row r="533" spans="1:14" x14ac:dyDescent="0.3">
      <c r="A533" s="1" t="s">
        <v>19</v>
      </c>
      <c r="B533" s="1" t="s">
        <v>15</v>
      </c>
      <c r="C533" s="3">
        <v>43887</v>
      </c>
      <c r="D533" s="1">
        <v>822.1</v>
      </c>
      <c r="E533" s="1">
        <v>820</v>
      </c>
      <c r="F533" s="1">
        <v>825.5</v>
      </c>
      <c r="G533" s="1">
        <v>808.2</v>
      </c>
      <c r="H533" s="1">
        <v>811</v>
      </c>
      <c r="I533" s="1">
        <v>811.45</v>
      </c>
      <c r="J533" s="1">
        <v>817.38</v>
      </c>
      <c r="K533" s="1">
        <v>2212784</v>
      </c>
      <c r="L533" s="1">
        <v>1808686905.9000001</v>
      </c>
      <c r="M533" s="1">
        <v>73034</v>
      </c>
      <c r="N533" s="2">
        <f>IF(ISERR(LN(TechM[[#This Row],[Close Price]]/I532)),"-",LN(TechM[[#This Row],[Close Price]]/I532))</f>
        <v>-1.3039271396196756E-2</v>
      </c>
    </row>
    <row r="534" spans="1:14" x14ac:dyDescent="0.3">
      <c r="A534" s="1" t="s">
        <v>19</v>
      </c>
      <c r="B534" s="1" t="s">
        <v>15</v>
      </c>
      <c r="C534" s="3">
        <v>43888</v>
      </c>
      <c r="D534" s="1">
        <v>811.45</v>
      </c>
      <c r="E534" s="1">
        <v>807</v>
      </c>
      <c r="F534" s="1">
        <v>819.7</v>
      </c>
      <c r="G534" s="1">
        <v>800.2</v>
      </c>
      <c r="H534" s="1">
        <v>808.35</v>
      </c>
      <c r="I534" s="1">
        <v>809.15</v>
      </c>
      <c r="J534" s="1">
        <v>807.52</v>
      </c>
      <c r="K534" s="1">
        <v>1907768</v>
      </c>
      <c r="L534" s="1">
        <v>1540558959.05</v>
      </c>
      <c r="M534" s="1">
        <v>68391</v>
      </c>
      <c r="N534" s="2">
        <f>IF(ISERR(LN(TechM[[#This Row],[Close Price]]/I533)),"-",LN(TechM[[#This Row],[Close Price]]/I533))</f>
        <v>-2.838456798996664E-3</v>
      </c>
    </row>
    <row r="535" spans="1:14" x14ac:dyDescent="0.3">
      <c r="A535" s="1" t="s">
        <v>19</v>
      </c>
      <c r="B535" s="1" t="s">
        <v>15</v>
      </c>
      <c r="C535" s="3">
        <v>43889</v>
      </c>
      <c r="D535" s="1">
        <v>809.15</v>
      </c>
      <c r="E535" s="1">
        <v>789.8</v>
      </c>
      <c r="F535" s="1">
        <v>808</v>
      </c>
      <c r="G535" s="1">
        <v>732.05</v>
      </c>
      <c r="H535" s="1">
        <v>746.25</v>
      </c>
      <c r="I535" s="1">
        <v>744.4</v>
      </c>
      <c r="J535" s="1">
        <v>754.08</v>
      </c>
      <c r="K535" s="1">
        <v>5959364</v>
      </c>
      <c r="L535" s="1">
        <v>4493839991.1000004</v>
      </c>
      <c r="M535" s="1">
        <v>129459</v>
      </c>
      <c r="N535" s="2">
        <f>IF(ISERR(LN(TechM[[#This Row],[Close Price]]/I534)),"-",LN(TechM[[#This Row],[Close Price]]/I534))</f>
        <v>-8.3405789194798782E-2</v>
      </c>
    </row>
    <row r="536" spans="1:14" x14ac:dyDescent="0.3">
      <c r="A536" s="1" t="s">
        <v>19</v>
      </c>
      <c r="B536" s="1" t="s">
        <v>15</v>
      </c>
      <c r="C536" s="3">
        <v>43892</v>
      </c>
      <c r="D536" s="1">
        <v>744.4</v>
      </c>
      <c r="E536" s="1">
        <v>742</v>
      </c>
      <c r="F536" s="1">
        <v>754.45</v>
      </c>
      <c r="G536" s="1">
        <v>734.4</v>
      </c>
      <c r="H536" s="1">
        <v>744.4</v>
      </c>
      <c r="I536" s="1">
        <v>744.55</v>
      </c>
      <c r="J536" s="1">
        <v>745.05</v>
      </c>
      <c r="K536" s="1">
        <v>3784522</v>
      </c>
      <c r="L536" s="1">
        <v>2819652716.4499998</v>
      </c>
      <c r="M536" s="1">
        <v>99512</v>
      </c>
      <c r="N536" s="2">
        <f>IF(ISERR(LN(TechM[[#This Row],[Close Price]]/I535)),"-",LN(TechM[[#This Row],[Close Price]]/I535))</f>
        <v>2.0148426811838094E-4</v>
      </c>
    </row>
    <row r="537" spans="1:14" x14ac:dyDescent="0.3">
      <c r="A537" s="1" t="s">
        <v>19</v>
      </c>
      <c r="B537" s="1" t="s">
        <v>15</v>
      </c>
      <c r="C537" s="3">
        <v>43893</v>
      </c>
      <c r="D537" s="1">
        <v>744.55</v>
      </c>
      <c r="E537" s="1">
        <v>750</v>
      </c>
      <c r="F537" s="1">
        <v>757.65</v>
      </c>
      <c r="G537" s="1">
        <v>742.1</v>
      </c>
      <c r="H537" s="1">
        <v>755.2</v>
      </c>
      <c r="I537" s="1">
        <v>752.3</v>
      </c>
      <c r="J537" s="1">
        <v>749.25</v>
      </c>
      <c r="K537" s="1">
        <v>2168900</v>
      </c>
      <c r="L537" s="1">
        <v>1625039056.5999999</v>
      </c>
      <c r="M537" s="1">
        <v>53848</v>
      </c>
      <c r="N537" s="2">
        <f>IF(ISERR(LN(TechM[[#This Row],[Close Price]]/I536)),"-",LN(TechM[[#This Row],[Close Price]]/I536))</f>
        <v>1.0355171529961831E-2</v>
      </c>
    </row>
    <row r="538" spans="1:14" x14ac:dyDescent="0.3">
      <c r="A538" s="1" t="s">
        <v>19</v>
      </c>
      <c r="B538" s="1" t="s">
        <v>15</v>
      </c>
      <c r="C538" s="3">
        <v>43894</v>
      </c>
      <c r="D538" s="1">
        <v>752.3</v>
      </c>
      <c r="E538" s="1">
        <v>754</v>
      </c>
      <c r="F538" s="1">
        <v>774.85</v>
      </c>
      <c r="G538" s="1">
        <v>748</v>
      </c>
      <c r="H538" s="1">
        <v>770</v>
      </c>
      <c r="I538" s="1">
        <v>771.3</v>
      </c>
      <c r="J538" s="1">
        <v>760.28</v>
      </c>
      <c r="K538" s="1">
        <v>2685540</v>
      </c>
      <c r="L538" s="1">
        <v>2041752643.3</v>
      </c>
      <c r="M538" s="1">
        <v>87743</v>
      </c>
      <c r="N538" s="2">
        <f>IF(ISERR(LN(TechM[[#This Row],[Close Price]]/I537)),"-",LN(TechM[[#This Row],[Close Price]]/I537))</f>
        <v>2.4942222373777606E-2</v>
      </c>
    </row>
    <row r="539" spans="1:14" x14ac:dyDescent="0.3">
      <c r="A539" s="1" t="s">
        <v>19</v>
      </c>
      <c r="B539" s="1" t="s">
        <v>15</v>
      </c>
      <c r="C539" s="3">
        <v>43895</v>
      </c>
      <c r="D539" s="1">
        <v>771.3</v>
      </c>
      <c r="E539" s="1">
        <v>769.95</v>
      </c>
      <c r="F539" s="1">
        <v>784</v>
      </c>
      <c r="G539" s="1">
        <v>752.35</v>
      </c>
      <c r="H539" s="1">
        <v>758.15</v>
      </c>
      <c r="I539" s="1">
        <v>756.1</v>
      </c>
      <c r="J539" s="1">
        <v>770.61</v>
      </c>
      <c r="K539" s="1">
        <v>2126955</v>
      </c>
      <c r="L539" s="1">
        <v>1639063056.3</v>
      </c>
      <c r="M539" s="1">
        <v>94840</v>
      </c>
      <c r="N539" s="2">
        <f>IF(ISERR(LN(TechM[[#This Row],[Close Price]]/I538)),"-",LN(TechM[[#This Row],[Close Price]]/I538))</f>
        <v>-1.9903760375729173E-2</v>
      </c>
    </row>
    <row r="540" spans="1:14" x14ac:dyDescent="0.3">
      <c r="A540" s="1" t="s">
        <v>19</v>
      </c>
      <c r="B540" s="1" t="s">
        <v>15</v>
      </c>
      <c r="C540" s="3">
        <v>43896</v>
      </c>
      <c r="D540" s="1">
        <v>756.1</v>
      </c>
      <c r="E540" s="1">
        <v>746.1</v>
      </c>
      <c r="F540" s="1">
        <v>749.75</v>
      </c>
      <c r="G540" s="1">
        <v>731.4</v>
      </c>
      <c r="H540" s="1">
        <v>741.2</v>
      </c>
      <c r="I540" s="1">
        <v>740.4</v>
      </c>
      <c r="J540" s="1">
        <v>742.6</v>
      </c>
      <c r="K540" s="1">
        <v>2004893</v>
      </c>
      <c r="L540" s="1">
        <v>1488833609.75</v>
      </c>
      <c r="M540" s="1">
        <v>65797</v>
      </c>
      <c r="N540" s="2">
        <f>IF(ISERR(LN(TechM[[#This Row],[Close Price]]/I539)),"-",LN(TechM[[#This Row],[Close Price]]/I539))</f>
        <v>-2.0983061864881844E-2</v>
      </c>
    </row>
    <row r="541" spans="1:14" x14ac:dyDescent="0.3">
      <c r="A541" s="1" t="s">
        <v>19</v>
      </c>
      <c r="B541" s="1" t="s">
        <v>15</v>
      </c>
      <c r="C541" s="3">
        <v>43899</v>
      </c>
      <c r="D541" s="1">
        <v>740.4</v>
      </c>
      <c r="E541" s="1">
        <v>715</v>
      </c>
      <c r="F541" s="1">
        <v>730</v>
      </c>
      <c r="G541" s="1">
        <v>696.55</v>
      </c>
      <c r="H541" s="1">
        <v>703.75</v>
      </c>
      <c r="I541" s="1">
        <v>704.8</v>
      </c>
      <c r="J541" s="1">
        <v>708.12</v>
      </c>
      <c r="K541" s="1">
        <v>3429034</v>
      </c>
      <c r="L541" s="1">
        <v>2428157421.0500002</v>
      </c>
      <c r="M541" s="1">
        <v>122068</v>
      </c>
      <c r="N541" s="2">
        <f>IF(ISERR(LN(TechM[[#This Row],[Close Price]]/I540)),"-",LN(TechM[[#This Row],[Close Price]]/I540))</f>
        <v>-4.9276506077372717E-2</v>
      </c>
    </row>
    <row r="542" spans="1:14" x14ac:dyDescent="0.3">
      <c r="A542" s="1" t="s">
        <v>19</v>
      </c>
      <c r="B542" s="1" t="s">
        <v>15</v>
      </c>
      <c r="C542" s="3">
        <v>43901</v>
      </c>
      <c r="D542" s="1">
        <v>704.8</v>
      </c>
      <c r="E542" s="1">
        <v>681</v>
      </c>
      <c r="F542" s="1">
        <v>713.9</v>
      </c>
      <c r="G542" s="1">
        <v>666</v>
      </c>
      <c r="H542" s="1">
        <v>710.8</v>
      </c>
      <c r="I542" s="1">
        <v>708.55</v>
      </c>
      <c r="J542" s="1">
        <v>700.07</v>
      </c>
      <c r="K542" s="1">
        <v>4626235</v>
      </c>
      <c r="L542" s="1">
        <v>3238694414.1500001</v>
      </c>
      <c r="M542" s="1">
        <v>104365</v>
      </c>
      <c r="N542" s="2">
        <f>IF(ISERR(LN(TechM[[#This Row],[Close Price]]/I541)),"-",LN(TechM[[#This Row],[Close Price]]/I541))</f>
        <v>5.3065536489096798E-3</v>
      </c>
    </row>
    <row r="543" spans="1:14" x14ac:dyDescent="0.3">
      <c r="A543" s="1" t="s">
        <v>19</v>
      </c>
      <c r="B543" s="1" t="s">
        <v>15</v>
      </c>
      <c r="C543" s="3">
        <v>43902</v>
      </c>
      <c r="D543" s="1">
        <v>708.55</v>
      </c>
      <c r="E543" s="1">
        <v>676</v>
      </c>
      <c r="F543" s="1">
        <v>690</v>
      </c>
      <c r="G543" s="1">
        <v>637.1</v>
      </c>
      <c r="H543" s="1">
        <v>650</v>
      </c>
      <c r="I543" s="1">
        <v>649.85</v>
      </c>
      <c r="J543" s="1">
        <v>657.02</v>
      </c>
      <c r="K543" s="1">
        <v>3796969</v>
      </c>
      <c r="L543" s="1">
        <v>2494693877.0500002</v>
      </c>
      <c r="M543" s="1">
        <v>91235</v>
      </c>
      <c r="N543" s="2">
        <f>IF(ISERR(LN(TechM[[#This Row],[Close Price]]/I542)),"-",LN(TechM[[#This Row],[Close Price]]/I542))</f>
        <v>-8.6479061243281932E-2</v>
      </c>
    </row>
    <row r="544" spans="1:14" x14ac:dyDescent="0.3">
      <c r="A544" s="1" t="s">
        <v>19</v>
      </c>
      <c r="B544" s="1" t="s">
        <v>15</v>
      </c>
      <c r="C544" s="3">
        <v>43903</v>
      </c>
      <c r="D544" s="1">
        <v>649.85</v>
      </c>
      <c r="E544" s="1">
        <v>603.25</v>
      </c>
      <c r="F544" s="1">
        <v>670</v>
      </c>
      <c r="G544" s="1">
        <v>525.9</v>
      </c>
      <c r="H544" s="1">
        <v>663.25</v>
      </c>
      <c r="I544" s="1">
        <v>655.95</v>
      </c>
      <c r="J544" s="1">
        <v>628.92999999999995</v>
      </c>
      <c r="K544" s="1">
        <v>4553639</v>
      </c>
      <c r="L544" s="1">
        <v>2863925382.8000002</v>
      </c>
      <c r="M544" s="1">
        <v>115937</v>
      </c>
      <c r="N544" s="2">
        <f>IF(ISERR(LN(TechM[[#This Row],[Close Price]]/I543)),"-",LN(TechM[[#This Row],[Close Price]]/I543))</f>
        <v>9.3429994994419681E-3</v>
      </c>
    </row>
    <row r="545" spans="1:14" x14ac:dyDescent="0.3">
      <c r="A545" s="1" t="s">
        <v>19</v>
      </c>
      <c r="B545" s="1" t="s">
        <v>15</v>
      </c>
      <c r="C545" s="3">
        <v>43906</v>
      </c>
      <c r="D545" s="1">
        <v>655.95</v>
      </c>
      <c r="E545" s="1">
        <v>634.79999999999995</v>
      </c>
      <c r="F545" s="1">
        <v>634.79999999999995</v>
      </c>
      <c r="G545" s="1">
        <v>591</v>
      </c>
      <c r="H545" s="1">
        <v>609.9</v>
      </c>
      <c r="I545" s="1">
        <v>603.4</v>
      </c>
      <c r="J545" s="1">
        <v>608.99</v>
      </c>
      <c r="K545" s="1">
        <v>6499358</v>
      </c>
      <c r="L545" s="1">
        <v>3958056619.5500002</v>
      </c>
      <c r="M545" s="1">
        <v>123457</v>
      </c>
      <c r="N545" s="2">
        <f>IF(ISERR(LN(TechM[[#This Row],[Close Price]]/I544)),"-",LN(TechM[[#This Row],[Close Price]]/I544))</f>
        <v>-8.3504239802078661E-2</v>
      </c>
    </row>
    <row r="546" spans="1:14" x14ac:dyDescent="0.3">
      <c r="A546" s="1" t="s">
        <v>19</v>
      </c>
      <c r="B546" s="1" t="s">
        <v>15</v>
      </c>
      <c r="C546" s="3">
        <v>43907</v>
      </c>
      <c r="D546" s="1">
        <v>603.4</v>
      </c>
      <c r="E546" s="1">
        <v>600</v>
      </c>
      <c r="F546" s="1">
        <v>617.95000000000005</v>
      </c>
      <c r="G546" s="1">
        <v>583.29999999999995</v>
      </c>
      <c r="H546" s="1">
        <v>600</v>
      </c>
      <c r="I546" s="1">
        <v>595.45000000000005</v>
      </c>
      <c r="J546" s="1">
        <v>605.24</v>
      </c>
      <c r="K546" s="1">
        <v>3333751</v>
      </c>
      <c r="L546" s="1">
        <v>2017728863.4000001</v>
      </c>
      <c r="M546" s="1">
        <v>91710</v>
      </c>
      <c r="N546" s="2">
        <f>IF(ISERR(LN(TechM[[#This Row],[Close Price]]/I545)),"-",LN(TechM[[#This Row],[Close Price]]/I545))</f>
        <v>-1.3262904510955763E-2</v>
      </c>
    </row>
    <row r="547" spans="1:14" x14ac:dyDescent="0.3">
      <c r="A547" s="1" t="s">
        <v>19</v>
      </c>
      <c r="B547" s="1" t="s">
        <v>15</v>
      </c>
      <c r="C547" s="3">
        <v>43908</v>
      </c>
      <c r="D547" s="1">
        <v>595.45000000000005</v>
      </c>
      <c r="E547" s="1">
        <v>600</v>
      </c>
      <c r="F547" s="1">
        <v>611.25</v>
      </c>
      <c r="G547" s="1">
        <v>570.65</v>
      </c>
      <c r="H547" s="1">
        <v>581</v>
      </c>
      <c r="I547" s="1">
        <v>579.65</v>
      </c>
      <c r="J547" s="1">
        <v>591.47</v>
      </c>
      <c r="K547" s="1">
        <v>3548532</v>
      </c>
      <c r="L547" s="1">
        <v>2098833639.55</v>
      </c>
      <c r="M547" s="1">
        <v>85476</v>
      </c>
      <c r="N547" s="2">
        <f>IF(ISERR(LN(TechM[[#This Row],[Close Price]]/I546)),"-",LN(TechM[[#This Row],[Close Price]]/I546))</f>
        <v>-2.6892949097594546E-2</v>
      </c>
    </row>
    <row r="548" spans="1:14" x14ac:dyDescent="0.3">
      <c r="A548" s="1" t="s">
        <v>19</v>
      </c>
      <c r="B548" s="1" t="s">
        <v>15</v>
      </c>
      <c r="C548" s="3">
        <v>43909</v>
      </c>
      <c r="D548" s="1">
        <v>579.65</v>
      </c>
      <c r="E548" s="1">
        <v>549.65</v>
      </c>
      <c r="F548" s="1">
        <v>577.65</v>
      </c>
      <c r="G548" s="1">
        <v>523</v>
      </c>
      <c r="H548" s="1">
        <v>538.79999999999995</v>
      </c>
      <c r="I548" s="1">
        <v>530</v>
      </c>
      <c r="J548" s="1">
        <v>546.39</v>
      </c>
      <c r="K548" s="1">
        <v>4932164</v>
      </c>
      <c r="L548" s="1">
        <v>2694861622.75</v>
      </c>
      <c r="M548" s="1">
        <v>108237</v>
      </c>
      <c r="N548" s="2">
        <f>IF(ISERR(LN(TechM[[#This Row],[Close Price]]/I547)),"-",LN(TechM[[#This Row],[Close Price]]/I547))</f>
        <v>-8.9547466570242845E-2</v>
      </c>
    </row>
    <row r="549" spans="1:14" x14ac:dyDescent="0.3">
      <c r="A549" s="1" t="s">
        <v>19</v>
      </c>
      <c r="B549" s="1" t="s">
        <v>15</v>
      </c>
      <c r="C549" s="3">
        <v>43910</v>
      </c>
      <c r="D549" s="1">
        <v>530</v>
      </c>
      <c r="E549" s="1">
        <v>525.1</v>
      </c>
      <c r="F549" s="1">
        <v>595.45000000000005</v>
      </c>
      <c r="G549" s="1">
        <v>525.1</v>
      </c>
      <c r="H549" s="1">
        <v>567</v>
      </c>
      <c r="I549" s="1">
        <v>576.35</v>
      </c>
      <c r="J549" s="1">
        <v>568.65</v>
      </c>
      <c r="K549" s="1">
        <v>6316078</v>
      </c>
      <c r="L549" s="1">
        <v>3591614181.9000001</v>
      </c>
      <c r="M549" s="1">
        <v>117417</v>
      </c>
      <c r="N549" s="2">
        <f>IF(ISERR(LN(TechM[[#This Row],[Close Price]]/I548)),"-",LN(TechM[[#This Row],[Close Price]]/I548))</f>
        <v>8.3838108500854033E-2</v>
      </c>
    </row>
    <row r="550" spans="1:14" x14ac:dyDescent="0.3">
      <c r="A550" s="1" t="s">
        <v>19</v>
      </c>
      <c r="B550" s="1" t="s">
        <v>15</v>
      </c>
      <c r="C550" s="3">
        <v>43913</v>
      </c>
      <c r="D550" s="1">
        <v>576.35</v>
      </c>
      <c r="E550" s="1">
        <v>540</v>
      </c>
      <c r="F550" s="1">
        <v>542</v>
      </c>
      <c r="G550" s="1">
        <v>471.4</v>
      </c>
      <c r="H550" s="1">
        <v>494.9</v>
      </c>
      <c r="I550" s="1">
        <v>487.2</v>
      </c>
      <c r="J550" s="1">
        <v>516.26</v>
      </c>
      <c r="K550" s="1">
        <v>2912769</v>
      </c>
      <c r="L550" s="1">
        <v>1503732872.8499999</v>
      </c>
      <c r="M550" s="1">
        <v>82821</v>
      </c>
      <c r="N550" s="2">
        <f>IF(ISERR(LN(TechM[[#This Row],[Close Price]]/I549)),"-",LN(TechM[[#This Row],[Close Price]]/I549))</f>
        <v>-0.1680403986513343</v>
      </c>
    </row>
    <row r="551" spans="1:14" x14ac:dyDescent="0.3">
      <c r="A551" s="1" t="s">
        <v>19</v>
      </c>
      <c r="B551" s="1" t="s">
        <v>15</v>
      </c>
      <c r="C551" s="3">
        <v>43914</v>
      </c>
      <c r="D551" s="1">
        <v>487.2</v>
      </c>
      <c r="E551" s="1">
        <v>487</v>
      </c>
      <c r="F551" s="1">
        <v>533.95000000000005</v>
      </c>
      <c r="G551" s="1">
        <v>487</v>
      </c>
      <c r="H551" s="1">
        <v>498</v>
      </c>
      <c r="I551" s="1">
        <v>503.5</v>
      </c>
      <c r="J551" s="1">
        <v>508.37</v>
      </c>
      <c r="K551" s="1">
        <v>4082147</v>
      </c>
      <c r="L551" s="1">
        <v>2075254661.7</v>
      </c>
      <c r="M551" s="1">
        <v>129792</v>
      </c>
      <c r="N551" s="2">
        <f>IF(ISERR(LN(TechM[[#This Row],[Close Price]]/I550)),"-",LN(TechM[[#This Row],[Close Price]]/I550))</f>
        <v>3.2908995762929688E-2</v>
      </c>
    </row>
    <row r="552" spans="1:14" x14ac:dyDescent="0.3">
      <c r="A552" s="1" t="s">
        <v>19</v>
      </c>
      <c r="B552" s="1" t="s">
        <v>15</v>
      </c>
      <c r="C552" s="3">
        <v>43915</v>
      </c>
      <c r="D552" s="1">
        <v>503.5</v>
      </c>
      <c r="E552" s="1">
        <v>509</v>
      </c>
      <c r="F552" s="1">
        <v>542.85</v>
      </c>
      <c r="G552" s="1">
        <v>507.05</v>
      </c>
      <c r="H552" s="1">
        <v>525</v>
      </c>
      <c r="I552" s="1">
        <v>526.70000000000005</v>
      </c>
      <c r="J552" s="1">
        <v>523.91</v>
      </c>
      <c r="K552" s="1">
        <v>3664272</v>
      </c>
      <c r="L552" s="1">
        <v>1919732607.7</v>
      </c>
      <c r="M552" s="1">
        <v>94678</v>
      </c>
      <c r="N552" s="2">
        <f>IF(ISERR(LN(TechM[[#This Row],[Close Price]]/I551)),"-",LN(TechM[[#This Row],[Close Price]]/I551))</f>
        <v>4.5047414330726843E-2</v>
      </c>
    </row>
    <row r="553" spans="1:14" x14ac:dyDescent="0.3">
      <c r="A553" s="1" t="s">
        <v>19</v>
      </c>
      <c r="B553" s="1" t="s">
        <v>15</v>
      </c>
      <c r="C553" s="3">
        <v>43916</v>
      </c>
      <c r="D553" s="1">
        <v>526.70000000000005</v>
      </c>
      <c r="E553" s="1">
        <v>539.35</v>
      </c>
      <c r="F553" s="1">
        <v>564.9</v>
      </c>
      <c r="G553" s="1">
        <v>513</v>
      </c>
      <c r="H553" s="1">
        <v>519.9</v>
      </c>
      <c r="I553" s="1">
        <v>515.20000000000005</v>
      </c>
      <c r="J553" s="1">
        <v>526.80999999999995</v>
      </c>
      <c r="K553" s="1">
        <v>5979874</v>
      </c>
      <c r="L553" s="1">
        <v>3150274656.5</v>
      </c>
      <c r="M553" s="1">
        <v>115495</v>
      </c>
      <c r="N553" s="2">
        <f>IF(ISERR(LN(TechM[[#This Row],[Close Price]]/I552)),"-",LN(TechM[[#This Row],[Close Price]]/I552))</f>
        <v>-2.2075951699199847E-2</v>
      </c>
    </row>
    <row r="554" spans="1:14" x14ac:dyDescent="0.3">
      <c r="A554" s="1" t="s">
        <v>19</v>
      </c>
      <c r="B554" s="1" t="s">
        <v>15</v>
      </c>
      <c r="C554" s="3">
        <v>43917</v>
      </c>
      <c r="D554" s="1">
        <v>515.20000000000005</v>
      </c>
      <c r="E554" s="1">
        <v>525</v>
      </c>
      <c r="F554" s="1">
        <v>538.79999999999995</v>
      </c>
      <c r="G554" s="1">
        <v>498</v>
      </c>
      <c r="H554" s="1">
        <v>500.5</v>
      </c>
      <c r="I554" s="1">
        <v>504.1</v>
      </c>
      <c r="J554" s="1">
        <v>515.34</v>
      </c>
      <c r="K554" s="1">
        <v>4672189</v>
      </c>
      <c r="L554" s="1">
        <v>2407767505.9000001</v>
      </c>
      <c r="M554" s="1">
        <v>84744</v>
      </c>
      <c r="N554" s="2">
        <f>IF(ISERR(LN(TechM[[#This Row],[Close Price]]/I553)),"-",LN(TechM[[#This Row],[Close Price]]/I553))</f>
        <v>-2.1780513701558746E-2</v>
      </c>
    </row>
    <row r="555" spans="1:14" x14ac:dyDescent="0.3">
      <c r="A555" s="1" t="s">
        <v>19</v>
      </c>
      <c r="B555" s="1" t="s">
        <v>15</v>
      </c>
      <c r="C555" s="3">
        <v>43920</v>
      </c>
      <c r="D555" s="1">
        <v>504.1</v>
      </c>
      <c r="E555" s="1">
        <v>494</v>
      </c>
      <c r="F555" s="1">
        <v>532.35</v>
      </c>
      <c r="G555" s="1">
        <v>485.65</v>
      </c>
      <c r="H555" s="1">
        <v>528</v>
      </c>
      <c r="I555" s="1">
        <v>526.79999999999995</v>
      </c>
      <c r="J555" s="1">
        <v>522.26</v>
      </c>
      <c r="K555" s="1">
        <v>4138338</v>
      </c>
      <c r="L555" s="1">
        <v>2161296123.9000001</v>
      </c>
      <c r="M555" s="1">
        <v>98545</v>
      </c>
      <c r="N555" s="2">
        <f>IF(ISERR(LN(TechM[[#This Row],[Close Price]]/I554)),"-",LN(TechM[[#This Row],[Close Price]]/I554))</f>
        <v>4.4046308780540722E-2</v>
      </c>
    </row>
    <row r="556" spans="1:14" x14ac:dyDescent="0.3">
      <c r="A556" s="1" t="s">
        <v>19</v>
      </c>
      <c r="B556" s="1" t="s">
        <v>15</v>
      </c>
      <c r="C556" s="3">
        <v>43921</v>
      </c>
      <c r="D556" s="1">
        <v>526.79999999999995</v>
      </c>
      <c r="E556" s="1">
        <v>537</v>
      </c>
      <c r="F556" s="1">
        <v>575.25</v>
      </c>
      <c r="G556" s="1">
        <v>527.85</v>
      </c>
      <c r="H556" s="1">
        <v>562</v>
      </c>
      <c r="I556" s="1">
        <v>565.5</v>
      </c>
      <c r="J556" s="1">
        <v>549.27</v>
      </c>
      <c r="K556" s="1">
        <v>3652957</v>
      </c>
      <c r="L556" s="1">
        <v>2006445137.1500001</v>
      </c>
      <c r="M556" s="1">
        <v>77375</v>
      </c>
      <c r="N556" s="2">
        <f>IF(ISERR(LN(TechM[[#This Row],[Close Price]]/I555)),"-",LN(TechM[[#This Row],[Close Price]]/I555))</f>
        <v>7.0889325687049282E-2</v>
      </c>
    </row>
    <row r="557" spans="1:14" x14ac:dyDescent="0.3">
      <c r="A557" s="1" t="s">
        <v>19</v>
      </c>
      <c r="B557" s="1" t="s">
        <v>15</v>
      </c>
      <c r="C557" s="3">
        <v>43922</v>
      </c>
      <c r="D557" s="1">
        <v>565.5</v>
      </c>
      <c r="E557" s="1">
        <v>560</v>
      </c>
      <c r="F557" s="1">
        <v>560.29999999999995</v>
      </c>
      <c r="G557" s="1">
        <v>510</v>
      </c>
      <c r="H557" s="1">
        <v>512.35</v>
      </c>
      <c r="I557" s="1">
        <v>511.2</v>
      </c>
      <c r="J557" s="1">
        <v>526.83000000000004</v>
      </c>
      <c r="K557" s="1">
        <v>4114437</v>
      </c>
      <c r="L557" s="1">
        <v>2167600229.3499999</v>
      </c>
      <c r="M557" s="1">
        <v>98040</v>
      </c>
      <c r="N557" s="2">
        <f>IF(ISERR(LN(TechM[[#This Row],[Close Price]]/I556)),"-",LN(TechM[[#This Row],[Close Price]]/I556))</f>
        <v>-0.10094939249285018</v>
      </c>
    </row>
    <row r="558" spans="1:14" x14ac:dyDescent="0.3">
      <c r="A558" s="1" t="s">
        <v>19</v>
      </c>
      <c r="B558" s="1" t="s">
        <v>15</v>
      </c>
      <c r="C558" s="3">
        <v>43924</v>
      </c>
      <c r="D558" s="1">
        <v>511.2</v>
      </c>
      <c r="E558" s="1">
        <v>513.75</v>
      </c>
      <c r="F558" s="1">
        <v>533.15</v>
      </c>
      <c r="G558" s="1">
        <v>510.1</v>
      </c>
      <c r="H558" s="1">
        <v>524</v>
      </c>
      <c r="I558" s="1">
        <v>520.9</v>
      </c>
      <c r="J558" s="1">
        <v>521.07000000000005</v>
      </c>
      <c r="K558" s="1">
        <v>5826215</v>
      </c>
      <c r="L558" s="1">
        <v>3035871695.1500001</v>
      </c>
      <c r="M558" s="1">
        <v>126608</v>
      </c>
      <c r="N558" s="2">
        <f>IF(ISERR(LN(TechM[[#This Row],[Close Price]]/I557)),"-",LN(TechM[[#This Row],[Close Price]]/I557))</f>
        <v>1.8797181687820887E-2</v>
      </c>
    </row>
    <row r="559" spans="1:14" x14ac:dyDescent="0.3">
      <c r="A559" s="1" t="s">
        <v>19</v>
      </c>
      <c r="B559" s="1" t="s">
        <v>15</v>
      </c>
      <c r="C559" s="3">
        <v>43928</v>
      </c>
      <c r="D559" s="1">
        <v>520.9</v>
      </c>
      <c r="E559" s="1">
        <v>536.5</v>
      </c>
      <c r="F559" s="1">
        <v>557.65</v>
      </c>
      <c r="G559" s="1">
        <v>535.75</v>
      </c>
      <c r="H559" s="1">
        <v>547</v>
      </c>
      <c r="I559" s="1">
        <v>549.85</v>
      </c>
      <c r="J559" s="1">
        <v>545.87</v>
      </c>
      <c r="K559" s="1">
        <v>3532484</v>
      </c>
      <c r="L559" s="1">
        <v>1928267203.3</v>
      </c>
      <c r="M559" s="1">
        <v>87997</v>
      </c>
      <c r="N559" s="2">
        <f>IF(ISERR(LN(TechM[[#This Row],[Close Price]]/I558)),"-",LN(TechM[[#This Row],[Close Price]]/I558))</f>
        <v>5.4087429005797612E-2</v>
      </c>
    </row>
    <row r="560" spans="1:14" x14ac:dyDescent="0.3">
      <c r="A560" s="1" t="s">
        <v>19</v>
      </c>
      <c r="B560" s="1" t="s">
        <v>15</v>
      </c>
      <c r="C560" s="3">
        <v>43929</v>
      </c>
      <c r="D560" s="1">
        <v>549.85</v>
      </c>
      <c r="E560" s="1">
        <v>539.95000000000005</v>
      </c>
      <c r="F560" s="1">
        <v>569.79999999999995</v>
      </c>
      <c r="G560" s="1">
        <v>537</v>
      </c>
      <c r="H560" s="1">
        <v>555.29999999999995</v>
      </c>
      <c r="I560" s="1">
        <v>558.9</v>
      </c>
      <c r="J560" s="1">
        <v>560.61</v>
      </c>
      <c r="K560" s="1">
        <v>4113059</v>
      </c>
      <c r="L560" s="1">
        <v>2305815828.0999999</v>
      </c>
      <c r="M560" s="1">
        <v>91104</v>
      </c>
      <c r="N560" s="2">
        <f>IF(ISERR(LN(TechM[[#This Row],[Close Price]]/I559)),"-",LN(TechM[[#This Row],[Close Price]]/I559))</f>
        <v>1.632505251870902E-2</v>
      </c>
    </row>
    <row r="561" spans="1:14" x14ac:dyDescent="0.3">
      <c r="A561" s="1" t="s">
        <v>19</v>
      </c>
      <c r="B561" s="1" t="s">
        <v>15</v>
      </c>
      <c r="C561" s="3">
        <v>43930</v>
      </c>
      <c r="D561" s="1">
        <v>558.9</v>
      </c>
      <c r="E561" s="1">
        <v>570</v>
      </c>
      <c r="F561" s="1">
        <v>582.70000000000005</v>
      </c>
      <c r="G561" s="1">
        <v>537.54999999999995</v>
      </c>
      <c r="H561" s="1">
        <v>547</v>
      </c>
      <c r="I561" s="1">
        <v>545.25</v>
      </c>
      <c r="J561" s="1">
        <v>548.36</v>
      </c>
      <c r="K561" s="1">
        <v>5917546</v>
      </c>
      <c r="L561" s="1">
        <v>3244961398.4000001</v>
      </c>
      <c r="M561" s="1">
        <v>100004</v>
      </c>
      <c r="N561" s="2">
        <f>IF(ISERR(LN(TechM[[#This Row],[Close Price]]/I560)),"-",LN(TechM[[#This Row],[Close Price]]/I560))</f>
        <v>-2.4726161193914024E-2</v>
      </c>
    </row>
    <row r="562" spans="1:14" x14ac:dyDescent="0.3">
      <c r="A562" s="1" t="s">
        <v>19</v>
      </c>
      <c r="B562" s="1" t="s">
        <v>15</v>
      </c>
      <c r="C562" s="3">
        <v>43934</v>
      </c>
      <c r="D562" s="1">
        <v>545.25</v>
      </c>
      <c r="E562" s="1">
        <v>551</v>
      </c>
      <c r="F562" s="1">
        <v>551</v>
      </c>
      <c r="G562" s="1">
        <v>521.75</v>
      </c>
      <c r="H562" s="1">
        <v>528</v>
      </c>
      <c r="I562" s="1">
        <v>526.85</v>
      </c>
      <c r="J562" s="1">
        <v>528.94000000000005</v>
      </c>
      <c r="K562" s="1">
        <v>3822647</v>
      </c>
      <c r="L562" s="1">
        <v>2021961331.6500001</v>
      </c>
      <c r="M562" s="1">
        <v>77923</v>
      </c>
      <c r="N562" s="2">
        <f>IF(ISERR(LN(TechM[[#This Row],[Close Price]]/I561)),"-",LN(TechM[[#This Row],[Close Price]]/I561))</f>
        <v>-3.4328527036201789E-2</v>
      </c>
    </row>
    <row r="563" spans="1:14" x14ac:dyDescent="0.3">
      <c r="A563" s="1" t="s">
        <v>19</v>
      </c>
      <c r="B563" s="1" t="s">
        <v>15</v>
      </c>
      <c r="C563" s="3">
        <v>43936</v>
      </c>
      <c r="D563" s="1">
        <v>526.85</v>
      </c>
      <c r="E563" s="1">
        <v>528</v>
      </c>
      <c r="F563" s="1">
        <v>548.6</v>
      </c>
      <c r="G563" s="1">
        <v>528</v>
      </c>
      <c r="H563" s="1">
        <v>536.75</v>
      </c>
      <c r="I563" s="1">
        <v>538.65</v>
      </c>
      <c r="J563" s="1">
        <v>539.16999999999996</v>
      </c>
      <c r="K563" s="1">
        <v>6316300</v>
      </c>
      <c r="L563" s="1">
        <v>3405558990.5</v>
      </c>
      <c r="M563" s="1">
        <v>119521</v>
      </c>
      <c r="N563" s="2">
        <f>IF(ISERR(LN(TechM[[#This Row],[Close Price]]/I562)),"-",LN(TechM[[#This Row],[Close Price]]/I562))</f>
        <v>2.2150131294664813E-2</v>
      </c>
    </row>
    <row r="564" spans="1:14" x14ac:dyDescent="0.3">
      <c r="A564" s="1" t="s">
        <v>19</v>
      </c>
      <c r="B564" s="1" t="s">
        <v>15</v>
      </c>
      <c r="C564" s="3">
        <v>43937</v>
      </c>
      <c r="D564" s="1">
        <v>538.65</v>
      </c>
      <c r="E564" s="1">
        <v>527</v>
      </c>
      <c r="F564" s="1">
        <v>530</v>
      </c>
      <c r="G564" s="1">
        <v>508.35</v>
      </c>
      <c r="H564" s="1">
        <v>518.25</v>
      </c>
      <c r="I564" s="1">
        <v>517.65</v>
      </c>
      <c r="J564" s="1">
        <v>515.94000000000005</v>
      </c>
      <c r="K564" s="1">
        <v>7001494</v>
      </c>
      <c r="L564" s="1">
        <v>3612354270.6999998</v>
      </c>
      <c r="M564" s="1">
        <v>220623</v>
      </c>
      <c r="N564" s="2">
        <f>IF(ISERR(LN(TechM[[#This Row],[Close Price]]/I563)),"-",LN(TechM[[#This Row],[Close Price]]/I563))</f>
        <v>-3.9766671128079426E-2</v>
      </c>
    </row>
    <row r="565" spans="1:14" x14ac:dyDescent="0.3">
      <c r="A565" s="1" t="s">
        <v>19</v>
      </c>
      <c r="B565" s="1" t="s">
        <v>15</v>
      </c>
      <c r="C565" s="3">
        <v>43938</v>
      </c>
      <c r="D565" s="1">
        <v>517.65</v>
      </c>
      <c r="E565" s="1">
        <v>529.1</v>
      </c>
      <c r="F565" s="1">
        <v>532</v>
      </c>
      <c r="G565" s="1">
        <v>500</v>
      </c>
      <c r="H565" s="1">
        <v>511</v>
      </c>
      <c r="I565" s="1">
        <v>509.85</v>
      </c>
      <c r="J565" s="1">
        <v>508.08</v>
      </c>
      <c r="K565" s="1">
        <v>10839905</v>
      </c>
      <c r="L565" s="1">
        <v>5507505785.8999996</v>
      </c>
      <c r="M565" s="1">
        <v>220131</v>
      </c>
      <c r="N565" s="2">
        <f>IF(ISERR(LN(TechM[[#This Row],[Close Price]]/I564)),"-",LN(TechM[[#This Row],[Close Price]]/I564))</f>
        <v>-1.5182773401887301E-2</v>
      </c>
    </row>
    <row r="566" spans="1:14" x14ac:dyDescent="0.3">
      <c r="A566" s="1" t="s">
        <v>19</v>
      </c>
      <c r="B566" s="1" t="s">
        <v>15</v>
      </c>
      <c r="C566" s="3">
        <v>43941</v>
      </c>
      <c r="D566" s="1">
        <v>509.85</v>
      </c>
      <c r="E566" s="1">
        <v>517.95000000000005</v>
      </c>
      <c r="F566" s="1">
        <v>531.9</v>
      </c>
      <c r="G566" s="1">
        <v>512</v>
      </c>
      <c r="H566" s="1">
        <v>524.1</v>
      </c>
      <c r="I566" s="1">
        <v>524.85</v>
      </c>
      <c r="J566" s="1">
        <v>523.98</v>
      </c>
      <c r="K566" s="1">
        <v>4549099</v>
      </c>
      <c r="L566" s="1">
        <v>2383634277.25</v>
      </c>
      <c r="M566" s="1">
        <v>95346</v>
      </c>
      <c r="N566" s="2">
        <f>IF(ISERR(LN(TechM[[#This Row],[Close Price]]/I565)),"-",LN(TechM[[#This Row],[Close Price]]/I565))</f>
        <v>2.8995942671572111E-2</v>
      </c>
    </row>
    <row r="567" spans="1:14" x14ac:dyDescent="0.3">
      <c r="A567" s="1" t="s">
        <v>19</v>
      </c>
      <c r="B567" s="1" t="s">
        <v>15</v>
      </c>
      <c r="C567" s="3">
        <v>43942</v>
      </c>
      <c r="D567" s="1">
        <v>524.85</v>
      </c>
      <c r="E567" s="1">
        <v>511</v>
      </c>
      <c r="F567" s="1">
        <v>520</v>
      </c>
      <c r="G567" s="1">
        <v>505.9</v>
      </c>
      <c r="H567" s="1">
        <v>512.15</v>
      </c>
      <c r="I567" s="1">
        <v>512.95000000000005</v>
      </c>
      <c r="J567" s="1">
        <v>513.04</v>
      </c>
      <c r="K567" s="1">
        <v>2950307</v>
      </c>
      <c r="L567" s="1">
        <v>1513638756</v>
      </c>
      <c r="M567" s="1">
        <v>76480</v>
      </c>
      <c r="N567" s="2">
        <f>IF(ISERR(LN(TechM[[#This Row],[Close Price]]/I566)),"-",LN(TechM[[#This Row],[Close Price]]/I566))</f>
        <v>-2.2934132948084895E-2</v>
      </c>
    </row>
    <row r="568" spans="1:14" x14ac:dyDescent="0.3">
      <c r="A568" s="1" t="s">
        <v>19</v>
      </c>
      <c r="B568" s="1" t="s">
        <v>15</v>
      </c>
      <c r="C568" s="3">
        <v>43943</v>
      </c>
      <c r="D568" s="1">
        <v>512.95000000000005</v>
      </c>
      <c r="E568" s="1">
        <v>512</v>
      </c>
      <c r="F568" s="1">
        <v>521.9</v>
      </c>
      <c r="G568" s="1">
        <v>507.05</v>
      </c>
      <c r="H568" s="1">
        <v>520.5</v>
      </c>
      <c r="I568" s="1">
        <v>518.29999999999995</v>
      </c>
      <c r="J568" s="1">
        <v>517.41</v>
      </c>
      <c r="K568" s="1">
        <v>2268503</v>
      </c>
      <c r="L568" s="1">
        <v>1173747973.05</v>
      </c>
      <c r="M568" s="1">
        <v>61020</v>
      </c>
      <c r="N568" s="2">
        <f>IF(ISERR(LN(TechM[[#This Row],[Close Price]]/I567)),"-",LN(TechM[[#This Row],[Close Price]]/I567))</f>
        <v>1.0375850661938959E-2</v>
      </c>
    </row>
    <row r="569" spans="1:14" x14ac:dyDescent="0.3">
      <c r="A569" s="1" t="s">
        <v>19</v>
      </c>
      <c r="B569" s="1" t="s">
        <v>15</v>
      </c>
      <c r="C569" s="3">
        <v>43944</v>
      </c>
      <c r="D569" s="1">
        <v>518.29999999999995</v>
      </c>
      <c r="E569" s="1">
        <v>519</v>
      </c>
      <c r="F569" s="1">
        <v>527.85</v>
      </c>
      <c r="G569" s="1">
        <v>509.3</v>
      </c>
      <c r="H569" s="1">
        <v>522</v>
      </c>
      <c r="I569" s="1">
        <v>523.70000000000005</v>
      </c>
      <c r="J569" s="1">
        <v>517.69000000000005</v>
      </c>
      <c r="K569" s="1">
        <v>6096448</v>
      </c>
      <c r="L569" s="1">
        <v>3156090251.9000001</v>
      </c>
      <c r="M569" s="1">
        <v>109439</v>
      </c>
      <c r="N569" s="2">
        <f>IF(ISERR(LN(TechM[[#This Row],[Close Price]]/I568)),"-",LN(TechM[[#This Row],[Close Price]]/I568))</f>
        <v>1.0364776089781366E-2</v>
      </c>
    </row>
    <row r="570" spans="1:14" x14ac:dyDescent="0.3">
      <c r="A570" s="1" t="s">
        <v>19</v>
      </c>
      <c r="B570" s="1" t="s">
        <v>15</v>
      </c>
      <c r="C570" s="3">
        <v>43945</v>
      </c>
      <c r="D570" s="1">
        <v>523.70000000000005</v>
      </c>
      <c r="E570" s="1">
        <v>522</v>
      </c>
      <c r="F570" s="1">
        <v>532.6</v>
      </c>
      <c r="G570" s="1">
        <v>502.1</v>
      </c>
      <c r="H570" s="1">
        <v>505</v>
      </c>
      <c r="I570" s="1">
        <v>503.45</v>
      </c>
      <c r="J570" s="1">
        <v>515.87</v>
      </c>
      <c r="K570" s="1">
        <v>4817932</v>
      </c>
      <c r="L570" s="1">
        <v>2485403149.9499998</v>
      </c>
      <c r="M570" s="1">
        <v>105289</v>
      </c>
      <c r="N570" s="2">
        <f>IF(ISERR(LN(TechM[[#This Row],[Close Price]]/I569)),"-",LN(TechM[[#This Row],[Close Price]]/I569))</f>
        <v>-3.9434598923818252E-2</v>
      </c>
    </row>
    <row r="571" spans="1:14" x14ac:dyDescent="0.3">
      <c r="A571" s="1" t="s">
        <v>19</v>
      </c>
      <c r="B571" s="1" t="s">
        <v>15</v>
      </c>
      <c r="C571" s="3">
        <v>43948</v>
      </c>
      <c r="D571" s="1">
        <v>503.45</v>
      </c>
      <c r="E571" s="1">
        <v>511.7</v>
      </c>
      <c r="F571" s="1">
        <v>519</v>
      </c>
      <c r="G571" s="1">
        <v>506.5</v>
      </c>
      <c r="H571" s="1">
        <v>511</v>
      </c>
      <c r="I571" s="1">
        <v>511.7</v>
      </c>
      <c r="J571" s="1">
        <v>513.07000000000005</v>
      </c>
      <c r="K571" s="1">
        <v>4032708</v>
      </c>
      <c r="L571" s="1">
        <v>2069042686.0999999</v>
      </c>
      <c r="M571" s="1">
        <v>91918</v>
      </c>
      <c r="N571" s="2">
        <f>IF(ISERR(LN(TechM[[#This Row],[Close Price]]/I570)),"-",LN(TechM[[#This Row],[Close Price]]/I570))</f>
        <v>1.6254113449422136E-2</v>
      </c>
    </row>
    <row r="572" spans="1:14" x14ac:dyDescent="0.3">
      <c r="A572" s="1" t="s">
        <v>19</v>
      </c>
      <c r="B572" s="1" t="s">
        <v>15</v>
      </c>
      <c r="C572" s="3">
        <v>43949</v>
      </c>
      <c r="D572" s="1">
        <v>511.7</v>
      </c>
      <c r="E572" s="1">
        <v>518</v>
      </c>
      <c r="F572" s="1">
        <v>528.5</v>
      </c>
      <c r="G572" s="1">
        <v>515.54999999999995</v>
      </c>
      <c r="H572" s="1">
        <v>521</v>
      </c>
      <c r="I572" s="1">
        <v>520.4</v>
      </c>
      <c r="J572" s="1">
        <v>523.28</v>
      </c>
      <c r="K572" s="1">
        <v>4972775</v>
      </c>
      <c r="L572" s="1">
        <v>2602132479.9499998</v>
      </c>
      <c r="M572" s="1">
        <v>92473</v>
      </c>
      <c r="N572" s="2">
        <f>IF(ISERR(LN(TechM[[#This Row],[Close Price]]/I571)),"-",LN(TechM[[#This Row],[Close Price]]/I571))</f>
        <v>1.6859230827303971E-2</v>
      </c>
    </row>
    <row r="573" spans="1:14" x14ac:dyDescent="0.3">
      <c r="A573" s="1" t="s">
        <v>19</v>
      </c>
      <c r="B573" s="1" t="s">
        <v>15</v>
      </c>
      <c r="C573" s="3">
        <v>43950</v>
      </c>
      <c r="D573" s="1">
        <v>520.4</v>
      </c>
      <c r="E573" s="1">
        <v>525.95000000000005</v>
      </c>
      <c r="F573" s="1">
        <v>536.9</v>
      </c>
      <c r="G573" s="1">
        <v>522.1</v>
      </c>
      <c r="H573" s="1">
        <v>531.5</v>
      </c>
      <c r="I573" s="1">
        <v>528.70000000000005</v>
      </c>
      <c r="J573" s="1">
        <v>530.04</v>
      </c>
      <c r="K573" s="1">
        <v>6362006</v>
      </c>
      <c r="L573" s="1">
        <v>3372121924.0500002</v>
      </c>
      <c r="M573" s="1">
        <v>113270</v>
      </c>
      <c r="N573" s="2">
        <f>IF(ISERR(LN(TechM[[#This Row],[Close Price]]/I572)),"-",LN(TechM[[#This Row],[Close Price]]/I572))</f>
        <v>1.5823416603054453E-2</v>
      </c>
    </row>
    <row r="574" spans="1:14" x14ac:dyDescent="0.3">
      <c r="A574" s="1" t="s">
        <v>19</v>
      </c>
      <c r="B574" s="1" t="s">
        <v>15</v>
      </c>
      <c r="C574" s="3">
        <v>43951</v>
      </c>
      <c r="D574" s="1">
        <v>528.70000000000005</v>
      </c>
      <c r="E574" s="1">
        <v>541</v>
      </c>
      <c r="F574" s="1">
        <v>552.9</v>
      </c>
      <c r="G574" s="1">
        <v>532.35</v>
      </c>
      <c r="H574" s="1">
        <v>545.95000000000005</v>
      </c>
      <c r="I574" s="1">
        <v>546.25</v>
      </c>
      <c r="J574" s="1">
        <v>542.75</v>
      </c>
      <c r="K574" s="1">
        <v>8932244</v>
      </c>
      <c r="L574" s="1">
        <v>4847956232.8999996</v>
      </c>
      <c r="M574" s="1">
        <v>149585</v>
      </c>
      <c r="N574" s="2">
        <f>IF(ISERR(LN(TechM[[#This Row],[Close Price]]/I573)),"-",LN(TechM[[#This Row],[Close Price]]/I573))</f>
        <v>3.2655583168395202E-2</v>
      </c>
    </row>
    <row r="575" spans="1:14" x14ac:dyDescent="0.3">
      <c r="A575" s="1" t="s">
        <v>19</v>
      </c>
      <c r="B575" s="1" t="s">
        <v>15</v>
      </c>
      <c r="C575" s="3">
        <v>43955</v>
      </c>
      <c r="D575" s="1">
        <v>546.25</v>
      </c>
      <c r="E575" s="1">
        <v>515</v>
      </c>
      <c r="F575" s="1">
        <v>519.75</v>
      </c>
      <c r="G575" s="1">
        <v>498</v>
      </c>
      <c r="H575" s="1">
        <v>504.7</v>
      </c>
      <c r="I575" s="1">
        <v>502.45</v>
      </c>
      <c r="J575" s="1">
        <v>506.41</v>
      </c>
      <c r="K575" s="1">
        <v>14814583</v>
      </c>
      <c r="L575" s="1">
        <v>7502195965.5</v>
      </c>
      <c r="M575" s="1">
        <v>398757</v>
      </c>
      <c r="N575" s="2">
        <f>IF(ISERR(LN(TechM[[#This Row],[Close Price]]/I574)),"-",LN(TechM[[#This Row],[Close Price]]/I574))</f>
        <v>-8.3580613914832166E-2</v>
      </c>
    </row>
    <row r="576" spans="1:14" x14ac:dyDescent="0.3">
      <c r="A576" s="1" t="s">
        <v>19</v>
      </c>
      <c r="B576" s="1" t="s">
        <v>15</v>
      </c>
      <c r="C576" s="3">
        <v>43956</v>
      </c>
      <c r="D576" s="1">
        <v>502.45</v>
      </c>
      <c r="E576" s="1">
        <v>506</v>
      </c>
      <c r="F576" s="1">
        <v>514</v>
      </c>
      <c r="G576" s="1">
        <v>498.2</v>
      </c>
      <c r="H576" s="1">
        <v>500.5</v>
      </c>
      <c r="I576" s="1">
        <v>499.95</v>
      </c>
      <c r="J576" s="1">
        <v>506.1</v>
      </c>
      <c r="K576" s="1">
        <v>5717728</v>
      </c>
      <c r="L576" s="1">
        <v>2893752314.25</v>
      </c>
      <c r="M576" s="1">
        <v>118256</v>
      </c>
      <c r="N576" s="2">
        <f>IF(ISERR(LN(TechM[[#This Row],[Close Price]]/I575)),"-",LN(TechM[[#This Row],[Close Price]]/I575))</f>
        <v>-4.9880390731093004E-3</v>
      </c>
    </row>
    <row r="577" spans="1:14" x14ac:dyDescent="0.3">
      <c r="A577" s="1" t="s">
        <v>19</v>
      </c>
      <c r="B577" s="1" t="s">
        <v>15</v>
      </c>
      <c r="C577" s="3">
        <v>43957</v>
      </c>
      <c r="D577" s="1">
        <v>499.95</v>
      </c>
      <c r="E577" s="1">
        <v>503.75</v>
      </c>
      <c r="F577" s="1">
        <v>509.1</v>
      </c>
      <c r="G577" s="1">
        <v>490</v>
      </c>
      <c r="H577" s="1">
        <v>508</v>
      </c>
      <c r="I577" s="1">
        <v>506.85</v>
      </c>
      <c r="J577" s="1">
        <v>503.84</v>
      </c>
      <c r="K577" s="1">
        <v>3781586</v>
      </c>
      <c r="L577" s="1">
        <v>1905314166.75</v>
      </c>
      <c r="M577" s="1">
        <v>109705</v>
      </c>
      <c r="N577" s="2">
        <f>IF(ISERR(LN(TechM[[#This Row],[Close Price]]/I576)),"-",LN(TechM[[#This Row],[Close Price]]/I576))</f>
        <v>1.3707008406550364E-2</v>
      </c>
    </row>
    <row r="578" spans="1:14" x14ac:dyDescent="0.3">
      <c r="A578" s="1" t="s">
        <v>19</v>
      </c>
      <c r="B578" s="1" t="s">
        <v>15</v>
      </c>
      <c r="C578" s="3">
        <v>43958</v>
      </c>
      <c r="D578" s="1">
        <v>506.85</v>
      </c>
      <c r="E578" s="1">
        <v>508</v>
      </c>
      <c r="F578" s="1">
        <v>525.85</v>
      </c>
      <c r="G578" s="1">
        <v>506.35</v>
      </c>
      <c r="H578" s="1">
        <v>517</v>
      </c>
      <c r="I578" s="1">
        <v>516.35</v>
      </c>
      <c r="J578" s="1">
        <v>516.80999999999995</v>
      </c>
      <c r="K578" s="1">
        <v>6799899</v>
      </c>
      <c r="L578" s="1">
        <v>3514276976.5500002</v>
      </c>
      <c r="M578" s="1">
        <v>107606</v>
      </c>
      <c r="N578" s="2">
        <f>IF(ISERR(LN(TechM[[#This Row],[Close Price]]/I577)),"-",LN(TechM[[#This Row],[Close Price]]/I577))</f>
        <v>1.8569728289004304E-2</v>
      </c>
    </row>
    <row r="579" spans="1:14" x14ac:dyDescent="0.3">
      <c r="A579" s="1" t="s">
        <v>19</v>
      </c>
      <c r="B579" s="1" t="s">
        <v>15</v>
      </c>
      <c r="C579" s="3">
        <v>43959</v>
      </c>
      <c r="D579" s="1">
        <v>516.35</v>
      </c>
      <c r="E579" s="1">
        <v>526.9</v>
      </c>
      <c r="F579" s="1">
        <v>538.6</v>
      </c>
      <c r="G579" s="1">
        <v>519.20000000000005</v>
      </c>
      <c r="H579" s="1">
        <v>535.25</v>
      </c>
      <c r="I579" s="1">
        <v>536.20000000000005</v>
      </c>
      <c r="J579" s="1">
        <v>531.66</v>
      </c>
      <c r="K579" s="1">
        <v>6016245</v>
      </c>
      <c r="L579" s="1">
        <v>3198570096.5999999</v>
      </c>
      <c r="M579" s="1">
        <v>107189</v>
      </c>
      <c r="N579" s="2">
        <f>IF(ISERR(LN(TechM[[#This Row],[Close Price]]/I578)),"-",LN(TechM[[#This Row],[Close Price]]/I578))</f>
        <v>3.772239568444595E-2</v>
      </c>
    </row>
    <row r="580" spans="1:14" x14ac:dyDescent="0.3">
      <c r="A580" s="1" t="s">
        <v>19</v>
      </c>
      <c r="B580" s="1" t="s">
        <v>15</v>
      </c>
      <c r="C580" s="3">
        <v>43962</v>
      </c>
      <c r="D580" s="1">
        <v>536.20000000000005</v>
      </c>
      <c r="E580" s="1">
        <v>541.5</v>
      </c>
      <c r="F580" s="1">
        <v>543.79999999999995</v>
      </c>
      <c r="G580" s="1">
        <v>527.20000000000005</v>
      </c>
      <c r="H580" s="1">
        <v>531</v>
      </c>
      <c r="I580" s="1">
        <v>530.20000000000005</v>
      </c>
      <c r="J580" s="1">
        <v>534.21</v>
      </c>
      <c r="K580" s="1">
        <v>4272574</v>
      </c>
      <c r="L580" s="1">
        <v>2282456717.1500001</v>
      </c>
      <c r="M580" s="1">
        <v>118636</v>
      </c>
      <c r="N580" s="2">
        <f>IF(ISERR(LN(TechM[[#This Row],[Close Price]]/I579)),"-",LN(TechM[[#This Row],[Close Price]]/I579))</f>
        <v>-1.1252931946933701E-2</v>
      </c>
    </row>
    <row r="581" spans="1:14" x14ac:dyDescent="0.3">
      <c r="A581" s="1" t="s">
        <v>19</v>
      </c>
      <c r="B581" s="1" t="s">
        <v>15</v>
      </c>
      <c r="C581" s="3">
        <v>43963</v>
      </c>
      <c r="D581" s="1">
        <v>530.20000000000005</v>
      </c>
      <c r="E581" s="1">
        <v>525</v>
      </c>
      <c r="F581" s="1">
        <v>539.5</v>
      </c>
      <c r="G581" s="1">
        <v>525</v>
      </c>
      <c r="H581" s="1">
        <v>532</v>
      </c>
      <c r="I581" s="1">
        <v>533.25</v>
      </c>
      <c r="J581" s="1">
        <v>535.4</v>
      </c>
      <c r="K581" s="1">
        <v>5692069</v>
      </c>
      <c r="L581" s="1">
        <v>3047546423.5</v>
      </c>
      <c r="M581" s="1">
        <v>188777</v>
      </c>
      <c r="N581" s="2">
        <f>IF(ISERR(LN(TechM[[#This Row],[Close Price]]/I580)),"-",LN(TechM[[#This Row],[Close Price]]/I580))</f>
        <v>5.7360634965346238E-3</v>
      </c>
    </row>
    <row r="582" spans="1:14" x14ac:dyDescent="0.3">
      <c r="A582" s="1" t="s">
        <v>19</v>
      </c>
      <c r="B582" s="1" t="s">
        <v>15</v>
      </c>
      <c r="C582" s="3">
        <v>43964</v>
      </c>
      <c r="D582" s="1">
        <v>533.25</v>
      </c>
      <c r="E582" s="1">
        <v>542</v>
      </c>
      <c r="F582" s="1">
        <v>549.75</v>
      </c>
      <c r="G582" s="1">
        <v>531.4</v>
      </c>
      <c r="H582" s="1">
        <v>543</v>
      </c>
      <c r="I582" s="1">
        <v>544.75</v>
      </c>
      <c r="J582" s="1">
        <v>543.48</v>
      </c>
      <c r="K582" s="1">
        <v>3296409</v>
      </c>
      <c r="L582" s="1">
        <v>1791533864.95</v>
      </c>
      <c r="M582" s="1">
        <v>79004</v>
      </c>
      <c r="N582" s="2">
        <f>IF(ISERR(LN(TechM[[#This Row],[Close Price]]/I581)),"-",LN(TechM[[#This Row],[Close Price]]/I581))</f>
        <v>2.1336616473269291E-2</v>
      </c>
    </row>
    <row r="583" spans="1:14" x14ac:dyDescent="0.3">
      <c r="A583" s="1" t="s">
        <v>19</v>
      </c>
      <c r="B583" s="1" t="s">
        <v>15</v>
      </c>
      <c r="C583" s="3">
        <v>43965</v>
      </c>
      <c r="D583" s="1">
        <v>544.75</v>
      </c>
      <c r="E583" s="1">
        <v>532.4</v>
      </c>
      <c r="F583" s="1">
        <v>535</v>
      </c>
      <c r="G583" s="1">
        <v>513.95000000000005</v>
      </c>
      <c r="H583" s="1">
        <v>515.75</v>
      </c>
      <c r="I583" s="1">
        <v>515.70000000000005</v>
      </c>
      <c r="J583" s="1">
        <v>521.6</v>
      </c>
      <c r="K583" s="1">
        <v>6148509</v>
      </c>
      <c r="L583" s="1">
        <v>3207035298.25</v>
      </c>
      <c r="M583" s="1">
        <v>142393</v>
      </c>
      <c r="N583" s="2">
        <f>IF(ISERR(LN(TechM[[#This Row],[Close Price]]/I582)),"-",LN(TechM[[#This Row],[Close Price]]/I582))</f>
        <v>-5.48017727678159E-2</v>
      </c>
    </row>
    <row r="584" spans="1:14" x14ac:dyDescent="0.3">
      <c r="A584" s="1" t="s">
        <v>19</v>
      </c>
      <c r="B584" s="1" t="s">
        <v>15</v>
      </c>
      <c r="C584" s="3">
        <v>43966</v>
      </c>
      <c r="D584" s="1">
        <v>515.70000000000005</v>
      </c>
      <c r="E584" s="1">
        <v>520</v>
      </c>
      <c r="F584" s="1">
        <v>520</v>
      </c>
      <c r="G584" s="1">
        <v>507.4</v>
      </c>
      <c r="H584" s="1">
        <v>511.5</v>
      </c>
      <c r="I584" s="1">
        <v>510.55</v>
      </c>
      <c r="J584" s="1">
        <v>511.76</v>
      </c>
      <c r="K584" s="1">
        <v>3628560</v>
      </c>
      <c r="L584" s="1">
        <v>1856943190.1500001</v>
      </c>
      <c r="M584" s="1">
        <v>93418</v>
      </c>
      <c r="N584" s="2">
        <f>IF(ISERR(LN(TechM[[#This Row],[Close Price]]/I583)),"-",LN(TechM[[#This Row],[Close Price]]/I583))</f>
        <v>-1.0036625055366377E-2</v>
      </c>
    </row>
    <row r="585" spans="1:14" x14ac:dyDescent="0.3">
      <c r="A585" s="1" t="s">
        <v>19</v>
      </c>
      <c r="B585" s="1" t="s">
        <v>15</v>
      </c>
      <c r="C585" s="3">
        <v>43969</v>
      </c>
      <c r="D585" s="1">
        <v>510.55</v>
      </c>
      <c r="E585" s="1">
        <v>511.5</v>
      </c>
      <c r="F585" s="1">
        <v>515</v>
      </c>
      <c r="G585" s="1">
        <v>501.5</v>
      </c>
      <c r="H585" s="1">
        <v>503.2</v>
      </c>
      <c r="I585" s="1">
        <v>504.05</v>
      </c>
      <c r="J585" s="1">
        <v>508.39</v>
      </c>
      <c r="K585" s="1">
        <v>3283983</v>
      </c>
      <c r="L585" s="1">
        <v>1669551394.1500001</v>
      </c>
      <c r="M585" s="1">
        <v>86465</v>
      </c>
      <c r="N585" s="2">
        <f>IF(ISERR(LN(TechM[[#This Row],[Close Price]]/I584)),"-",LN(TechM[[#This Row],[Close Price]]/I584))</f>
        <v>-1.2813106501596483E-2</v>
      </c>
    </row>
    <row r="586" spans="1:14" x14ac:dyDescent="0.3">
      <c r="A586" s="1" t="s">
        <v>19</v>
      </c>
      <c r="B586" s="1" t="s">
        <v>15</v>
      </c>
      <c r="C586" s="3">
        <v>43970</v>
      </c>
      <c r="D586" s="1">
        <v>504.05</v>
      </c>
      <c r="E586" s="1">
        <v>510</v>
      </c>
      <c r="F586" s="1">
        <v>519.70000000000005</v>
      </c>
      <c r="G586" s="1">
        <v>503.3</v>
      </c>
      <c r="H586" s="1">
        <v>512.5</v>
      </c>
      <c r="I586" s="1">
        <v>512.6</v>
      </c>
      <c r="J586" s="1">
        <v>514.34</v>
      </c>
      <c r="K586" s="1">
        <v>3041594</v>
      </c>
      <c r="L586" s="1">
        <v>1564427387.55</v>
      </c>
      <c r="M586" s="1">
        <v>65682</v>
      </c>
      <c r="N586" s="2">
        <f>IF(ISERR(LN(TechM[[#This Row],[Close Price]]/I585)),"-",LN(TechM[[#This Row],[Close Price]]/I585))</f>
        <v>1.6820344430020263E-2</v>
      </c>
    </row>
    <row r="587" spans="1:14" x14ac:dyDescent="0.3">
      <c r="A587" s="1" t="s">
        <v>19</v>
      </c>
      <c r="B587" s="1" t="s">
        <v>15</v>
      </c>
      <c r="C587" s="3">
        <v>43971</v>
      </c>
      <c r="D587" s="1">
        <v>512.6</v>
      </c>
      <c r="E587" s="1">
        <v>515</v>
      </c>
      <c r="F587" s="1">
        <v>524.79999999999995</v>
      </c>
      <c r="G587" s="1">
        <v>510.7</v>
      </c>
      <c r="H587" s="1">
        <v>520</v>
      </c>
      <c r="I587" s="1">
        <v>519.20000000000005</v>
      </c>
      <c r="J587" s="1">
        <v>518.13</v>
      </c>
      <c r="K587" s="1">
        <v>2772990</v>
      </c>
      <c r="L587" s="1">
        <v>1436775737.5</v>
      </c>
      <c r="M587" s="1">
        <v>60159</v>
      </c>
      <c r="N587" s="2">
        <f>IF(ISERR(LN(TechM[[#This Row],[Close Price]]/I586)),"-",LN(TechM[[#This Row],[Close Price]]/I586))</f>
        <v>1.2793351459909542E-2</v>
      </c>
    </row>
    <row r="588" spans="1:14" x14ac:dyDescent="0.3">
      <c r="A588" s="1" t="s">
        <v>19</v>
      </c>
      <c r="B588" s="1" t="s">
        <v>15</v>
      </c>
      <c r="C588" s="3">
        <v>43972</v>
      </c>
      <c r="D588" s="1">
        <v>519.20000000000005</v>
      </c>
      <c r="E588" s="1">
        <v>519.95000000000005</v>
      </c>
      <c r="F588" s="1">
        <v>521.5</v>
      </c>
      <c r="G588" s="1">
        <v>510.05</v>
      </c>
      <c r="H588" s="1">
        <v>520.04999999999995</v>
      </c>
      <c r="I588" s="1">
        <v>520.04999999999995</v>
      </c>
      <c r="J588" s="1">
        <v>516.84</v>
      </c>
      <c r="K588" s="1">
        <v>2540109</v>
      </c>
      <c r="L588" s="1">
        <v>1312840562.6500001</v>
      </c>
      <c r="M588" s="1">
        <v>59289</v>
      </c>
      <c r="N588" s="2">
        <f>IF(ISERR(LN(TechM[[#This Row],[Close Price]]/I587)),"-",LN(TechM[[#This Row],[Close Price]]/I587))</f>
        <v>1.6357954092617918E-3</v>
      </c>
    </row>
    <row r="589" spans="1:14" x14ac:dyDescent="0.3">
      <c r="A589" s="1" t="s">
        <v>19</v>
      </c>
      <c r="B589" s="1" t="s">
        <v>15</v>
      </c>
      <c r="C589" s="3">
        <v>43973</v>
      </c>
      <c r="D589" s="1">
        <v>520.04999999999995</v>
      </c>
      <c r="E589" s="1">
        <v>517.1</v>
      </c>
      <c r="F589" s="1">
        <v>531</v>
      </c>
      <c r="G589" s="1">
        <v>515.1</v>
      </c>
      <c r="H589" s="1">
        <v>529.35</v>
      </c>
      <c r="I589" s="1">
        <v>529.65</v>
      </c>
      <c r="J589" s="1">
        <v>525.98</v>
      </c>
      <c r="K589" s="1">
        <v>4254552</v>
      </c>
      <c r="L589" s="1">
        <v>2237811314.6500001</v>
      </c>
      <c r="M589" s="1">
        <v>66566</v>
      </c>
      <c r="N589" s="2">
        <f>IF(ISERR(LN(TechM[[#This Row],[Close Price]]/I588)),"-",LN(TechM[[#This Row],[Close Price]]/I588))</f>
        <v>1.8291450243363084E-2</v>
      </c>
    </row>
    <row r="590" spans="1:14" x14ac:dyDescent="0.3">
      <c r="A590" s="1" t="s">
        <v>19</v>
      </c>
      <c r="B590" s="1" t="s">
        <v>15</v>
      </c>
      <c r="C590" s="3">
        <v>43977</v>
      </c>
      <c r="D590" s="1">
        <v>529.65</v>
      </c>
      <c r="E590" s="1">
        <v>533</v>
      </c>
      <c r="F590" s="1">
        <v>540.75</v>
      </c>
      <c r="G590" s="1">
        <v>518.85</v>
      </c>
      <c r="H590" s="1">
        <v>521.6</v>
      </c>
      <c r="I590" s="1">
        <v>520.45000000000005</v>
      </c>
      <c r="J590" s="1">
        <v>528.92999999999995</v>
      </c>
      <c r="K590" s="1">
        <v>2719798</v>
      </c>
      <c r="L590" s="1">
        <v>1438570769.1500001</v>
      </c>
      <c r="M590" s="1">
        <v>70404</v>
      </c>
      <c r="N590" s="2">
        <f>IF(ISERR(LN(TechM[[#This Row],[Close Price]]/I589)),"-",LN(TechM[[#This Row],[Close Price]]/I589))</f>
        <v>-1.7522589081027638E-2</v>
      </c>
    </row>
    <row r="591" spans="1:14" x14ac:dyDescent="0.3">
      <c r="A591" s="1" t="s">
        <v>19</v>
      </c>
      <c r="B591" s="1" t="s">
        <v>15</v>
      </c>
      <c r="C591" s="3">
        <v>43978</v>
      </c>
      <c r="D591" s="1">
        <v>520.45000000000005</v>
      </c>
      <c r="E591" s="1">
        <v>521.65</v>
      </c>
      <c r="F591" s="1">
        <v>526</v>
      </c>
      <c r="G591" s="1">
        <v>512.04999999999995</v>
      </c>
      <c r="H591" s="1">
        <v>523.54999999999995</v>
      </c>
      <c r="I591" s="1">
        <v>523.75</v>
      </c>
      <c r="J591" s="1">
        <v>520.85</v>
      </c>
      <c r="K591" s="1">
        <v>2265985</v>
      </c>
      <c r="L591" s="1">
        <v>1180246055.9000001</v>
      </c>
      <c r="M591" s="1">
        <v>54889</v>
      </c>
      <c r="N591" s="2">
        <f>IF(ISERR(LN(TechM[[#This Row],[Close Price]]/I590)),"-",LN(TechM[[#This Row],[Close Price]]/I590))</f>
        <v>6.3206492748700584E-3</v>
      </c>
    </row>
    <row r="592" spans="1:14" x14ac:dyDescent="0.3">
      <c r="A592" s="1" t="s">
        <v>19</v>
      </c>
      <c r="B592" s="1" t="s">
        <v>15</v>
      </c>
      <c r="C592" s="3">
        <v>43979</v>
      </c>
      <c r="D592" s="1">
        <v>523.75</v>
      </c>
      <c r="E592" s="1">
        <v>528</v>
      </c>
      <c r="F592" s="1">
        <v>531.85</v>
      </c>
      <c r="G592" s="1">
        <v>517.15</v>
      </c>
      <c r="H592" s="1">
        <v>529.79999999999995</v>
      </c>
      <c r="I592" s="1">
        <v>529.70000000000005</v>
      </c>
      <c r="J592" s="1">
        <v>525.21</v>
      </c>
      <c r="K592" s="1">
        <v>3387687</v>
      </c>
      <c r="L592" s="1">
        <v>1779253043.55</v>
      </c>
      <c r="M592" s="1">
        <v>53348</v>
      </c>
      <c r="N592" s="2">
        <f>IF(ISERR(LN(TechM[[#This Row],[Close Price]]/I591)),"-",LN(TechM[[#This Row],[Close Price]]/I591))</f>
        <v>1.1296337314133615E-2</v>
      </c>
    </row>
    <row r="593" spans="1:14" x14ac:dyDescent="0.3">
      <c r="A593" s="1" t="s">
        <v>19</v>
      </c>
      <c r="B593" s="1" t="s">
        <v>15</v>
      </c>
      <c r="C593" s="3">
        <v>43980</v>
      </c>
      <c r="D593" s="1">
        <v>529.70000000000005</v>
      </c>
      <c r="E593" s="1">
        <v>529.9</v>
      </c>
      <c r="F593" s="1">
        <v>535.65</v>
      </c>
      <c r="G593" s="1">
        <v>524.45000000000005</v>
      </c>
      <c r="H593" s="1">
        <v>530.54999999999995</v>
      </c>
      <c r="I593" s="1">
        <v>530.45000000000005</v>
      </c>
      <c r="J593" s="1">
        <v>530.59</v>
      </c>
      <c r="K593" s="1">
        <v>4081553</v>
      </c>
      <c r="L593" s="1">
        <v>2165611277.9499998</v>
      </c>
      <c r="M593" s="1">
        <v>86157</v>
      </c>
      <c r="N593" s="2">
        <f>IF(ISERR(LN(TechM[[#This Row],[Close Price]]/I592)),"-",LN(TechM[[#This Row],[Close Price]]/I592))</f>
        <v>1.4148943547995453E-3</v>
      </c>
    </row>
    <row r="594" spans="1:14" x14ac:dyDescent="0.3">
      <c r="A594" s="1" t="s">
        <v>19</v>
      </c>
      <c r="B594" s="1" t="s">
        <v>15</v>
      </c>
      <c r="C594" s="3">
        <v>43983</v>
      </c>
      <c r="D594" s="1">
        <v>530.45000000000005</v>
      </c>
      <c r="E594" s="1">
        <v>538.5</v>
      </c>
      <c r="F594" s="1">
        <v>554.79999999999995</v>
      </c>
      <c r="G594" s="1">
        <v>537.04999999999995</v>
      </c>
      <c r="H594" s="1">
        <v>541.75</v>
      </c>
      <c r="I594" s="1">
        <v>543.54999999999995</v>
      </c>
      <c r="J594" s="1">
        <v>545.13</v>
      </c>
      <c r="K594" s="1">
        <v>4914055</v>
      </c>
      <c r="L594" s="1">
        <v>2678816612.4000001</v>
      </c>
      <c r="M594" s="1">
        <v>104254</v>
      </c>
      <c r="N594" s="2">
        <f>IF(ISERR(LN(TechM[[#This Row],[Close Price]]/I593)),"-",LN(TechM[[#This Row],[Close Price]]/I593))</f>
        <v>2.4395995744728588E-2</v>
      </c>
    </row>
    <row r="595" spans="1:14" x14ac:dyDescent="0.3">
      <c r="A595" s="1" t="s">
        <v>19</v>
      </c>
      <c r="B595" s="1" t="s">
        <v>15</v>
      </c>
      <c r="C595" s="3">
        <v>43984</v>
      </c>
      <c r="D595" s="1">
        <v>543.54999999999995</v>
      </c>
      <c r="E595" s="1">
        <v>543.6</v>
      </c>
      <c r="F595" s="1">
        <v>548.35</v>
      </c>
      <c r="G595" s="1">
        <v>538</v>
      </c>
      <c r="H595" s="1">
        <v>547.70000000000005</v>
      </c>
      <c r="I595" s="1">
        <v>547.5</v>
      </c>
      <c r="J595" s="1">
        <v>544.23</v>
      </c>
      <c r="K595" s="1">
        <v>3879118</v>
      </c>
      <c r="L595" s="1">
        <v>2111124819.25</v>
      </c>
      <c r="M595" s="1">
        <v>98237</v>
      </c>
      <c r="N595" s="2">
        <f>IF(ISERR(LN(TechM[[#This Row],[Close Price]]/I594)),"-",LN(TechM[[#This Row],[Close Price]]/I594))</f>
        <v>7.240763040646598E-3</v>
      </c>
    </row>
    <row r="596" spans="1:14" x14ac:dyDescent="0.3">
      <c r="A596" s="1" t="s">
        <v>19</v>
      </c>
      <c r="B596" s="1" t="s">
        <v>15</v>
      </c>
      <c r="C596" s="3">
        <v>43985</v>
      </c>
      <c r="D596" s="1">
        <v>547.5</v>
      </c>
      <c r="E596" s="1">
        <v>554</v>
      </c>
      <c r="F596" s="1">
        <v>565.5</v>
      </c>
      <c r="G596" s="1">
        <v>550</v>
      </c>
      <c r="H596" s="1">
        <v>552</v>
      </c>
      <c r="I596" s="1">
        <v>553.25</v>
      </c>
      <c r="J596" s="1">
        <v>559.05999999999995</v>
      </c>
      <c r="K596" s="1">
        <v>4942025</v>
      </c>
      <c r="L596" s="1">
        <v>2762865270.9000001</v>
      </c>
      <c r="M596" s="1">
        <v>124020</v>
      </c>
      <c r="N596" s="2">
        <f>IF(ISERR(LN(TechM[[#This Row],[Close Price]]/I595)),"-",LN(TechM[[#This Row],[Close Price]]/I595))</f>
        <v>1.0447517240503093E-2</v>
      </c>
    </row>
    <row r="597" spans="1:14" x14ac:dyDescent="0.3">
      <c r="A597" s="1" t="s">
        <v>19</v>
      </c>
      <c r="B597" s="1" t="s">
        <v>15</v>
      </c>
      <c r="C597" s="3">
        <v>43986</v>
      </c>
      <c r="D597" s="1">
        <v>553.25</v>
      </c>
      <c r="E597" s="1">
        <v>557</v>
      </c>
      <c r="F597" s="1">
        <v>585</v>
      </c>
      <c r="G597" s="1">
        <v>555.65</v>
      </c>
      <c r="H597" s="1">
        <v>582</v>
      </c>
      <c r="I597" s="1">
        <v>582.1</v>
      </c>
      <c r="J597" s="1">
        <v>575.71</v>
      </c>
      <c r="K597" s="1">
        <v>10915377</v>
      </c>
      <c r="L597" s="1">
        <v>6284142472.3000002</v>
      </c>
      <c r="M597" s="1">
        <v>198642</v>
      </c>
      <c r="N597" s="2">
        <f>IF(ISERR(LN(TechM[[#This Row],[Close Price]]/I596)),"-",LN(TechM[[#This Row],[Close Price]]/I596))</f>
        <v>5.0832275346530835E-2</v>
      </c>
    </row>
    <row r="598" spans="1:14" x14ac:dyDescent="0.3">
      <c r="A598" s="1" t="s">
        <v>19</v>
      </c>
      <c r="B598" s="1" t="s">
        <v>15</v>
      </c>
      <c r="C598" s="3">
        <v>43987</v>
      </c>
      <c r="D598" s="1">
        <v>582.1</v>
      </c>
      <c r="E598" s="1">
        <v>588</v>
      </c>
      <c r="F598" s="1">
        <v>593.54999999999995</v>
      </c>
      <c r="G598" s="1">
        <v>575</v>
      </c>
      <c r="H598" s="1">
        <v>580</v>
      </c>
      <c r="I598" s="1">
        <v>579.85</v>
      </c>
      <c r="J598" s="1">
        <v>583.86</v>
      </c>
      <c r="K598" s="1">
        <v>6207097</v>
      </c>
      <c r="L598" s="1">
        <v>3624059875.3000002</v>
      </c>
      <c r="M598" s="1">
        <v>160061</v>
      </c>
      <c r="N598" s="2">
        <f>IF(ISERR(LN(TechM[[#This Row],[Close Price]]/I597)),"-",LN(TechM[[#This Row],[Close Price]]/I597))</f>
        <v>-3.8728048749776035E-3</v>
      </c>
    </row>
    <row r="599" spans="1:14" x14ac:dyDescent="0.3">
      <c r="A599" s="1" t="s">
        <v>19</v>
      </c>
      <c r="B599" s="1" t="s">
        <v>15</v>
      </c>
      <c r="C599" s="3">
        <v>43990</v>
      </c>
      <c r="D599" s="1">
        <v>579.85</v>
      </c>
      <c r="E599" s="1">
        <v>585.79999999999995</v>
      </c>
      <c r="F599" s="1">
        <v>599.45000000000005</v>
      </c>
      <c r="G599" s="1">
        <v>580.1</v>
      </c>
      <c r="H599" s="1">
        <v>588.4</v>
      </c>
      <c r="I599" s="1">
        <v>590</v>
      </c>
      <c r="J599" s="1">
        <v>591.98</v>
      </c>
      <c r="K599" s="1">
        <v>4791171</v>
      </c>
      <c r="L599" s="1">
        <v>2836267535.6999998</v>
      </c>
      <c r="M599" s="1">
        <v>147046</v>
      </c>
      <c r="N599" s="2">
        <f>IF(ISERR(LN(TechM[[#This Row],[Close Price]]/I598)),"-",LN(TechM[[#This Row],[Close Price]]/I598))</f>
        <v>1.7353087497052881E-2</v>
      </c>
    </row>
    <row r="600" spans="1:14" x14ac:dyDescent="0.3">
      <c r="A600" s="1" t="s">
        <v>19</v>
      </c>
      <c r="B600" s="1" t="s">
        <v>15</v>
      </c>
      <c r="C600" s="3">
        <v>43991</v>
      </c>
      <c r="D600" s="1">
        <v>590</v>
      </c>
      <c r="E600" s="1">
        <v>594</v>
      </c>
      <c r="F600" s="1">
        <v>605.35</v>
      </c>
      <c r="G600" s="1">
        <v>585</v>
      </c>
      <c r="H600" s="1">
        <v>585.79999999999995</v>
      </c>
      <c r="I600" s="1">
        <v>586.20000000000005</v>
      </c>
      <c r="J600" s="1">
        <v>592.91999999999996</v>
      </c>
      <c r="K600" s="1">
        <v>5665593</v>
      </c>
      <c r="L600" s="1">
        <v>3359223760.25</v>
      </c>
      <c r="M600" s="1">
        <v>109549</v>
      </c>
      <c r="N600" s="2">
        <f>IF(ISERR(LN(TechM[[#This Row],[Close Price]]/I599)),"-",LN(TechM[[#This Row],[Close Price]]/I599))</f>
        <v>-6.4615086229729756E-3</v>
      </c>
    </row>
    <row r="601" spans="1:14" x14ac:dyDescent="0.3">
      <c r="A601" s="1" t="s">
        <v>19</v>
      </c>
      <c r="B601" s="1" t="s">
        <v>15</v>
      </c>
      <c r="C601" s="3">
        <v>43992</v>
      </c>
      <c r="D601" s="1">
        <v>586.20000000000005</v>
      </c>
      <c r="E601" s="1">
        <v>591.5</v>
      </c>
      <c r="F601" s="1">
        <v>596.9</v>
      </c>
      <c r="G601" s="1">
        <v>582.5</v>
      </c>
      <c r="H601" s="1">
        <v>590.29999999999995</v>
      </c>
      <c r="I601" s="1">
        <v>590.5</v>
      </c>
      <c r="J601" s="1">
        <v>588.66</v>
      </c>
      <c r="K601" s="1">
        <v>3439145</v>
      </c>
      <c r="L601" s="1">
        <v>2024494800.4000001</v>
      </c>
      <c r="M601" s="1">
        <v>76378</v>
      </c>
      <c r="N601" s="2">
        <f>IF(ISERR(LN(TechM[[#This Row],[Close Price]]/I600)),"-",LN(TechM[[#This Row],[Close Price]]/I600))</f>
        <v>7.3086073606249032E-3</v>
      </c>
    </row>
    <row r="602" spans="1:14" x14ac:dyDescent="0.3">
      <c r="A602" s="1" t="s">
        <v>19</v>
      </c>
      <c r="B602" s="1" t="s">
        <v>15</v>
      </c>
      <c r="C602" s="3">
        <v>43993</v>
      </c>
      <c r="D602" s="1">
        <v>590.5</v>
      </c>
      <c r="E602" s="1">
        <v>591</v>
      </c>
      <c r="F602" s="1">
        <v>591</v>
      </c>
      <c r="G602" s="1">
        <v>564.75</v>
      </c>
      <c r="H602" s="1">
        <v>573.20000000000005</v>
      </c>
      <c r="I602" s="1">
        <v>571.85</v>
      </c>
      <c r="J602" s="1">
        <v>575.28</v>
      </c>
      <c r="K602" s="1">
        <v>3378491</v>
      </c>
      <c r="L602" s="1">
        <v>1943592274.8</v>
      </c>
      <c r="M602" s="1">
        <v>110443</v>
      </c>
      <c r="N602" s="2">
        <f>IF(ISERR(LN(TechM[[#This Row],[Close Price]]/I601)),"-",LN(TechM[[#This Row],[Close Price]]/I601))</f>
        <v>-3.2092916410191269E-2</v>
      </c>
    </row>
    <row r="603" spans="1:14" x14ac:dyDescent="0.3">
      <c r="A603" s="1" t="s">
        <v>19</v>
      </c>
      <c r="B603" s="1" t="s">
        <v>15</v>
      </c>
      <c r="C603" s="3">
        <v>43994</v>
      </c>
      <c r="D603" s="1">
        <v>571.85</v>
      </c>
      <c r="E603" s="1">
        <v>550</v>
      </c>
      <c r="F603" s="1">
        <v>561.9</v>
      </c>
      <c r="G603" s="1">
        <v>550</v>
      </c>
      <c r="H603" s="1">
        <v>554.29999999999995</v>
      </c>
      <c r="I603" s="1">
        <v>554.70000000000005</v>
      </c>
      <c r="J603" s="1">
        <v>554.86</v>
      </c>
      <c r="K603" s="1">
        <v>3603893</v>
      </c>
      <c r="L603" s="1">
        <v>1999661711</v>
      </c>
      <c r="M603" s="1">
        <v>67300</v>
      </c>
      <c r="N603" s="2">
        <f>IF(ISERR(LN(TechM[[#This Row],[Close Price]]/I602)),"-",LN(TechM[[#This Row],[Close Price]]/I602))</f>
        <v>-3.0449292166036881E-2</v>
      </c>
    </row>
    <row r="604" spans="1:14" x14ac:dyDescent="0.3">
      <c r="A604" s="1" t="s">
        <v>19</v>
      </c>
      <c r="B604" s="1" t="s">
        <v>15</v>
      </c>
      <c r="C604" s="3">
        <v>43997</v>
      </c>
      <c r="D604" s="1">
        <v>554.70000000000005</v>
      </c>
      <c r="E604" s="1">
        <v>557</v>
      </c>
      <c r="F604" s="1">
        <v>560.5</v>
      </c>
      <c r="G604" s="1">
        <v>543.4</v>
      </c>
      <c r="H604" s="1">
        <v>547</v>
      </c>
      <c r="I604" s="1">
        <v>548.79999999999995</v>
      </c>
      <c r="J604" s="1">
        <v>550.53</v>
      </c>
      <c r="K604" s="1">
        <v>3944764</v>
      </c>
      <c r="L604" s="1">
        <v>2171705158.75</v>
      </c>
      <c r="M604" s="1">
        <v>79524</v>
      </c>
      <c r="N604" s="2">
        <f>IF(ISERR(LN(TechM[[#This Row],[Close Price]]/I603)),"-",LN(TechM[[#This Row],[Close Price]]/I603))</f>
        <v>-1.0693350649513553E-2</v>
      </c>
    </row>
    <row r="605" spans="1:14" x14ac:dyDescent="0.3">
      <c r="A605" s="1" t="s">
        <v>19</v>
      </c>
      <c r="B605" s="1" t="s">
        <v>15</v>
      </c>
      <c r="C605" s="3">
        <v>43998</v>
      </c>
      <c r="D605" s="1">
        <v>548.79999999999995</v>
      </c>
      <c r="E605" s="1">
        <v>556.95000000000005</v>
      </c>
      <c r="F605" s="1">
        <v>556.95000000000005</v>
      </c>
      <c r="G605" s="1">
        <v>531.15</v>
      </c>
      <c r="H605" s="1">
        <v>533.9</v>
      </c>
      <c r="I605" s="1">
        <v>533.29999999999995</v>
      </c>
      <c r="J605" s="1">
        <v>541.76</v>
      </c>
      <c r="K605" s="1">
        <v>4262601</v>
      </c>
      <c r="L605" s="1">
        <v>2309295624.6500001</v>
      </c>
      <c r="M605" s="1">
        <v>105363</v>
      </c>
      <c r="N605" s="2">
        <f>IF(ISERR(LN(TechM[[#This Row],[Close Price]]/I604)),"-",LN(TechM[[#This Row],[Close Price]]/I604))</f>
        <v>-2.8649958805118891E-2</v>
      </c>
    </row>
    <row r="606" spans="1:14" x14ac:dyDescent="0.3">
      <c r="A606" s="1" t="s">
        <v>19</v>
      </c>
      <c r="B606" s="1" t="s">
        <v>15</v>
      </c>
      <c r="C606" s="3">
        <v>43999</v>
      </c>
      <c r="D606" s="1">
        <v>533.29999999999995</v>
      </c>
      <c r="E606" s="1">
        <v>531</v>
      </c>
      <c r="F606" s="1">
        <v>545</v>
      </c>
      <c r="G606" s="1">
        <v>528.4</v>
      </c>
      <c r="H606" s="1">
        <v>535.04999999999995</v>
      </c>
      <c r="I606" s="1">
        <v>535.54999999999995</v>
      </c>
      <c r="J606" s="1">
        <v>538.64</v>
      </c>
      <c r="K606" s="1">
        <v>6139354</v>
      </c>
      <c r="L606" s="1">
        <v>3306886112.6999998</v>
      </c>
      <c r="M606" s="1">
        <v>129045</v>
      </c>
      <c r="N606" s="2">
        <f>IF(ISERR(LN(TechM[[#This Row],[Close Price]]/I605)),"-",LN(TechM[[#This Row],[Close Price]]/I605))</f>
        <v>4.2101386040821415E-3</v>
      </c>
    </row>
    <row r="607" spans="1:14" x14ac:dyDescent="0.3">
      <c r="A607" s="1" t="s">
        <v>19</v>
      </c>
      <c r="B607" s="1" t="s">
        <v>15</v>
      </c>
      <c r="C607" s="3">
        <v>44000</v>
      </c>
      <c r="D607" s="1">
        <v>535.54999999999995</v>
      </c>
      <c r="E607" s="1">
        <v>535.04999999999995</v>
      </c>
      <c r="F607" s="1">
        <v>540</v>
      </c>
      <c r="G607" s="1">
        <v>531</v>
      </c>
      <c r="H607" s="1">
        <v>536</v>
      </c>
      <c r="I607" s="1">
        <v>535.9</v>
      </c>
      <c r="J607" s="1">
        <v>535.09</v>
      </c>
      <c r="K607" s="1">
        <v>2658699</v>
      </c>
      <c r="L607" s="1">
        <v>1422632452.8499999</v>
      </c>
      <c r="M607" s="1">
        <v>98683</v>
      </c>
      <c r="N607" s="2">
        <f>IF(ISERR(LN(TechM[[#This Row],[Close Price]]/I606)),"-",LN(TechM[[#This Row],[Close Price]]/I606))</f>
        <v>6.5332029016595798E-4</v>
      </c>
    </row>
    <row r="608" spans="1:14" x14ac:dyDescent="0.3">
      <c r="A608" s="1" t="s">
        <v>19</v>
      </c>
      <c r="B608" s="1" t="s">
        <v>15</v>
      </c>
      <c r="C608" s="3">
        <v>44001</v>
      </c>
      <c r="D608" s="1">
        <v>535.9</v>
      </c>
      <c r="E608" s="1">
        <v>538.5</v>
      </c>
      <c r="F608" s="1">
        <v>542.95000000000005</v>
      </c>
      <c r="G608" s="1">
        <v>531.9</v>
      </c>
      <c r="H608" s="1">
        <v>539</v>
      </c>
      <c r="I608" s="1">
        <v>538.85</v>
      </c>
      <c r="J608" s="1">
        <v>537.32000000000005</v>
      </c>
      <c r="K608" s="1">
        <v>5570402</v>
      </c>
      <c r="L608" s="1">
        <v>2993107959.4000001</v>
      </c>
      <c r="M608" s="1">
        <v>136878</v>
      </c>
      <c r="N608" s="2">
        <f>IF(ISERR(LN(TechM[[#This Row],[Close Price]]/I607)),"-",LN(TechM[[#This Row],[Close Price]]/I607))</f>
        <v>5.4896625420362511E-3</v>
      </c>
    </row>
    <row r="609" spans="1:14" x14ac:dyDescent="0.3">
      <c r="A609" s="1" t="s">
        <v>19</v>
      </c>
      <c r="B609" s="1" t="s">
        <v>15</v>
      </c>
      <c r="C609" s="3">
        <v>44004</v>
      </c>
      <c r="D609" s="1">
        <v>538.85</v>
      </c>
      <c r="E609" s="1">
        <v>541.9</v>
      </c>
      <c r="F609" s="1">
        <v>553.25</v>
      </c>
      <c r="G609" s="1">
        <v>538.29999999999995</v>
      </c>
      <c r="H609" s="1">
        <v>547.79999999999995</v>
      </c>
      <c r="I609" s="1">
        <v>548.5</v>
      </c>
      <c r="J609" s="1">
        <v>547.48</v>
      </c>
      <c r="K609" s="1">
        <v>4352631</v>
      </c>
      <c r="L609" s="1">
        <v>2382963420.8499999</v>
      </c>
      <c r="M609" s="1">
        <v>168535</v>
      </c>
      <c r="N609" s="2">
        <f>IF(ISERR(LN(TechM[[#This Row],[Close Price]]/I608)),"-",LN(TechM[[#This Row],[Close Price]]/I608))</f>
        <v>1.7750040672444106E-2</v>
      </c>
    </row>
    <row r="610" spans="1:14" x14ac:dyDescent="0.3">
      <c r="A610" s="1" t="s">
        <v>19</v>
      </c>
      <c r="B610" s="1" t="s">
        <v>15</v>
      </c>
      <c r="C610" s="3">
        <v>44005</v>
      </c>
      <c r="D610" s="1">
        <v>548.5</v>
      </c>
      <c r="E610" s="1">
        <v>548</v>
      </c>
      <c r="F610" s="1">
        <v>560.1</v>
      </c>
      <c r="G610" s="1">
        <v>544.54999999999995</v>
      </c>
      <c r="H610" s="1">
        <v>557.5</v>
      </c>
      <c r="I610" s="1">
        <v>558.79999999999995</v>
      </c>
      <c r="J610" s="1">
        <v>555.09</v>
      </c>
      <c r="K610" s="1">
        <v>4438916</v>
      </c>
      <c r="L610" s="1">
        <v>2464012061.4499998</v>
      </c>
      <c r="M610" s="1">
        <v>111062</v>
      </c>
      <c r="N610" s="2">
        <f>IF(ISERR(LN(TechM[[#This Row],[Close Price]]/I609)),"-",LN(TechM[[#This Row],[Close Price]]/I609))</f>
        <v>1.8604347667521736E-2</v>
      </c>
    </row>
    <row r="611" spans="1:14" x14ac:dyDescent="0.3">
      <c r="A611" s="1" t="s">
        <v>19</v>
      </c>
      <c r="B611" s="1" t="s">
        <v>15</v>
      </c>
      <c r="C611" s="3">
        <v>44006</v>
      </c>
      <c r="D611" s="1">
        <v>558.79999999999995</v>
      </c>
      <c r="E611" s="1">
        <v>558.79999999999995</v>
      </c>
      <c r="F611" s="1">
        <v>566</v>
      </c>
      <c r="G611" s="1">
        <v>554.4</v>
      </c>
      <c r="H611" s="1">
        <v>561</v>
      </c>
      <c r="I611" s="1">
        <v>560.95000000000005</v>
      </c>
      <c r="J611" s="1">
        <v>561.07000000000005</v>
      </c>
      <c r="K611" s="1">
        <v>3500487</v>
      </c>
      <c r="L611" s="1">
        <v>1964016345.7</v>
      </c>
      <c r="M611" s="1">
        <v>86027</v>
      </c>
      <c r="N611" s="2">
        <f>IF(ISERR(LN(TechM[[#This Row],[Close Price]]/I610)),"-",LN(TechM[[#This Row],[Close Price]]/I610))</f>
        <v>3.8401476081671303E-3</v>
      </c>
    </row>
    <row r="612" spans="1:14" x14ac:dyDescent="0.3">
      <c r="A612" s="1" t="s">
        <v>19</v>
      </c>
      <c r="B612" s="1" t="s">
        <v>15</v>
      </c>
      <c r="C612" s="3">
        <v>44007</v>
      </c>
      <c r="D612" s="1">
        <v>560.95000000000005</v>
      </c>
      <c r="E612" s="1">
        <v>558</v>
      </c>
      <c r="F612" s="1">
        <v>565.6</v>
      </c>
      <c r="G612" s="1">
        <v>552.04999999999995</v>
      </c>
      <c r="H612" s="1">
        <v>554.04999999999995</v>
      </c>
      <c r="I612" s="1">
        <v>554.15</v>
      </c>
      <c r="J612" s="1">
        <v>558.9</v>
      </c>
      <c r="K612" s="1">
        <v>2386985</v>
      </c>
      <c r="L612" s="1">
        <v>1334081238.05</v>
      </c>
      <c r="M612" s="1">
        <v>72275</v>
      </c>
      <c r="N612" s="2">
        <f>IF(ISERR(LN(TechM[[#This Row],[Close Price]]/I611)),"-",LN(TechM[[#This Row],[Close Price]]/I611))</f>
        <v>-1.2196366769311809E-2</v>
      </c>
    </row>
    <row r="613" spans="1:14" x14ac:dyDescent="0.3">
      <c r="A613" s="1" t="s">
        <v>19</v>
      </c>
      <c r="B613" s="1" t="s">
        <v>15</v>
      </c>
      <c r="C613" s="3">
        <v>44008</v>
      </c>
      <c r="D613" s="1">
        <v>554.15</v>
      </c>
      <c r="E613" s="1">
        <v>555.5</v>
      </c>
      <c r="F613" s="1">
        <v>574.95000000000005</v>
      </c>
      <c r="G613" s="1">
        <v>552.6</v>
      </c>
      <c r="H613" s="1">
        <v>559</v>
      </c>
      <c r="I613" s="1">
        <v>560.85</v>
      </c>
      <c r="J613" s="1">
        <v>566.20000000000005</v>
      </c>
      <c r="K613" s="1">
        <v>5289122</v>
      </c>
      <c r="L613" s="1">
        <v>2994715037.4499998</v>
      </c>
      <c r="M613" s="1">
        <v>105569</v>
      </c>
      <c r="N613" s="2">
        <f>IF(ISERR(LN(TechM[[#This Row],[Close Price]]/I612)),"-",LN(TechM[[#This Row],[Close Price]]/I612))</f>
        <v>1.2018081869570433E-2</v>
      </c>
    </row>
    <row r="614" spans="1:14" x14ac:dyDescent="0.3">
      <c r="A614" s="1" t="s">
        <v>19</v>
      </c>
      <c r="B614" s="1" t="s">
        <v>15</v>
      </c>
      <c r="C614" s="3">
        <v>44011</v>
      </c>
      <c r="D614" s="1">
        <v>560.85</v>
      </c>
      <c r="E614" s="1">
        <v>558.9</v>
      </c>
      <c r="F614" s="1">
        <v>558.9</v>
      </c>
      <c r="G614" s="1">
        <v>539.20000000000005</v>
      </c>
      <c r="H614" s="1">
        <v>543</v>
      </c>
      <c r="I614" s="1">
        <v>541.54999999999995</v>
      </c>
      <c r="J614" s="1">
        <v>545.73</v>
      </c>
      <c r="K614" s="1">
        <v>3304988</v>
      </c>
      <c r="L614" s="1">
        <v>1803641067.3499999</v>
      </c>
      <c r="M614" s="1">
        <v>85338</v>
      </c>
      <c r="N614" s="2">
        <f>IF(ISERR(LN(TechM[[#This Row],[Close Price]]/I613)),"-",LN(TechM[[#This Row],[Close Price]]/I613))</f>
        <v>-3.5018091809486437E-2</v>
      </c>
    </row>
    <row r="615" spans="1:14" x14ac:dyDescent="0.3">
      <c r="A615" s="1" t="s">
        <v>19</v>
      </c>
      <c r="B615" s="1" t="s">
        <v>15</v>
      </c>
      <c r="C615" s="3">
        <v>44012</v>
      </c>
      <c r="D615" s="1">
        <v>541.54999999999995</v>
      </c>
      <c r="E615" s="1">
        <v>547</v>
      </c>
      <c r="F615" s="1">
        <v>548.9</v>
      </c>
      <c r="G615" s="1">
        <v>541.54999999999995</v>
      </c>
      <c r="H615" s="1">
        <v>543.6</v>
      </c>
      <c r="I615" s="1">
        <v>543.4</v>
      </c>
      <c r="J615" s="1">
        <v>545.1</v>
      </c>
      <c r="K615" s="1">
        <v>2357985</v>
      </c>
      <c r="L615" s="1">
        <v>1285332084.0999999</v>
      </c>
      <c r="M615" s="1">
        <v>64777</v>
      </c>
      <c r="N615" s="2">
        <f>IF(ISERR(LN(TechM[[#This Row],[Close Price]]/I614)),"-",LN(TechM[[#This Row],[Close Price]]/I614))</f>
        <v>3.4102987105013374E-3</v>
      </c>
    </row>
    <row r="616" spans="1:14" x14ac:dyDescent="0.3">
      <c r="A616" s="1" t="s">
        <v>19</v>
      </c>
      <c r="B616" s="1" t="s">
        <v>15</v>
      </c>
      <c r="C616" s="3">
        <v>44013</v>
      </c>
      <c r="D616" s="1">
        <v>543.4</v>
      </c>
      <c r="E616" s="1">
        <v>544</v>
      </c>
      <c r="F616" s="1">
        <v>547.35</v>
      </c>
      <c r="G616" s="1">
        <v>536.04999999999995</v>
      </c>
      <c r="H616" s="1">
        <v>546.75</v>
      </c>
      <c r="I616" s="1">
        <v>545.9</v>
      </c>
      <c r="J616" s="1">
        <v>542.16999999999996</v>
      </c>
      <c r="K616" s="1">
        <v>3662565</v>
      </c>
      <c r="L616" s="1">
        <v>1985749688.8</v>
      </c>
      <c r="M616" s="1">
        <v>106942</v>
      </c>
      <c r="N616" s="2">
        <f>IF(ISERR(LN(TechM[[#This Row],[Close Price]]/I615)),"-",LN(TechM[[#This Row],[Close Price]]/I615))</f>
        <v>4.5901117954645831E-3</v>
      </c>
    </row>
    <row r="617" spans="1:14" x14ac:dyDescent="0.3">
      <c r="A617" s="1" t="s">
        <v>19</v>
      </c>
      <c r="B617" s="1" t="s">
        <v>15</v>
      </c>
      <c r="C617" s="3">
        <v>44014</v>
      </c>
      <c r="D617" s="1">
        <v>545.9</v>
      </c>
      <c r="E617" s="1">
        <v>549.9</v>
      </c>
      <c r="F617" s="1">
        <v>562.5</v>
      </c>
      <c r="G617" s="1">
        <v>542.5</v>
      </c>
      <c r="H617" s="1">
        <v>562.5</v>
      </c>
      <c r="I617" s="1">
        <v>560.85</v>
      </c>
      <c r="J617" s="1">
        <v>554.33000000000004</v>
      </c>
      <c r="K617" s="1">
        <v>5966758</v>
      </c>
      <c r="L617" s="1">
        <v>3307566871.0500002</v>
      </c>
      <c r="M617" s="1">
        <v>156600</v>
      </c>
      <c r="N617" s="2">
        <f>IF(ISERR(LN(TechM[[#This Row],[Close Price]]/I616)),"-",LN(TechM[[#This Row],[Close Price]]/I616))</f>
        <v>2.7017681303520533E-2</v>
      </c>
    </row>
    <row r="618" spans="1:14" x14ac:dyDescent="0.3">
      <c r="A618" s="1" t="s">
        <v>19</v>
      </c>
      <c r="B618" s="1" t="s">
        <v>15</v>
      </c>
      <c r="C618" s="3">
        <v>44015</v>
      </c>
      <c r="D618" s="1">
        <v>560.85</v>
      </c>
      <c r="E618" s="1">
        <v>565.9</v>
      </c>
      <c r="F618" s="1">
        <v>572.25</v>
      </c>
      <c r="G618" s="1">
        <v>561.04999999999995</v>
      </c>
      <c r="H618" s="1">
        <v>565.35</v>
      </c>
      <c r="I618" s="1">
        <v>567.20000000000005</v>
      </c>
      <c r="J618" s="1">
        <v>565.92999999999995</v>
      </c>
      <c r="K618" s="1">
        <v>4007492</v>
      </c>
      <c r="L618" s="1">
        <v>2267963345.3000002</v>
      </c>
      <c r="M618" s="1">
        <v>112355</v>
      </c>
      <c r="N618" s="2">
        <f>IF(ISERR(LN(TechM[[#This Row],[Close Price]]/I617)),"-",LN(TechM[[#This Row],[Close Price]]/I617))</f>
        <v>1.1258485126685419E-2</v>
      </c>
    </row>
    <row r="619" spans="1:14" x14ac:dyDescent="0.3">
      <c r="A619" s="1" t="s">
        <v>19</v>
      </c>
      <c r="B619" s="1" t="s">
        <v>15</v>
      </c>
      <c r="C619" s="3">
        <v>44018</v>
      </c>
      <c r="D619" s="1">
        <v>567.20000000000005</v>
      </c>
      <c r="E619" s="1">
        <v>574.95000000000005</v>
      </c>
      <c r="F619" s="1">
        <v>588</v>
      </c>
      <c r="G619" s="1">
        <v>573.04999999999995</v>
      </c>
      <c r="H619" s="1">
        <v>580.70000000000005</v>
      </c>
      <c r="I619" s="1">
        <v>581.54999999999995</v>
      </c>
      <c r="J619" s="1">
        <v>581.54</v>
      </c>
      <c r="K619" s="1">
        <v>4909648</v>
      </c>
      <c r="L619" s="1">
        <v>2855177731.5999999</v>
      </c>
      <c r="M619" s="1">
        <v>103858</v>
      </c>
      <c r="N619" s="2">
        <f>IF(ISERR(LN(TechM[[#This Row],[Close Price]]/I618)),"-",LN(TechM[[#This Row],[Close Price]]/I618))</f>
        <v>2.4984977567129894E-2</v>
      </c>
    </row>
    <row r="620" spans="1:14" x14ac:dyDescent="0.3">
      <c r="A620" s="1" t="s">
        <v>19</v>
      </c>
      <c r="B620" s="1" t="s">
        <v>15</v>
      </c>
      <c r="C620" s="3">
        <v>44019</v>
      </c>
      <c r="D620" s="1">
        <v>581.54999999999995</v>
      </c>
      <c r="E620" s="1">
        <v>583.85</v>
      </c>
      <c r="F620" s="1">
        <v>592.5</v>
      </c>
      <c r="G620" s="1">
        <v>577.1</v>
      </c>
      <c r="H620" s="1">
        <v>586</v>
      </c>
      <c r="I620" s="1">
        <v>586.85</v>
      </c>
      <c r="J620" s="1">
        <v>586.65</v>
      </c>
      <c r="K620" s="1">
        <v>5126702</v>
      </c>
      <c r="L620" s="1">
        <v>3007603926.25</v>
      </c>
      <c r="M620" s="1">
        <v>104555</v>
      </c>
      <c r="N620" s="2">
        <f>IF(ISERR(LN(TechM[[#This Row],[Close Price]]/I619)),"-",LN(TechM[[#This Row],[Close Price]]/I619))</f>
        <v>9.072297761085233E-3</v>
      </c>
    </row>
    <row r="621" spans="1:14" x14ac:dyDescent="0.3">
      <c r="A621" s="1" t="s">
        <v>19</v>
      </c>
      <c r="B621" s="1" t="s">
        <v>15</v>
      </c>
      <c r="C621" s="3">
        <v>44020</v>
      </c>
      <c r="D621" s="1">
        <v>586.85</v>
      </c>
      <c r="E621" s="1">
        <v>589.95000000000005</v>
      </c>
      <c r="F621" s="1">
        <v>593.9</v>
      </c>
      <c r="G621" s="1">
        <v>576.1</v>
      </c>
      <c r="H621" s="1">
        <v>581.70000000000005</v>
      </c>
      <c r="I621" s="1">
        <v>583.45000000000005</v>
      </c>
      <c r="J621" s="1">
        <v>584.86</v>
      </c>
      <c r="K621" s="1">
        <v>3391025</v>
      </c>
      <c r="L621" s="1">
        <v>1983288542.2</v>
      </c>
      <c r="M621" s="1">
        <v>75095</v>
      </c>
      <c r="N621" s="2">
        <f>IF(ISERR(LN(TechM[[#This Row],[Close Price]]/I620)),"-",LN(TechM[[#This Row],[Close Price]]/I620))</f>
        <v>-5.8104922940165398E-3</v>
      </c>
    </row>
    <row r="622" spans="1:14" x14ac:dyDescent="0.3">
      <c r="A622" s="1" t="s">
        <v>19</v>
      </c>
      <c r="B622" s="1" t="s">
        <v>15</v>
      </c>
      <c r="C622" s="3">
        <v>44021</v>
      </c>
      <c r="D622" s="1">
        <v>583.45000000000005</v>
      </c>
      <c r="E622" s="1">
        <v>583.45000000000005</v>
      </c>
      <c r="F622" s="1">
        <v>587.70000000000005</v>
      </c>
      <c r="G622" s="1">
        <v>572.04999999999995</v>
      </c>
      <c r="H622" s="1">
        <v>576.45000000000005</v>
      </c>
      <c r="I622" s="1">
        <v>577.29999999999995</v>
      </c>
      <c r="J622" s="1">
        <v>578.65</v>
      </c>
      <c r="K622" s="1">
        <v>2498149</v>
      </c>
      <c r="L622" s="1">
        <v>1445556999.5999999</v>
      </c>
      <c r="M622" s="1">
        <v>47349</v>
      </c>
      <c r="N622" s="2">
        <f>IF(ISERR(LN(TechM[[#This Row],[Close Price]]/I621)),"-",LN(TechM[[#This Row],[Close Price]]/I621))</f>
        <v>-1.0596696185228571E-2</v>
      </c>
    </row>
    <row r="623" spans="1:14" x14ac:dyDescent="0.3">
      <c r="A623" s="1" t="s">
        <v>19</v>
      </c>
      <c r="B623" s="1" t="s">
        <v>15</v>
      </c>
      <c r="C623" s="3">
        <v>44022</v>
      </c>
      <c r="D623" s="1">
        <v>577.29999999999995</v>
      </c>
      <c r="E623" s="1">
        <v>572</v>
      </c>
      <c r="F623" s="1">
        <v>572</v>
      </c>
      <c r="G623" s="1">
        <v>561.35</v>
      </c>
      <c r="H623" s="1">
        <v>566.79999999999995</v>
      </c>
      <c r="I623" s="1">
        <v>569</v>
      </c>
      <c r="J623" s="1">
        <v>567.42999999999995</v>
      </c>
      <c r="K623" s="1">
        <v>3959576</v>
      </c>
      <c r="L623" s="1">
        <v>2246771096.25</v>
      </c>
      <c r="M623" s="1">
        <v>70328</v>
      </c>
      <c r="N623" s="2">
        <f>IF(ISERR(LN(TechM[[#This Row],[Close Price]]/I622)),"-",LN(TechM[[#This Row],[Close Price]]/I622))</f>
        <v>-1.448162794055689E-2</v>
      </c>
    </row>
    <row r="624" spans="1:14" x14ac:dyDescent="0.3">
      <c r="A624" s="1" t="s">
        <v>19</v>
      </c>
      <c r="B624" s="1" t="s">
        <v>15</v>
      </c>
      <c r="C624" s="3">
        <v>44025</v>
      </c>
      <c r="D624" s="1">
        <v>569</v>
      </c>
      <c r="E624" s="1">
        <v>571.95000000000005</v>
      </c>
      <c r="F624" s="1">
        <v>601.79999999999995</v>
      </c>
      <c r="G624" s="1">
        <v>570.5</v>
      </c>
      <c r="H624" s="1">
        <v>600.5</v>
      </c>
      <c r="I624" s="1">
        <v>600.04999999999995</v>
      </c>
      <c r="J624" s="1">
        <v>592.89</v>
      </c>
      <c r="K624" s="1">
        <v>11008262</v>
      </c>
      <c r="L624" s="1">
        <v>6526717325.9499998</v>
      </c>
      <c r="M624" s="1">
        <v>139715</v>
      </c>
      <c r="N624" s="2">
        <f>IF(ISERR(LN(TechM[[#This Row],[Close Price]]/I623)),"-",LN(TechM[[#This Row],[Close Price]]/I623))</f>
        <v>5.3132550951119267E-2</v>
      </c>
    </row>
    <row r="625" spans="1:14" x14ac:dyDescent="0.3">
      <c r="A625" s="1" t="s">
        <v>19</v>
      </c>
      <c r="B625" s="1" t="s">
        <v>15</v>
      </c>
      <c r="C625" s="3">
        <v>44026</v>
      </c>
      <c r="D625" s="1">
        <v>600.04999999999995</v>
      </c>
      <c r="E625" s="1">
        <v>594.95000000000005</v>
      </c>
      <c r="F625" s="1">
        <v>603.79999999999995</v>
      </c>
      <c r="G625" s="1">
        <v>592.54999999999995</v>
      </c>
      <c r="H625" s="1">
        <v>598.5</v>
      </c>
      <c r="I625" s="1">
        <v>598.29999999999995</v>
      </c>
      <c r="J625" s="1">
        <v>597.88</v>
      </c>
      <c r="K625" s="1">
        <v>5525648</v>
      </c>
      <c r="L625" s="1">
        <v>3303677609.0500002</v>
      </c>
      <c r="M625" s="1">
        <v>100616</v>
      </c>
      <c r="N625" s="2">
        <f>IF(ISERR(LN(TechM[[#This Row],[Close Price]]/I624)),"-",LN(TechM[[#This Row],[Close Price]]/I624))</f>
        <v>-2.9206846814642203E-3</v>
      </c>
    </row>
    <row r="626" spans="1:14" x14ac:dyDescent="0.3">
      <c r="A626" s="1" t="s">
        <v>19</v>
      </c>
      <c r="B626" s="1" t="s">
        <v>15</v>
      </c>
      <c r="C626" s="3">
        <v>44027</v>
      </c>
      <c r="D626" s="1">
        <v>598.29999999999995</v>
      </c>
      <c r="E626" s="1">
        <v>604</v>
      </c>
      <c r="F626" s="1">
        <v>630</v>
      </c>
      <c r="G626" s="1">
        <v>602</v>
      </c>
      <c r="H626" s="1">
        <v>615</v>
      </c>
      <c r="I626" s="1">
        <v>615.29999999999995</v>
      </c>
      <c r="J626" s="1">
        <v>620.55999999999995</v>
      </c>
      <c r="K626" s="1">
        <v>11907668</v>
      </c>
      <c r="L626" s="1">
        <v>7389428219.5500002</v>
      </c>
      <c r="M626" s="1">
        <v>163399</v>
      </c>
      <c r="N626" s="2">
        <f>IF(ISERR(LN(TechM[[#This Row],[Close Price]]/I625)),"-",LN(TechM[[#This Row],[Close Price]]/I625))</f>
        <v>2.8017653350458582E-2</v>
      </c>
    </row>
    <row r="627" spans="1:14" x14ac:dyDescent="0.3">
      <c r="A627" s="1" t="s">
        <v>19</v>
      </c>
      <c r="B627" s="1" t="s">
        <v>15</v>
      </c>
      <c r="C627" s="3">
        <v>44028</v>
      </c>
      <c r="D627" s="1">
        <v>615.29999999999995</v>
      </c>
      <c r="E627" s="1">
        <v>627</v>
      </c>
      <c r="F627" s="1">
        <v>638.95000000000005</v>
      </c>
      <c r="G627" s="1">
        <v>588.1</v>
      </c>
      <c r="H627" s="1">
        <v>598.95000000000005</v>
      </c>
      <c r="I627" s="1">
        <v>599.4</v>
      </c>
      <c r="J627" s="1">
        <v>611.88</v>
      </c>
      <c r="K627" s="1">
        <v>13010078</v>
      </c>
      <c r="L627" s="1">
        <v>7960611620.6000004</v>
      </c>
      <c r="M627" s="1">
        <v>219173</v>
      </c>
      <c r="N627" s="2">
        <f>IF(ISERR(LN(TechM[[#This Row],[Close Price]]/I626)),"-",LN(TechM[[#This Row],[Close Price]]/I626))</f>
        <v>-2.6180798863881704E-2</v>
      </c>
    </row>
    <row r="628" spans="1:14" x14ac:dyDescent="0.3">
      <c r="A628" s="1" t="s">
        <v>19</v>
      </c>
      <c r="B628" s="1" t="s">
        <v>15</v>
      </c>
      <c r="C628" s="3">
        <v>44029</v>
      </c>
      <c r="D628" s="1">
        <v>599.4</v>
      </c>
      <c r="E628" s="1">
        <v>604.35</v>
      </c>
      <c r="F628" s="1">
        <v>604.35</v>
      </c>
      <c r="G628" s="1">
        <v>590.20000000000005</v>
      </c>
      <c r="H628" s="1">
        <v>600</v>
      </c>
      <c r="I628" s="1">
        <v>599.70000000000005</v>
      </c>
      <c r="J628" s="1">
        <v>597.66</v>
      </c>
      <c r="K628" s="1">
        <v>3307397</v>
      </c>
      <c r="L628" s="1">
        <v>1976692356.25</v>
      </c>
      <c r="M628" s="1">
        <v>60615</v>
      </c>
      <c r="N628" s="2">
        <f>IF(ISERR(LN(TechM[[#This Row],[Close Price]]/I627)),"-",LN(TechM[[#This Row],[Close Price]]/I627))</f>
        <v>5.0037529190127979E-4</v>
      </c>
    </row>
    <row r="629" spans="1:14" x14ac:dyDescent="0.3">
      <c r="A629" s="1" t="s">
        <v>19</v>
      </c>
      <c r="B629" s="1" t="s">
        <v>15</v>
      </c>
      <c r="C629" s="3">
        <v>44032</v>
      </c>
      <c r="D629" s="1">
        <v>599.70000000000005</v>
      </c>
      <c r="E629" s="1">
        <v>603.85</v>
      </c>
      <c r="F629" s="1">
        <v>625.95000000000005</v>
      </c>
      <c r="G629" s="1">
        <v>598.5</v>
      </c>
      <c r="H629" s="1">
        <v>625.5</v>
      </c>
      <c r="I629" s="1">
        <v>622.85</v>
      </c>
      <c r="J629" s="1">
        <v>610.51</v>
      </c>
      <c r="K629" s="1">
        <v>5461611</v>
      </c>
      <c r="L629" s="1">
        <v>3334376560.1999998</v>
      </c>
      <c r="M629" s="1">
        <v>88385</v>
      </c>
      <c r="N629" s="2">
        <f>IF(ISERR(LN(TechM[[#This Row],[Close Price]]/I628)),"-",LN(TechM[[#This Row],[Close Price]]/I628))</f>
        <v>3.7876189157637671E-2</v>
      </c>
    </row>
    <row r="630" spans="1:14" x14ac:dyDescent="0.3">
      <c r="A630" s="1" t="s">
        <v>19</v>
      </c>
      <c r="B630" s="1" t="s">
        <v>15</v>
      </c>
      <c r="C630" s="3">
        <v>44033</v>
      </c>
      <c r="D630" s="1">
        <v>622.85</v>
      </c>
      <c r="E630" s="1">
        <v>630</v>
      </c>
      <c r="F630" s="1">
        <v>631.79999999999995</v>
      </c>
      <c r="G630" s="1">
        <v>615.35</v>
      </c>
      <c r="H630" s="1">
        <v>620</v>
      </c>
      <c r="I630" s="1">
        <v>620.70000000000005</v>
      </c>
      <c r="J630" s="1">
        <v>621.74</v>
      </c>
      <c r="K630" s="1">
        <v>4218958</v>
      </c>
      <c r="L630" s="1">
        <v>2623087942.8000002</v>
      </c>
      <c r="M630" s="1">
        <v>75159</v>
      </c>
      <c r="N630" s="2">
        <f>IF(ISERR(LN(TechM[[#This Row],[Close Price]]/I629)),"-",LN(TechM[[#This Row],[Close Price]]/I629))</f>
        <v>-3.4578459124946482E-3</v>
      </c>
    </row>
    <row r="631" spans="1:14" x14ac:dyDescent="0.3">
      <c r="A631" s="1" t="s">
        <v>19</v>
      </c>
      <c r="B631" s="1" t="s">
        <v>15</v>
      </c>
      <c r="C631" s="3">
        <v>44034</v>
      </c>
      <c r="D631" s="1">
        <v>620.70000000000005</v>
      </c>
      <c r="E631" s="1">
        <v>618</v>
      </c>
      <c r="F631" s="1">
        <v>626.45000000000005</v>
      </c>
      <c r="G631" s="1">
        <v>611.54999999999995</v>
      </c>
      <c r="H631" s="1">
        <v>616.9</v>
      </c>
      <c r="I631" s="1">
        <v>617.95000000000005</v>
      </c>
      <c r="J631" s="1">
        <v>618.27</v>
      </c>
      <c r="K631" s="1">
        <v>2879839</v>
      </c>
      <c r="L631" s="1">
        <v>1780505447.05</v>
      </c>
      <c r="M631" s="1">
        <v>51087</v>
      </c>
      <c r="N631" s="2">
        <f>IF(ISERR(LN(TechM[[#This Row],[Close Price]]/I630)),"-",LN(TechM[[#This Row],[Close Price]]/I630))</f>
        <v>-4.4403253838626233E-3</v>
      </c>
    </row>
    <row r="632" spans="1:14" x14ac:dyDescent="0.3">
      <c r="A632" s="1" t="s">
        <v>19</v>
      </c>
      <c r="B632" s="1" t="s">
        <v>15</v>
      </c>
      <c r="C632" s="3">
        <v>44035</v>
      </c>
      <c r="D632" s="1">
        <v>617.95000000000005</v>
      </c>
      <c r="E632" s="1">
        <v>612.95000000000005</v>
      </c>
      <c r="F632" s="1">
        <v>634.6</v>
      </c>
      <c r="G632" s="1">
        <v>607</v>
      </c>
      <c r="H632" s="1">
        <v>634.20000000000005</v>
      </c>
      <c r="I632" s="1">
        <v>632.45000000000005</v>
      </c>
      <c r="J632" s="1">
        <v>623.58000000000004</v>
      </c>
      <c r="K632" s="1">
        <v>5038614</v>
      </c>
      <c r="L632" s="1">
        <v>3141989143</v>
      </c>
      <c r="M632" s="1">
        <v>79873</v>
      </c>
      <c r="N632" s="2">
        <f>IF(ISERR(LN(TechM[[#This Row],[Close Price]]/I631)),"-",LN(TechM[[#This Row],[Close Price]]/I631))</f>
        <v>2.3193618057806394E-2</v>
      </c>
    </row>
    <row r="633" spans="1:14" x14ac:dyDescent="0.3">
      <c r="A633" s="1" t="s">
        <v>19</v>
      </c>
      <c r="B633" s="1" t="s">
        <v>15</v>
      </c>
      <c r="C633" s="3">
        <v>44036</v>
      </c>
      <c r="D633" s="1">
        <v>632.45000000000005</v>
      </c>
      <c r="E633" s="1">
        <v>632.5</v>
      </c>
      <c r="F633" s="1">
        <v>655.4</v>
      </c>
      <c r="G633" s="1">
        <v>625.25</v>
      </c>
      <c r="H633" s="1">
        <v>654.9</v>
      </c>
      <c r="I633" s="1">
        <v>652.6</v>
      </c>
      <c r="J633" s="1">
        <v>642.61</v>
      </c>
      <c r="K633" s="1">
        <v>12277458</v>
      </c>
      <c r="L633" s="1">
        <v>7889580554.8000002</v>
      </c>
      <c r="M633" s="1">
        <v>173864</v>
      </c>
      <c r="N633" s="2">
        <f>IF(ISERR(LN(TechM[[#This Row],[Close Price]]/I632)),"-",LN(TechM[[#This Row],[Close Price]]/I632))</f>
        <v>3.1363218065669433E-2</v>
      </c>
    </row>
    <row r="634" spans="1:14" x14ac:dyDescent="0.3">
      <c r="A634" s="1" t="s">
        <v>19</v>
      </c>
      <c r="B634" s="1" t="s">
        <v>15</v>
      </c>
      <c r="C634" s="3">
        <v>44039</v>
      </c>
      <c r="D634" s="1">
        <v>652.6</v>
      </c>
      <c r="E634" s="1">
        <v>657</v>
      </c>
      <c r="F634" s="1">
        <v>671.75</v>
      </c>
      <c r="G634" s="1">
        <v>642.79999999999995</v>
      </c>
      <c r="H634" s="1">
        <v>663.5</v>
      </c>
      <c r="I634" s="1">
        <v>664.55</v>
      </c>
      <c r="J634" s="1">
        <v>662.97</v>
      </c>
      <c r="K634" s="1">
        <v>11522408</v>
      </c>
      <c r="L634" s="1">
        <v>7638956469.75</v>
      </c>
      <c r="M634" s="1">
        <v>146680</v>
      </c>
      <c r="N634" s="2">
        <f>IF(ISERR(LN(TechM[[#This Row],[Close Price]]/I633)),"-",LN(TechM[[#This Row],[Close Price]]/I633))</f>
        <v>1.8145735708121381E-2</v>
      </c>
    </row>
    <row r="635" spans="1:14" x14ac:dyDescent="0.3">
      <c r="A635" s="1" t="s">
        <v>19</v>
      </c>
      <c r="B635" s="1" t="s">
        <v>15</v>
      </c>
      <c r="C635" s="3">
        <v>44040</v>
      </c>
      <c r="D635" s="1">
        <v>664.55</v>
      </c>
      <c r="E635" s="1">
        <v>670</v>
      </c>
      <c r="F635" s="1">
        <v>702.75</v>
      </c>
      <c r="G635" s="1">
        <v>667</v>
      </c>
      <c r="H635" s="1">
        <v>688.85</v>
      </c>
      <c r="I635" s="1">
        <v>684.35</v>
      </c>
      <c r="J635" s="1">
        <v>686.66</v>
      </c>
      <c r="K635" s="1">
        <v>23296517</v>
      </c>
      <c r="L635" s="1">
        <v>15996800353.450001</v>
      </c>
      <c r="M635" s="1">
        <v>290457</v>
      </c>
      <c r="N635" s="2">
        <f>IF(ISERR(LN(TechM[[#This Row],[Close Price]]/I634)),"-",LN(TechM[[#This Row],[Close Price]]/I634))</f>
        <v>2.9359362789933584E-2</v>
      </c>
    </row>
    <row r="636" spans="1:14" x14ac:dyDescent="0.3">
      <c r="A636" s="1" t="s">
        <v>19</v>
      </c>
      <c r="B636" s="1" t="s">
        <v>15</v>
      </c>
      <c r="C636" s="3">
        <v>44041</v>
      </c>
      <c r="D636" s="1">
        <v>684.35</v>
      </c>
      <c r="E636" s="1">
        <v>686.95</v>
      </c>
      <c r="F636" s="1">
        <v>695.25</v>
      </c>
      <c r="G636" s="1">
        <v>671</v>
      </c>
      <c r="H636" s="1">
        <v>674.5</v>
      </c>
      <c r="I636" s="1">
        <v>676.4</v>
      </c>
      <c r="J636" s="1">
        <v>678.15</v>
      </c>
      <c r="K636" s="1">
        <v>5436739</v>
      </c>
      <c r="L636" s="1">
        <v>3686922107.6500001</v>
      </c>
      <c r="M636" s="1">
        <v>94097</v>
      </c>
      <c r="N636" s="2">
        <f>IF(ISERR(LN(TechM[[#This Row],[Close Price]]/I635)),"-",LN(TechM[[#This Row],[Close Price]]/I635))</f>
        <v>-1.1684865632850179E-2</v>
      </c>
    </row>
    <row r="637" spans="1:14" x14ac:dyDescent="0.3">
      <c r="A637" s="1" t="s">
        <v>19</v>
      </c>
      <c r="B637" s="1" t="s">
        <v>15</v>
      </c>
      <c r="C637" s="3">
        <v>44042</v>
      </c>
      <c r="D637" s="1">
        <v>676.4</v>
      </c>
      <c r="E637" s="1">
        <v>680</v>
      </c>
      <c r="F637" s="1">
        <v>687.35</v>
      </c>
      <c r="G637" s="1">
        <v>669.55</v>
      </c>
      <c r="H637" s="1">
        <v>673</v>
      </c>
      <c r="I637" s="1">
        <v>674.75</v>
      </c>
      <c r="J637" s="1">
        <v>680.08</v>
      </c>
      <c r="K637" s="1">
        <v>5126995</v>
      </c>
      <c r="L637" s="1">
        <v>3486778107.3499999</v>
      </c>
      <c r="M637" s="1">
        <v>84018</v>
      </c>
      <c r="N637" s="2">
        <f>IF(ISERR(LN(TechM[[#This Row],[Close Price]]/I636)),"-",LN(TechM[[#This Row],[Close Price]]/I636))</f>
        <v>-2.4423651263111934E-3</v>
      </c>
    </row>
    <row r="638" spans="1:14" x14ac:dyDescent="0.3">
      <c r="A638" s="1" t="s">
        <v>19</v>
      </c>
      <c r="B638" s="1" t="s">
        <v>15</v>
      </c>
      <c r="C638" s="3">
        <v>44043</v>
      </c>
      <c r="D638" s="1">
        <v>674.75</v>
      </c>
      <c r="E638" s="1">
        <v>678.45</v>
      </c>
      <c r="F638" s="1">
        <v>685.45</v>
      </c>
      <c r="G638" s="1">
        <v>673.5</v>
      </c>
      <c r="H638" s="1">
        <v>681.95</v>
      </c>
      <c r="I638" s="1">
        <v>681.65</v>
      </c>
      <c r="J638" s="1">
        <v>679.96</v>
      </c>
      <c r="K638" s="1">
        <v>3114816</v>
      </c>
      <c r="L638" s="1">
        <v>2117960428.7</v>
      </c>
      <c r="M638" s="1">
        <v>65788</v>
      </c>
      <c r="N638" s="2">
        <f>IF(ISERR(LN(TechM[[#This Row],[Close Price]]/I637)),"-",LN(TechM[[#This Row],[Close Price]]/I637))</f>
        <v>1.0174077734024588E-2</v>
      </c>
    </row>
    <row r="639" spans="1:14" x14ac:dyDescent="0.3">
      <c r="A639" s="1" t="s">
        <v>19</v>
      </c>
      <c r="B639" s="1" t="s">
        <v>15</v>
      </c>
      <c r="C639" s="3">
        <v>44046</v>
      </c>
      <c r="D639" s="1">
        <v>681.65</v>
      </c>
      <c r="E639" s="1">
        <v>685.95</v>
      </c>
      <c r="F639" s="1">
        <v>686.95</v>
      </c>
      <c r="G639" s="1">
        <v>669.55</v>
      </c>
      <c r="H639" s="1">
        <v>674.5</v>
      </c>
      <c r="I639" s="1">
        <v>673.6</v>
      </c>
      <c r="J639" s="1">
        <v>677.04</v>
      </c>
      <c r="K639" s="1">
        <v>3092997</v>
      </c>
      <c r="L639" s="1">
        <v>2094081559.5999999</v>
      </c>
      <c r="M639" s="1">
        <v>59410</v>
      </c>
      <c r="N639" s="2">
        <f>IF(ISERR(LN(TechM[[#This Row],[Close Price]]/I638)),"-",LN(TechM[[#This Row],[Close Price]]/I638))</f>
        <v>-1.187986670402163E-2</v>
      </c>
    </row>
    <row r="640" spans="1:14" x14ac:dyDescent="0.3">
      <c r="A640" s="1" t="s">
        <v>19</v>
      </c>
      <c r="B640" s="1" t="s">
        <v>15</v>
      </c>
      <c r="C640" s="3">
        <v>44047</v>
      </c>
      <c r="D640" s="1">
        <v>673.6</v>
      </c>
      <c r="E640" s="1">
        <v>675</v>
      </c>
      <c r="F640" s="1">
        <v>676.65</v>
      </c>
      <c r="G640" s="1">
        <v>650.20000000000005</v>
      </c>
      <c r="H640" s="1">
        <v>654.79999999999995</v>
      </c>
      <c r="I640" s="1">
        <v>652.65</v>
      </c>
      <c r="J640" s="1">
        <v>657.23</v>
      </c>
      <c r="K640" s="1">
        <v>5559111</v>
      </c>
      <c r="L640" s="1">
        <v>3653595371.0500002</v>
      </c>
      <c r="M640" s="1">
        <v>112475</v>
      </c>
      <c r="N640" s="2">
        <f>IF(ISERR(LN(TechM[[#This Row],[Close Price]]/I639)),"-",LN(TechM[[#This Row],[Close Price]]/I639))</f>
        <v>-3.159546509331821E-2</v>
      </c>
    </row>
    <row r="641" spans="1:14" x14ac:dyDescent="0.3">
      <c r="A641" s="1" t="s">
        <v>19</v>
      </c>
      <c r="B641" s="1" t="s">
        <v>15</v>
      </c>
      <c r="C641" s="3">
        <v>44048</v>
      </c>
      <c r="D641" s="1">
        <v>652.65</v>
      </c>
      <c r="E641" s="1">
        <v>655</v>
      </c>
      <c r="F641" s="1">
        <v>661.5</v>
      </c>
      <c r="G641" s="1">
        <v>642.54999999999995</v>
      </c>
      <c r="H641" s="1">
        <v>649.45000000000005</v>
      </c>
      <c r="I641" s="1">
        <v>648.54999999999995</v>
      </c>
      <c r="J641" s="1">
        <v>651.64</v>
      </c>
      <c r="K641" s="1">
        <v>5139376</v>
      </c>
      <c r="L641" s="1">
        <v>3349034193.9499998</v>
      </c>
      <c r="M641" s="1">
        <v>69654</v>
      </c>
      <c r="N641" s="2">
        <f>IF(ISERR(LN(TechM[[#This Row],[Close Price]]/I640)),"-",LN(TechM[[#This Row],[Close Price]]/I640))</f>
        <v>-6.3018960481167367E-3</v>
      </c>
    </row>
    <row r="642" spans="1:14" x14ac:dyDescent="0.3">
      <c r="A642" s="1" t="s">
        <v>19</v>
      </c>
      <c r="B642" s="1" t="s">
        <v>15</v>
      </c>
      <c r="C642" s="3">
        <v>44049</v>
      </c>
      <c r="D642" s="1">
        <v>648.54999999999995</v>
      </c>
      <c r="E642" s="1">
        <v>656</v>
      </c>
      <c r="F642" s="1">
        <v>666.85</v>
      </c>
      <c r="G642" s="1">
        <v>649.15</v>
      </c>
      <c r="H642" s="1">
        <v>660.5</v>
      </c>
      <c r="I642" s="1">
        <v>660.35</v>
      </c>
      <c r="J642" s="1">
        <v>658.15</v>
      </c>
      <c r="K642" s="1">
        <v>8644011</v>
      </c>
      <c r="L642" s="1">
        <v>5689067464.6499996</v>
      </c>
      <c r="M642" s="1">
        <v>98737</v>
      </c>
      <c r="N642" s="2">
        <f>IF(ISERR(LN(TechM[[#This Row],[Close Price]]/I641)),"-",LN(TechM[[#This Row],[Close Price]]/I641))</f>
        <v>1.8030895703131426E-2</v>
      </c>
    </row>
    <row r="643" spans="1:14" x14ac:dyDescent="0.3">
      <c r="A643" s="1" t="s">
        <v>19</v>
      </c>
      <c r="B643" s="1" t="s">
        <v>15</v>
      </c>
      <c r="C643" s="3">
        <v>44050</v>
      </c>
      <c r="D643" s="1">
        <v>660.35</v>
      </c>
      <c r="E643" s="1">
        <v>657.75</v>
      </c>
      <c r="F643" s="1">
        <v>668</v>
      </c>
      <c r="G643" s="1">
        <v>654.4</v>
      </c>
      <c r="H643" s="1">
        <v>664</v>
      </c>
      <c r="I643" s="1">
        <v>662.45</v>
      </c>
      <c r="J643" s="1">
        <v>662.7</v>
      </c>
      <c r="K643" s="1">
        <v>3823898</v>
      </c>
      <c r="L643" s="1">
        <v>2534102835.5999999</v>
      </c>
      <c r="M643" s="1">
        <v>68997</v>
      </c>
      <c r="N643" s="2">
        <f>IF(ISERR(LN(TechM[[#This Row],[Close Price]]/I642)),"-",LN(TechM[[#This Row],[Close Price]]/I642))</f>
        <v>3.1750858243188382E-3</v>
      </c>
    </row>
    <row r="644" spans="1:14" x14ac:dyDescent="0.3">
      <c r="A644" s="1" t="s">
        <v>19</v>
      </c>
      <c r="B644" s="1" t="s">
        <v>15</v>
      </c>
      <c r="C644" s="3">
        <v>44053</v>
      </c>
      <c r="D644" s="1">
        <v>662.45</v>
      </c>
      <c r="E644" s="1">
        <v>668</v>
      </c>
      <c r="F644" s="1">
        <v>687.35</v>
      </c>
      <c r="G644" s="1">
        <v>662.7</v>
      </c>
      <c r="H644" s="1">
        <v>684</v>
      </c>
      <c r="I644" s="1">
        <v>681.85</v>
      </c>
      <c r="J644" s="1">
        <v>675.92</v>
      </c>
      <c r="K644" s="1">
        <v>5362306</v>
      </c>
      <c r="L644" s="1">
        <v>3624493927.4000001</v>
      </c>
      <c r="M644" s="1">
        <v>78293</v>
      </c>
      <c r="N644" s="2">
        <f>IF(ISERR(LN(TechM[[#This Row],[Close Price]]/I643)),"-",LN(TechM[[#This Row],[Close Price]]/I643))</f>
        <v>2.8864608989710699E-2</v>
      </c>
    </row>
    <row r="645" spans="1:14" x14ac:dyDescent="0.3">
      <c r="A645" s="1" t="s">
        <v>19</v>
      </c>
      <c r="B645" s="1" t="s">
        <v>15</v>
      </c>
      <c r="C645" s="3">
        <v>44054</v>
      </c>
      <c r="D645" s="1">
        <v>681.85</v>
      </c>
      <c r="E645" s="1">
        <v>690.1</v>
      </c>
      <c r="F645" s="1">
        <v>693.95</v>
      </c>
      <c r="G645" s="1">
        <v>672.1</v>
      </c>
      <c r="H645" s="1">
        <v>678.95</v>
      </c>
      <c r="I645" s="1">
        <v>674.8</v>
      </c>
      <c r="J645" s="1">
        <v>683.19</v>
      </c>
      <c r="K645" s="1">
        <v>4331864</v>
      </c>
      <c r="L645" s="1">
        <v>2959495156.5</v>
      </c>
      <c r="M645" s="1">
        <v>58893</v>
      </c>
      <c r="N645" s="2">
        <f>IF(ISERR(LN(TechM[[#This Row],[Close Price]]/I644)),"-",LN(TechM[[#This Row],[Close Price]]/I644))</f>
        <v>-1.0393341632029781E-2</v>
      </c>
    </row>
    <row r="646" spans="1:14" x14ac:dyDescent="0.3">
      <c r="A646" s="1" t="s">
        <v>19</v>
      </c>
      <c r="B646" s="1" t="s">
        <v>15</v>
      </c>
      <c r="C646" s="3">
        <v>44055</v>
      </c>
      <c r="D646" s="1">
        <v>674.8</v>
      </c>
      <c r="E646" s="1">
        <v>675</v>
      </c>
      <c r="F646" s="1">
        <v>694</v>
      </c>
      <c r="G646" s="1">
        <v>672.65</v>
      </c>
      <c r="H646" s="1">
        <v>693.95</v>
      </c>
      <c r="I646" s="1">
        <v>692.05</v>
      </c>
      <c r="J646" s="1">
        <v>684.17</v>
      </c>
      <c r="K646" s="1">
        <v>4355483</v>
      </c>
      <c r="L646" s="1">
        <v>2979896810.5</v>
      </c>
      <c r="M646" s="1">
        <v>80575</v>
      </c>
      <c r="N646" s="2">
        <f>IF(ISERR(LN(TechM[[#This Row],[Close Price]]/I645)),"-",LN(TechM[[#This Row],[Close Price]]/I645))</f>
        <v>2.5241856670897608E-2</v>
      </c>
    </row>
    <row r="647" spans="1:14" x14ac:dyDescent="0.3">
      <c r="A647" s="1" t="s">
        <v>19</v>
      </c>
      <c r="B647" s="1" t="s">
        <v>15</v>
      </c>
      <c r="C647" s="3">
        <v>44056</v>
      </c>
      <c r="D647" s="1">
        <v>692.05</v>
      </c>
      <c r="E647" s="1">
        <v>695.9</v>
      </c>
      <c r="F647" s="1">
        <v>705.8</v>
      </c>
      <c r="G647" s="1">
        <v>684.3</v>
      </c>
      <c r="H647" s="1">
        <v>699</v>
      </c>
      <c r="I647" s="1">
        <v>697.05</v>
      </c>
      <c r="J647" s="1">
        <v>696.31</v>
      </c>
      <c r="K647" s="1">
        <v>7108877</v>
      </c>
      <c r="L647" s="1">
        <v>4949964234.9499998</v>
      </c>
      <c r="M647" s="1">
        <v>108134</v>
      </c>
      <c r="N647" s="2">
        <f>IF(ISERR(LN(TechM[[#This Row],[Close Price]]/I646)),"-",LN(TechM[[#This Row],[Close Price]]/I646))</f>
        <v>7.1989368563860744E-3</v>
      </c>
    </row>
    <row r="648" spans="1:14" x14ac:dyDescent="0.3">
      <c r="A648" s="1" t="s">
        <v>19</v>
      </c>
      <c r="B648" s="1" t="s">
        <v>15</v>
      </c>
      <c r="C648" s="3">
        <v>44057</v>
      </c>
      <c r="D648" s="1">
        <v>697.05</v>
      </c>
      <c r="E648" s="1">
        <v>692</v>
      </c>
      <c r="F648" s="1">
        <v>711</v>
      </c>
      <c r="G648" s="1">
        <v>692</v>
      </c>
      <c r="H648" s="1">
        <v>693.3</v>
      </c>
      <c r="I648" s="1">
        <v>695.9</v>
      </c>
      <c r="J648" s="1">
        <v>702.8</v>
      </c>
      <c r="K648" s="1">
        <v>6476600</v>
      </c>
      <c r="L648" s="1">
        <v>4551779824.25</v>
      </c>
      <c r="M648" s="1">
        <v>119174</v>
      </c>
      <c r="N648" s="2">
        <f>IF(ISERR(LN(TechM[[#This Row],[Close Price]]/I647)),"-",LN(TechM[[#This Row],[Close Price]]/I647))</f>
        <v>-1.6511723482926241E-3</v>
      </c>
    </row>
    <row r="649" spans="1:14" x14ac:dyDescent="0.3">
      <c r="A649" s="1" t="s">
        <v>19</v>
      </c>
      <c r="B649" s="1" t="s">
        <v>15</v>
      </c>
      <c r="C649" s="3">
        <v>44060</v>
      </c>
      <c r="D649" s="1">
        <v>695.9</v>
      </c>
      <c r="E649" s="1">
        <v>704.8</v>
      </c>
      <c r="F649" s="1">
        <v>724.4</v>
      </c>
      <c r="G649" s="1">
        <v>698.65</v>
      </c>
      <c r="H649" s="1">
        <v>723.45</v>
      </c>
      <c r="I649" s="1">
        <v>721.05</v>
      </c>
      <c r="J649" s="1">
        <v>711.86</v>
      </c>
      <c r="K649" s="1">
        <v>7657252</v>
      </c>
      <c r="L649" s="1">
        <v>5450909544.0500002</v>
      </c>
      <c r="M649" s="1">
        <v>95739</v>
      </c>
      <c r="N649" s="2">
        <f>IF(ISERR(LN(TechM[[#This Row],[Close Price]]/I648)),"-",LN(TechM[[#This Row],[Close Price]]/I648))</f>
        <v>3.5502511157275013E-2</v>
      </c>
    </row>
    <row r="650" spans="1:14" x14ac:dyDescent="0.3">
      <c r="A650" s="1" t="s">
        <v>19</v>
      </c>
      <c r="B650" s="1" t="s">
        <v>15</v>
      </c>
      <c r="C650" s="3">
        <v>44061</v>
      </c>
      <c r="D650" s="1">
        <v>721.05</v>
      </c>
      <c r="E650" s="1">
        <v>725</v>
      </c>
      <c r="F650" s="1">
        <v>728</v>
      </c>
      <c r="G650" s="1">
        <v>710.2</v>
      </c>
      <c r="H650" s="1">
        <v>714.5</v>
      </c>
      <c r="I650" s="1">
        <v>713.05</v>
      </c>
      <c r="J650" s="1">
        <v>716.05</v>
      </c>
      <c r="K650" s="1">
        <v>4752247</v>
      </c>
      <c r="L650" s="1">
        <v>3402866315.9000001</v>
      </c>
      <c r="M650" s="1">
        <v>102239</v>
      </c>
      <c r="N650" s="2">
        <f>IF(ISERR(LN(TechM[[#This Row],[Close Price]]/I649)),"-",LN(TechM[[#This Row],[Close Price]]/I649))</f>
        <v>-1.1156938825303451E-2</v>
      </c>
    </row>
    <row r="651" spans="1:14" x14ac:dyDescent="0.3">
      <c r="A651" s="1" t="s">
        <v>19</v>
      </c>
      <c r="B651" s="1" t="s">
        <v>15</v>
      </c>
      <c r="C651" s="3">
        <v>44062</v>
      </c>
      <c r="D651" s="1">
        <v>713.05</v>
      </c>
      <c r="E651" s="1">
        <v>715</v>
      </c>
      <c r="F651" s="1">
        <v>729</v>
      </c>
      <c r="G651" s="1">
        <v>709</v>
      </c>
      <c r="H651" s="1">
        <v>729</v>
      </c>
      <c r="I651" s="1">
        <v>726.7</v>
      </c>
      <c r="J651" s="1">
        <v>722.8</v>
      </c>
      <c r="K651" s="1">
        <v>6507682</v>
      </c>
      <c r="L651" s="1">
        <v>4703743906.5</v>
      </c>
      <c r="M651" s="1">
        <v>126413</v>
      </c>
      <c r="N651" s="2">
        <f>IF(ISERR(LN(TechM[[#This Row],[Close Price]]/I650)),"-",LN(TechM[[#This Row],[Close Price]]/I650))</f>
        <v>1.8962193439814253E-2</v>
      </c>
    </row>
    <row r="652" spans="1:14" x14ac:dyDescent="0.3">
      <c r="A652" s="1" t="s">
        <v>19</v>
      </c>
      <c r="B652" s="1" t="s">
        <v>15</v>
      </c>
      <c r="C652" s="3">
        <v>44063</v>
      </c>
      <c r="D652" s="1">
        <v>726.7</v>
      </c>
      <c r="E652" s="1">
        <v>720</v>
      </c>
      <c r="F652" s="1">
        <v>732</v>
      </c>
      <c r="G652" s="1">
        <v>716.2</v>
      </c>
      <c r="H652" s="1">
        <v>725.1</v>
      </c>
      <c r="I652" s="1">
        <v>726.4</v>
      </c>
      <c r="J652" s="1">
        <v>725.74</v>
      </c>
      <c r="K652" s="1">
        <v>6610632</v>
      </c>
      <c r="L652" s="1">
        <v>4797628831.1499996</v>
      </c>
      <c r="M652" s="1">
        <v>102162</v>
      </c>
      <c r="N652" s="2">
        <f>IF(ISERR(LN(TechM[[#This Row],[Close Price]]/I651)),"-",LN(TechM[[#This Row],[Close Price]]/I651))</f>
        <v>-4.1291033550675308E-4</v>
      </c>
    </row>
    <row r="653" spans="1:14" x14ac:dyDescent="0.3">
      <c r="A653" s="1" t="s">
        <v>19</v>
      </c>
      <c r="B653" s="1" t="s">
        <v>15</v>
      </c>
      <c r="C653" s="3">
        <v>44064</v>
      </c>
      <c r="D653" s="1">
        <v>726.4</v>
      </c>
      <c r="E653" s="1">
        <v>731</v>
      </c>
      <c r="F653" s="1">
        <v>736.65</v>
      </c>
      <c r="G653" s="1">
        <v>730</v>
      </c>
      <c r="H653" s="1">
        <v>731.45</v>
      </c>
      <c r="I653" s="1">
        <v>732.6</v>
      </c>
      <c r="J653" s="1">
        <v>733.73</v>
      </c>
      <c r="K653" s="1">
        <v>4207709</v>
      </c>
      <c r="L653" s="1">
        <v>3087337409.1500001</v>
      </c>
      <c r="M653" s="1">
        <v>63766</v>
      </c>
      <c r="N653" s="2">
        <f>IF(ISERR(LN(TechM[[#This Row],[Close Price]]/I652)),"-",LN(TechM[[#This Row],[Close Price]]/I652))</f>
        <v>8.4990230576305389E-3</v>
      </c>
    </row>
    <row r="654" spans="1:14" x14ac:dyDescent="0.3">
      <c r="A654" s="1" t="s">
        <v>19</v>
      </c>
      <c r="B654" s="1" t="s">
        <v>15</v>
      </c>
      <c r="C654" s="3">
        <v>44067</v>
      </c>
      <c r="D654" s="1">
        <v>732.6</v>
      </c>
      <c r="E654" s="1">
        <v>734.95</v>
      </c>
      <c r="F654" s="1">
        <v>734.95</v>
      </c>
      <c r="G654" s="1">
        <v>719.25</v>
      </c>
      <c r="H654" s="1">
        <v>725.4</v>
      </c>
      <c r="I654" s="1">
        <v>722.5</v>
      </c>
      <c r="J654" s="1">
        <v>725.44</v>
      </c>
      <c r="K654" s="1">
        <v>2385907</v>
      </c>
      <c r="L654" s="1">
        <v>1730822951.0999999</v>
      </c>
      <c r="M654" s="1">
        <v>61484</v>
      </c>
      <c r="N654" s="2">
        <f>IF(ISERR(LN(TechM[[#This Row],[Close Price]]/I653)),"-",LN(TechM[[#This Row],[Close Price]]/I653))</f>
        <v>-1.388243035812684E-2</v>
      </c>
    </row>
    <row r="655" spans="1:14" x14ac:dyDescent="0.3">
      <c r="A655" s="1" t="s">
        <v>19</v>
      </c>
      <c r="B655" s="1" t="s">
        <v>15</v>
      </c>
      <c r="C655" s="3">
        <v>44068</v>
      </c>
      <c r="D655" s="1">
        <v>722.5</v>
      </c>
      <c r="E655" s="1">
        <v>727</v>
      </c>
      <c r="F655" s="1">
        <v>740.35</v>
      </c>
      <c r="G655" s="1">
        <v>714.35</v>
      </c>
      <c r="H655" s="1">
        <v>738.95</v>
      </c>
      <c r="I655" s="1">
        <v>738.6</v>
      </c>
      <c r="J655" s="1">
        <v>728.27</v>
      </c>
      <c r="K655" s="1">
        <v>4586918</v>
      </c>
      <c r="L655" s="1">
        <v>3340502771.75</v>
      </c>
      <c r="M655" s="1">
        <v>76087</v>
      </c>
      <c r="N655" s="2">
        <f>IF(ISERR(LN(TechM[[#This Row],[Close Price]]/I654)),"-",LN(TechM[[#This Row],[Close Price]]/I654))</f>
        <v>2.2039082431875631E-2</v>
      </c>
    </row>
    <row r="656" spans="1:14" x14ac:dyDescent="0.3">
      <c r="A656" s="1" t="s">
        <v>19</v>
      </c>
      <c r="B656" s="1" t="s">
        <v>15</v>
      </c>
      <c r="C656" s="3">
        <v>44069</v>
      </c>
      <c r="D656" s="1">
        <v>738.6</v>
      </c>
      <c r="E656" s="1">
        <v>740.95</v>
      </c>
      <c r="F656" s="1">
        <v>741</v>
      </c>
      <c r="G656" s="1">
        <v>727</v>
      </c>
      <c r="H656" s="1">
        <v>731.05</v>
      </c>
      <c r="I656" s="1">
        <v>732.85</v>
      </c>
      <c r="J656" s="1">
        <v>732.4</v>
      </c>
      <c r="K656" s="1">
        <v>3157124</v>
      </c>
      <c r="L656" s="1">
        <v>2312292230.4499998</v>
      </c>
      <c r="M656" s="1">
        <v>65062</v>
      </c>
      <c r="N656" s="2">
        <f>IF(ISERR(LN(TechM[[#This Row],[Close Price]]/I655)),"-",LN(TechM[[#This Row],[Close Price]]/I655))</f>
        <v>-7.815459945153154E-3</v>
      </c>
    </row>
    <row r="657" spans="1:14" x14ac:dyDescent="0.3">
      <c r="A657" s="1" t="s">
        <v>19</v>
      </c>
      <c r="B657" s="1" t="s">
        <v>15</v>
      </c>
      <c r="C657" s="3">
        <v>44070</v>
      </c>
      <c r="D657" s="1">
        <v>732.85</v>
      </c>
      <c r="E657" s="1">
        <v>735</v>
      </c>
      <c r="F657" s="1">
        <v>746.35</v>
      </c>
      <c r="G657" s="1">
        <v>732.45</v>
      </c>
      <c r="H657" s="1">
        <v>736</v>
      </c>
      <c r="I657" s="1">
        <v>735.6</v>
      </c>
      <c r="J657" s="1">
        <v>739.35</v>
      </c>
      <c r="K657" s="1">
        <v>3207128</v>
      </c>
      <c r="L657" s="1">
        <v>2371184441</v>
      </c>
      <c r="M657" s="1">
        <v>81726</v>
      </c>
      <c r="N657" s="2">
        <f>IF(ISERR(LN(TechM[[#This Row],[Close Price]]/I656)),"-",LN(TechM[[#This Row],[Close Price]]/I656))</f>
        <v>3.7454502568564107E-3</v>
      </c>
    </row>
    <row r="658" spans="1:14" x14ac:dyDescent="0.3">
      <c r="A658" s="1" t="s">
        <v>19</v>
      </c>
      <c r="B658" s="1" t="s">
        <v>15</v>
      </c>
      <c r="C658" s="3">
        <v>44071</v>
      </c>
      <c r="D658" s="1">
        <v>735.6</v>
      </c>
      <c r="E658" s="1">
        <v>741</v>
      </c>
      <c r="F658" s="1">
        <v>758.35</v>
      </c>
      <c r="G658" s="1">
        <v>740</v>
      </c>
      <c r="H658" s="1">
        <v>751.9</v>
      </c>
      <c r="I658" s="1">
        <v>752.35</v>
      </c>
      <c r="J658" s="1">
        <v>752.04</v>
      </c>
      <c r="K658" s="1">
        <v>4223382</v>
      </c>
      <c r="L658" s="1">
        <v>3176154312.1999998</v>
      </c>
      <c r="M658" s="1">
        <v>97099</v>
      </c>
      <c r="N658" s="2">
        <f>IF(ISERR(LN(TechM[[#This Row],[Close Price]]/I657)),"-",LN(TechM[[#This Row],[Close Price]]/I657))</f>
        <v>2.251514847472116E-2</v>
      </c>
    </row>
    <row r="659" spans="1:14" x14ac:dyDescent="0.3">
      <c r="A659" s="1" t="s">
        <v>19</v>
      </c>
      <c r="B659" s="1" t="s">
        <v>15</v>
      </c>
      <c r="C659" s="3">
        <v>44074</v>
      </c>
      <c r="D659" s="1">
        <v>752.35</v>
      </c>
      <c r="E659" s="1">
        <v>759.7</v>
      </c>
      <c r="F659" s="1">
        <v>774.7</v>
      </c>
      <c r="G659" s="1">
        <v>732.1</v>
      </c>
      <c r="H659" s="1">
        <v>740</v>
      </c>
      <c r="I659" s="1">
        <v>741</v>
      </c>
      <c r="J659" s="1">
        <v>754.71</v>
      </c>
      <c r="K659" s="1">
        <v>7224585</v>
      </c>
      <c r="L659" s="1">
        <v>5452483565.1000004</v>
      </c>
      <c r="M659" s="1">
        <v>122886</v>
      </c>
      <c r="N659" s="2">
        <f>IF(ISERR(LN(TechM[[#This Row],[Close Price]]/I658)),"-",LN(TechM[[#This Row],[Close Price]]/I658))</f>
        <v>-1.5201015908800256E-2</v>
      </c>
    </row>
    <row r="660" spans="1:14" x14ac:dyDescent="0.3">
      <c r="A660" s="1" t="s">
        <v>19</v>
      </c>
      <c r="B660" s="1" t="s">
        <v>15</v>
      </c>
      <c r="C660" s="3">
        <v>44075</v>
      </c>
      <c r="D660" s="1">
        <v>741</v>
      </c>
      <c r="E660" s="1">
        <v>739</v>
      </c>
      <c r="F660" s="1">
        <v>752.6</v>
      </c>
      <c r="G660" s="1">
        <v>722.7</v>
      </c>
      <c r="H660" s="1">
        <v>735.8</v>
      </c>
      <c r="I660" s="1">
        <v>727.85</v>
      </c>
      <c r="J660" s="1">
        <v>736.74</v>
      </c>
      <c r="K660" s="1">
        <v>3563913</v>
      </c>
      <c r="L660" s="1">
        <v>2625681887.3499999</v>
      </c>
      <c r="M660" s="1">
        <v>59434</v>
      </c>
      <c r="N660" s="2">
        <f>IF(ISERR(LN(TechM[[#This Row],[Close Price]]/I659)),"-",LN(TechM[[#This Row],[Close Price]]/I659))</f>
        <v>-1.7905642285417037E-2</v>
      </c>
    </row>
    <row r="661" spans="1:14" x14ac:dyDescent="0.3">
      <c r="A661" s="1" t="s">
        <v>19</v>
      </c>
      <c r="B661" s="1" t="s">
        <v>15</v>
      </c>
      <c r="C661" s="3">
        <v>44076</v>
      </c>
      <c r="D661" s="1">
        <v>727.85</v>
      </c>
      <c r="E661" s="1">
        <v>730.15</v>
      </c>
      <c r="F661" s="1">
        <v>745.75</v>
      </c>
      <c r="G661" s="1">
        <v>728.15</v>
      </c>
      <c r="H661" s="1">
        <v>735.3</v>
      </c>
      <c r="I661" s="1">
        <v>735.2</v>
      </c>
      <c r="J661" s="1">
        <v>736.64</v>
      </c>
      <c r="K661" s="1">
        <v>3467486</v>
      </c>
      <c r="L661" s="1">
        <v>2554280276.9000001</v>
      </c>
      <c r="M661" s="1">
        <v>72344</v>
      </c>
      <c r="N661" s="2">
        <f>IF(ISERR(LN(TechM[[#This Row],[Close Price]]/I660)),"-",LN(TechM[[#This Row],[Close Price]]/I660))</f>
        <v>1.0047588030807462E-2</v>
      </c>
    </row>
    <row r="662" spans="1:14" x14ac:dyDescent="0.3">
      <c r="A662" s="1" t="s">
        <v>19</v>
      </c>
      <c r="B662" s="1" t="s">
        <v>15</v>
      </c>
      <c r="C662" s="3">
        <v>44077</v>
      </c>
      <c r="D662" s="1">
        <v>735.2</v>
      </c>
      <c r="E662" s="1">
        <v>739.95</v>
      </c>
      <c r="F662" s="1">
        <v>762</v>
      </c>
      <c r="G662" s="1">
        <v>733.1</v>
      </c>
      <c r="H662" s="1">
        <v>761</v>
      </c>
      <c r="I662" s="1">
        <v>759.55</v>
      </c>
      <c r="J662" s="1">
        <v>752.31</v>
      </c>
      <c r="K662" s="1">
        <v>4606252</v>
      </c>
      <c r="L662" s="1">
        <v>3465348709.25</v>
      </c>
      <c r="M662" s="1">
        <v>96237</v>
      </c>
      <c r="N662" s="2">
        <f>IF(ISERR(LN(TechM[[#This Row],[Close Price]]/I661)),"-",LN(TechM[[#This Row],[Close Price]]/I661))</f>
        <v>3.2583581612194171E-2</v>
      </c>
    </row>
    <row r="663" spans="1:14" x14ac:dyDescent="0.3">
      <c r="A663" s="1" t="s">
        <v>19</v>
      </c>
      <c r="B663" s="1" t="s">
        <v>15</v>
      </c>
      <c r="C663" s="3">
        <v>44078</v>
      </c>
      <c r="D663" s="1">
        <v>759.55</v>
      </c>
      <c r="E663" s="1">
        <v>747</v>
      </c>
      <c r="F663" s="1">
        <v>758.4</v>
      </c>
      <c r="G663" s="1">
        <v>743.55</v>
      </c>
      <c r="H663" s="1">
        <v>749.7</v>
      </c>
      <c r="I663" s="1">
        <v>748.2</v>
      </c>
      <c r="J663" s="1">
        <v>750.78</v>
      </c>
      <c r="K663" s="1">
        <v>2954870</v>
      </c>
      <c r="L663" s="1">
        <v>2218450149.4000001</v>
      </c>
      <c r="M663" s="1">
        <v>60378</v>
      </c>
      <c r="N663" s="2">
        <f>IF(ISERR(LN(TechM[[#This Row],[Close Price]]/I662)),"-",LN(TechM[[#This Row],[Close Price]]/I662))</f>
        <v>-1.505583073962582E-2</v>
      </c>
    </row>
    <row r="664" spans="1:14" x14ac:dyDescent="0.3">
      <c r="A664" s="1" t="s">
        <v>19</v>
      </c>
      <c r="B664" s="1" t="s">
        <v>15</v>
      </c>
      <c r="C664" s="3">
        <v>44081</v>
      </c>
      <c r="D664" s="1">
        <v>748.2</v>
      </c>
      <c r="E664" s="1">
        <v>749.7</v>
      </c>
      <c r="F664" s="1">
        <v>751.9</v>
      </c>
      <c r="G664" s="1">
        <v>734.05</v>
      </c>
      <c r="H664" s="1">
        <v>746.95</v>
      </c>
      <c r="I664" s="1">
        <v>747.1</v>
      </c>
      <c r="J664" s="1">
        <v>743.34</v>
      </c>
      <c r="K664" s="1">
        <v>3367905</v>
      </c>
      <c r="L664" s="1">
        <v>2503508647.25</v>
      </c>
      <c r="M664" s="1">
        <v>77138</v>
      </c>
      <c r="N664" s="2">
        <f>IF(ISERR(LN(TechM[[#This Row],[Close Price]]/I663)),"-",LN(TechM[[#This Row],[Close Price]]/I663))</f>
        <v>-1.4712769322902588E-3</v>
      </c>
    </row>
    <row r="665" spans="1:14" x14ac:dyDescent="0.3">
      <c r="A665" s="1" t="s">
        <v>19</v>
      </c>
      <c r="B665" s="1" t="s">
        <v>15</v>
      </c>
      <c r="C665" s="3">
        <v>44082</v>
      </c>
      <c r="D665" s="1">
        <v>747.1</v>
      </c>
      <c r="E665" s="1">
        <v>748.5</v>
      </c>
      <c r="F665" s="1">
        <v>769</v>
      </c>
      <c r="G665" s="1">
        <v>745</v>
      </c>
      <c r="H665" s="1">
        <v>754</v>
      </c>
      <c r="I665" s="1">
        <v>752.25</v>
      </c>
      <c r="J665" s="1">
        <v>758.52</v>
      </c>
      <c r="K665" s="1">
        <v>5237384</v>
      </c>
      <c r="L665" s="1">
        <v>3972647747</v>
      </c>
      <c r="M665" s="1">
        <v>81489</v>
      </c>
      <c r="N665" s="2">
        <f>IF(ISERR(LN(TechM[[#This Row],[Close Price]]/I664)),"-",LN(TechM[[#This Row],[Close Price]]/I664))</f>
        <v>6.8696705283989292E-3</v>
      </c>
    </row>
    <row r="666" spans="1:14" x14ac:dyDescent="0.3">
      <c r="A666" s="1" t="s">
        <v>19</v>
      </c>
      <c r="B666" s="1" t="s">
        <v>15</v>
      </c>
      <c r="C666" s="3">
        <v>44083</v>
      </c>
      <c r="D666" s="1">
        <v>752.25</v>
      </c>
      <c r="E666" s="1">
        <v>751.95</v>
      </c>
      <c r="F666" s="1">
        <v>759.95</v>
      </c>
      <c r="G666" s="1">
        <v>744.7</v>
      </c>
      <c r="H666" s="1">
        <v>751.5</v>
      </c>
      <c r="I666" s="1">
        <v>753.35</v>
      </c>
      <c r="J666" s="1">
        <v>752.19</v>
      </c>
      <c r="K666" s="1">
        <v>3038406</v>
      </c>
      <c r="L666" s="1">
        <v>2285466126</v>
      </c>
      <c r="M666" s="1">
        <v>54467</v>
      </c>
      <c r="N666" s="2">
        <f>IF(ISERR(LN(TechM[[#This Row],[Close Price]]/I665)),"-",LN(TechM[[#This Row],[Close Price]]/I665))</f>
        <v>1.4612117371427902E-3</v>
      </c>
    </row>
    <row r="667" spans="1:14" x14ac:dyDescent="0.3">
      <c r="A667" s="1" t="s">
        <v>19</v>
      </c>
      <c r="B667" s="1" t="s">
        <v>15</v>
      </c>
      <c r="C667" s="3">
        <v>44084</v>
      </c>
      <c r="D667" s="1">
        <v>753.35</v>
      </c>
      <c r="E667" s="1">
        <v>756.65</v>
      </c>
      <c r="F667" s="1">
        <v>758.4</v>
      </c>
      <c r="G667" s="1">
        <v>739.3</v>
      </c>
      <c r="H667" s="1">
        <v>751.15</v>
      </c>
      <c r="I667" s="1">
        <v>750</v>
      </c>
      <c r="J667" s="1">
        <v>747.77</v>
      </c>
      <c r="K667" s="1">
        <v>3737568</v>
      </c>
      <c r="L667" s="1">
        <v>2794824650.4499998</v>
      </c>
      <c r="M667" s="1">
        <v>85985</v>
      </c>
      <c r="N667" s="2">
        <f>IF(ISERR(LN(TechM[[#This Row],[Close Price]]/I666)),"-",LN(TechM[[#This Row],[Close Price]]/I666))</f>
        <v>-4.4567207169413179E-3</v>
      </c>
    </row>
    <row r="668" spans="1:14" x14ac:dyDescent="0.3">
      <c r="A668" s="1" t="s">
        <v>19</v>
      </c>
      <c r="B668" s="1" t="s">
        <v>15</v>
      </c>
      <c r="C668" s="3">
        <v>44085</v>
      </c>
      <c r="D668" s="1">
        <v>750</v>
      </c>
      <c r="E668" s="1">
        <v>749.4</v>
      </c>
      <c r="F668" s="1">
        <v>770.6</v>
      </c>
      <c r="G668" s="1">
        <v>747.5</v>
      </c>
      <c r="H668" s="1">
        <v>763.7</v>
      </c>
      <c r="I668" s="1">
        <v>765.15</v>
      </c>
      <c r="J668" s="1">
        <v>762.2</v>
      </c>
      <c r="K668" s="1">
        <v>4918291</v>
      </c>
      <c r="L668" s="1">
        <v>3748723223.0999999</v>
      </c>
      <c r="M668" s="1">
        <v>80874</v>
      </c>
      <c r="N668" s="2">
        <f>IF(ISERR(LN(TechM[[#This Row],[Close Price]]/I667)),"-",LN(TechM[[#This Row],[Close Price]]/I667))</f>
        <v>1.9998686506689123E-2</v>
      </c>
    </row>
    <row r="669" spans="1:14" x14ac:dyDescent="0.3">
      <c r="A669" s="1" t="s">
        <v>19</v>
      </c>
      <c r="B669" s="1" t="s">
        <v>15</v>
      </c>
      <c r="C669" s="3">
        <v>44088</v>
      </c>
      <c r="D669" s="1">
        <v>765.15</v>
      </c>
      <c r="E669" s="1">
        <v>770.15</v>
      </c>
      <c r="F669" s="1">
        <v>796.6</v>
      </c>
      <c r="G669" s="1">
        <v>770</v>
      </c>
      <c r="H669" s="1">
        <v>790</v>
      </c>
      <c r="I669" s="1">
        <v>790.75</v>
      </c>
      <c r="J669" s="1">
        <v>787.48</v>
      </c>
      <c r="K669" s="1">
        <v>9022087</v>
      </c>
      <c r="L669" s="1">
        <v>7104673499.8000002</v>
      </c>
      <c r="M669" s="1">
        <v>139733</v>
      </c>
      <c r="N669" s="2">
        <f>IF(ISERR(LN(TechM[[#This Row],[Close Price]]/I668)),"-",LN(TechM[[#This Row],[Close Price]]/I668))</f>
        <v>3.2909969148712991E-2</v>
      </c>
    </row>
    <row r="670" spans="1:14" x14ac:dyDescent="0.3">
      <c r="A670" s="1" t="s">
        <v>19</v>
      </c>
      <c r="B670" s="1" t="s">
        <v>15</v>
      </c>
      <c r="C670" s="3">
        <v>44089</v>
      </c>
      <c r="D670" s="1">
        <v>790.75</v>
      </c>
      <c r="E670" s="1">
        <v>790.75</v>
      </c>
      <c r="F670" s="1">
        <v>803.1</v>
      </c>
      <c r="G670" s="1">
        <v>775</v>
      </c>
      <c r="H670" s="1">
        <v>790</v>
      </c>
      <c r="I670" s="1">
        <v>791.15</v>
      </c>
      <c r="J670" s="1">
        <v>790.81</v>
      </c>
      <c r="K670" s="1">
        <v>6339804</v>
      </c>
      <c r="L670" s="1">
        <v>5013555859.0500002</v>
      </c>
      <c r="M670" s="1">
        <v>135100</v>
      </c>
      <c r="N670" s="2">
        <f>IF(ISERR(LN(TechM[[#This Row],[Close Price]]/I669)),"-",LN(TechM[[#This Row],[Close Price]]/I669))</f>
        <v>5.0572097923389403E-4</v>
      </c>
    </row>
    <row r="671" spans="1:14" x14ac:dyDescent="0.3">
      <c r="A671" s="1" t="s">
        <v>19</v>
      </c>
      <c r="B671" s="1" t="s">
        <v>15</v>
      </c>
      <c r="C671" s="3">
        <v>44090</v>
      </c>
      <c r="D671" s="1">
        <v>791.15</v>
      </c>
      <c r="E671" s="1">
        <v>792</v>
      </c>
      <c r="F671" s="1">
        <v>794.25</v>
      </c>
      <c r="G671" s="1">
        <v>784</v>
      </c>
      <c r="H671" s="1">
        <v>790.55</v>
      </c>
      <c r="I671" s="1">
        <v>792</v>
      </c>
      <c r="J671" s="1">
        <v>789.12</v>
      </c>
      <c r="K671" s="1">
        <v>4279453</v>
      </c>
      <c r="L671" s="1">
        <v>3376986727.5</v>
      </c>
      <c r="M671" s="1">
        <v>123812</v>
      </c>
      <c r="N671" s="2">
        <f>IF(ISERR(LN(TechM[[#This Row],[Close Price]]/I670)),"-",LN(TechM[[#This Row],[Close Price]]/I670))</f>
        <v>1.0738086494337265E-3</v>
      </c>
    </row>
    <row r="672" spans="1:14" x14ac:dyDescent="0.3">
      <c r="A672" s="1" t="s">
        <v>19</v>
      </c>
      <c r="B672" s="1" t="s">
        <v>15</v>
      </c>
      <c r="C672" s="3">
        <v>44091</v>
      </c>
      <c r="D672" s="1">
        <v>792</v>
      </c>
      <c r="E672" s="1">
        <v>788</v>
      </c>
      <c r="F672" s="1">
        <v>811.45</v>
      </c>
      <c r="G672" s="1">
        <v>781.3</v>
      </c>
      <c r="H672" s="1">
        <v>787.5</v>
      </c>
      <c r="I672" s="1">
        <v>786.95</v>
      </c>
      <c r="J672" s="1">
        <v>797.22</v>
      </c>
      <c r="K672" s="1">
        <v>7591229</v>
      </c>
      <c r="L672" s="1">
        <v>6051849563.75</v>
      </c>
      <c r="M672" s="1">
        <v>150255</v>
      </c>
      <c r="N672" s="2">
        <f>IF(ISERR(LN(TechM[[#This Row],[Close Price]]/I671)),"-",LN(TechM[[#This Row],[Close Price]]/I671))</f>
        <v>-6.3966778168158484E-3</v>
      </c>
    </row>
    <row r="673" spans="1:14" x14ac:dyDescent="0.3">
      <c r="A673" s="1" t="s">
        <v>19</v>
      </c>
      <c r="B673" s="1" t="s">
        <v>15</v>
      </c>
      <c r="C673" s="3">
        <v>44092</v>
      </c>
      <c r="D673" s="1">
        <v>786.95</v>
      </c>
      <c r="E673" s="1">
        <v>793</v>
      </c>
      <c r="F673" s="1">
        <v>808.8</v>
      </c>
      <c r="G673" s="1">
        <v>788</v>
      </c>
      <c r="H673" s="1">
        <v>807.9</v>
      </c>
      <c r="I673" s="1">
        <v>804.65</v>
      </c>
      <c r="J673" s="1">
        <v>802.54</v>
      </c>
      <c r="K673" s="1">
        <v>6281494</v>
      </c>
      <c r="L673" s="1">
        <v>5041162029.6000004</v>
      </c>
      <c r="M673" s="1">
        <v>119359</v>
      </c>
      <c r="N673" s="2">
        <f>IF(ISERR(LN(TechM[[#This Row],[Close Price]]/I672)),"-",LN(TechM[[#This Row],[Close Price]]/I672))</f>
        <v>2.2242686266893769E-2</v>
      </c>
    </row>
    <row r="674" spans="1:14" x14ac:dyDescent="0.3">
      <c r="A674" s="1" t="s">
        <v>19</v>
      </c>
      <c r="B674" s="1" t="s">
        <v>15</v>
      </c>
      <c r="C674" s="3">
        <v>44095</v>
      </c>
      <c r="D674" s="1">
        <v>804.65</v>
      </c>
      <c r="E674" s="1">
        <v>807</v>
      </c>
      <c r="F674" s="1">
        <v>830</v>
      </c>
      <c r="G674" s="1">
        <v>784.3</v>
      </c>
      <c r="H674" s="1">
        <v>789.6</v>
      </c>
      <c r="I674" s="1">
        <v>787.25</v>
      </c>
      <c r="J674" s="1">
        <v>814.49</v>
      </c>
      <c r="K674" s="1">
        <v>10789252</v>
      </c>
      <c r="L674" s="1">
        <v>8787687746.6499996</v>
      </c>
      <c r="M674" s="1">
        <v>154482</v>
      </c>
      <c r="N674" s="2">
        <f>IF(ISERR(LN(TechM[[#This Row],[Close Price]]/I673)),"-",LN(TechM[[#This Row],[Close Price]]/I673))</f>
        <v>-2.1861540283369767E-2</v>
      </c>
    </row>
    <row r="675" spans="1:14" x14ac:dyDescent="0.3">
      <c r="A675" s="1" t="s">
        <v>19</v>
      </c>
      <c r="B675" s="1" t="s">
        <v>15</v>
      </c>
      <c r="C675" s="3">
        <v>44096</v>
      </c>
      <c r="D675" s="1">
        <v>787.25</v>
      </c>
      <c r="E675" s="1">
        <v>793</v>
      </c>
      <c r="F675" s="1">
        <v>811</v>
      </c>
      <c r="G675" s="1">
        <v>772</v>
      </c>
      <c r="H675" s="1">
        <v>805.85</v>
      </c>
      <c r="I675" s="1">
        <v>800.45</v>
      </c>
      <c r="J675" s="1">
        <v>796.39</v>
      </c>
      <c r="K675" s="1">
        <v>9053627</v>
      </c>
      <c r="L675" s="1">
        <v>7210218036</v>
      </c>
      <c r="M675" s="1">
        <v>174316</v>
      </c>
      <c r="N675" s="2">
        <f>IF(ISERR(LN(TechM[[#This Row],[Close Price]]/I674)),"-",LN(TechM[[#This Row],[Close Price]]/I674))</f>
        <v>1.6628209542969497E-2</v>
      </c>
    </row>
    <row r="676" spans="1:14" x14ac:dyDescent="0.3">
      <c r="A676" s="1" t="s">
        <v>19</v>
      </c>
      <c r="B676" s="1" t="s">
        <v>15</v>
      </c>
      <c r="C676" s="3">
        <v>44097</v>
      </c>
      <c r="D676" s="1">
        <v>800.45</v>
      </c>
      <c r="E676" s="1">
        <v>812.45</v>
      </c>
      <c r="F676" s="1">
        <v>812.45</v>
      </c>
      <c r="G676" s="1">
        <v>783.1</v>
      </c>
      <c r="H676" s="1">
        <v>792.55</v>
      </c>
      <c r="I676" s="1">
        <v>793.05</v>
      </c>
      <c r="J676" s="1">
        <v>798.31</v>
      </c>
      <c r="K676" s="1">
        <v>6091530</v>
      </c>
      <c r="L676" s="1">
        <v>4862948639.1999998</v>
      </c>
      <c r="M676" s="1">
        <v>100464</v>
      </c>
      <c r="N676" s="2">
        <f>IF(ISERR(LN(TechM[[#This Row],[Close Price]]/I675)),"-",LN(TechM[[#This Row],[Close Price]]/I675))</f>
        <v>-9.2877981745346054E-3</v>
      </c>
    </row>
    <row r="677" spans="1:14" x14ac:dyDescent="0.3">
      <c r="A677" s="1" t="s">
        <v>19</v>
      </c>
      <c r="B677" s="1" t="s">
        <v>15</v>
      </c>
      <c r="C677" s="3">
        <v>44098</v>
      </c>
      <c r="D677" s="1">
        <v>793.05</v>
      </c>
      <c r="E677" s="1">
        <v>787.95</v>
      </c>
      <c r="F677" s="1">
        <v>787.95</v>
      </c>
      <c r="G677" s="1">
        <v>747.55</v>
      </c>
      <c r="H677" s="1">
        <v>753</v>
      </c>
      <c r="I677" s="1">
        <v>751.85</v>
      </c>
      <c r="J677" s="1">
        <v>766.25</v>
      </c>
      <c r="K677" s="1">
        <v>5929194</v>
      </c>
      <c r="L677" s="1">
        <v>4543253965.1999998</v>
      </c>
      <c r="M677" s="1">
        <v>114079</v>
      </c>
      <c r="N677" s="2">
        <f>IF(ISERR(LN(TechM[[#This Row],[Close Price]]/I676)),"-",LN(TechM[[#This Row],[Close Price]]/I676))</f>
        <v>-5.3349435381239728E-2</v>
      </c>
    </row>
    <row r="678" spans="1:14" x14ac:dyDescent="0.3">
      <c r="A678" s="1" t="s">
        <v>19</v>
      </c>
      <c r="B678" s="1" t="s">
        <v>15</v>
      </c>
      <c r="C678" s="3">
        <v>44099</v>
      </c>
      <c r="D678" s="1">
        <v>751.85</v>
      </c>
      <c r="E678" s="1">
        <v>755.05</v>
      </c>
      <c r="F678" s="1">
        <v>777.35</v>
      </c>
      <c r="G678" s="1">
        <v>748.65</v>
      </c>
      <c r="H678" s="1">
        <v>774.45</v>
      </c>
      <c r="I678" s="1">
        <v>772.35</v>
      </c>
      <c r="J678" s="1">
        <v>766.33</v>
      </c>
      <c r="K678" s="1">
        <v>6986586</v>
      </c>
      <c r="L678" s="1">
        <v>5354055710.8500004</v>
      </c>
      <c r="M678" s="1">
        <v>104052</v>
      </c>
      <c r="N678" s="2">
        <f>IF(ISERR(LN(TechM[[#This Row],[Close Price]]/I677)),"-",LN(TechM[[#This Row],[Close Price]]/I677))</f>
        <v>2.6900979191930963E-2</v>
      </c>
    </row>
    <row r="679" spans="1:14" x14ac:dyDescent="0.3">
      <c r="A679" s="1" t="s">
        <v>19</v>
      </c>
      <c r="B679" s="1" t="s">
        <v>15</v>
      </c>
      <c r="C679" s="3">
        <v>44102</v>
      </c>
      <c r="D679" s="1">
        <v>772.35</v>
      </c>
      <c r="E679" s="1">
        <v>779.35</v>
      </c>
      <c r="F679" s="1">
        <v>784.4</v>
      </c>
      <c r="G679" s="1">
        <v>772</v>
      </c>
      <c r="H679" s="1">
        <v>778</v>
      </c>
      <c r="I679" s="1">
        <v>779.4</v>
      </c>
      <c r="J679" s="1">
        <v>777.36</v>
      </c>
      <c r="K679" s="1">
        <v>3604523</v>
      </c>
      <c r="L679" s="1">
        <v>2802019094.0999999</v>
      </c>
      <c r="M679" s="1">
        <v>59736</v>
      </c>
      <c r="N679" s="2">
        <f>IF(ISERR(LN(TechM[[#This Row],[Close Price]]/I678)),"-",LN(TechM[[#This Row],[Close Price]]/I678))</f>
        <v>9.0865777443486975E-3</v>
      </c>
    </row>
    <row r="680" spans="1:14" x14ac:dyDescent="0.3">
      <c r="A680" s="1" t="s">
        <v>19</v>
      </c>
      <c r="B680" s="1" t="s">
        <v>15</v>
      </c>
      <c r="C680" s="3">
        <v>44103</v>
      </c>
      <c r="D680" s="1">
        <v>779.4</v>
      </c>
      <c r="E680" s="1">
        <v>785</v>
      </c>
      <c r="F680" s="1">
        <v>790</v>
      </c>
      <c r="G680" s="1">
        <v>764</v>
      </c>
      <c r="H680" s="1">
        <v>764.85</v>
      </c>
      <c r="I680" s="1">
        <v>768.15</v>
      </c>
      <c r="J680" s="1">
        <v>776.99</v>
      </c>
      <c r="K680" s="1">
        <v>7041880</v>
      </c>
      <c r="L680" s="1">
        <v>5471450657.8000002</v>
      </c>
      <c r="M680" s="1">
        <v>71888</v>
      </c>
      <c r="N680" s="2">
        <f>IF(ISERR(LN(TechM[[#This Row],[Close Price]]/I679)),"-",LN(TechM[[#This Row],[Close Price]]/I679))</f>
        <v>-1.4539366327939843E-2</v>
      </c>
    </row>
    <row r="681" spans="1:14" x14ac:dyDescent="0.3">
      <c r="A681" s="1" t="s">
        <v>19</v>
      </c>
      <c r="B681" s="1" t="s">
        <v>15</v>
      </c>
      <c r="C681" s="3">
        <v>44104</v>
      </c>
      <c r="D681" s="1">
        <v>768.15</v>
      </c>
      <c r="E681" s="1">
        <v>773</v>
      </c>
      <c r="F681" s="1">
        <v>794.8</v>
      </c>
      <c r="G681" s="1">
        <v>765.65</v>
      </c>
      <c r="H681" s="1">
        <v>789.55</v>
      </c>
      <c r="I681" s="1">
        <v>791.75</v>
      </c>
      <c r="J681" s="1">
        <v>780.78</v>
      </c>
      <c r="K681" s="1">
        <v>5433724</v>
      </c>
      <c r="L681" s="1">
        <v>4242552338.8000002</v>
      </c>
      <c r="M681" s="1">
        <v>80851</v>
      </c>
      <c r="N681" s="2">
        <f>IF(ISERR(LN(TechM[[#This Row],[Close Price]]/I680)),"-",LN(TechM[[#This Row],[Close Price]]/I680))</f>
        <v>3.0260658842080151E-2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A80D-FB21-4A9A-B69F-289EA98FBAC5}">
  <dimension ref="A1:K681"/>
  <sheetViews>
    <sheetView showGridLines="0" tabSelected="1" workbookViewId="0"/>
  </sheetViews>
  <sheetFormatPr defaultRowHeight="14.4" x14ac:dyDescent="0.3"/>
  <cols>
    <col min="1" max="1" width="9.88671875" bestFit="1" customWidth="1"/>
    <col min="2" max="5" width="9" bestFit="1" customWidth="1"/>
    <col min="6" max="6" width="12.88671875" bestFit="1" customWidth="1"/>
    <col min="7" max="7" width="15.21875" bestFit="1" customWidth="1"/>
    <col min="8" max="8" width="10.6640625" bestFit="1" customWidth="1"/>
    <col min="10" max="10" width="34.44140625" bestFit="1" customWidth="1"/>
    <col min="11" max="11" width="9" bestFit="1" customWidth="1"/>
  </cols>
  <sheetData>
    <row r="1" spans="1:11" ht="15" thickBot="1" x14ac:dyDescent="0.35">
      <c r="A1" s="1" t="s">
        <v>2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2" t="s">
        <v>13</v>
      </c>
    </row>
    <row r="2" spans="1:11" ht="18" x14ac:dyDescent="0.3">
      <c r="A2" s="3">
        <v>43101</v>
      </c>
      <c r="B2" s="1">
        <v>10531.7</v>
      </c>
      <c r="C2" s="1">
        <v>10537.85</v>
      </c>
      <c r="D2" s="1">
        <v>10423.1</v>
      </c>
      <c r="E2" s="1">
        <v>10435.549999999999</v>
      </c>
      <c r="F2" s="1">
        <v>134532090</v>
      </c>
      <c r="G2" s="1">
        <v>7546.56</v>
      </c>
      <c r="H2" s="2" t="str">
        <f>IF(ISERR(LN(Nifty_50[[#This Row],[Close]]/E1)),"-",LN(Nifty_50[[#This Row],[Close]]/E1))</f>
        <v>-</v>
      </c>
      <c r="J2" s="27" t="s">
        <v>30</v>
      </c>
      <c r="K2" s="28"/>
    </row>
    <row r="3" spans="1:11" x14ac:dyDescent="0.3">
      <c r="A3" s="3">
        <v>43102</v>
      </c>
      <c r="B3" s="1">
        <v>10477.549999999999</v>
      </c>
      <c r="C3" s="1">
        <v>10495.2</v>
      </c>
      <c r="D3" s="1">
        <v>10404.65</v>
      </c>
      <c r="E3" s="1">
        <v>10442.200000000001</v>
      </c>
      <c r="F3" s="1">
        <v>158092430</v>
      </c>
      <c r="G3" s="1">
        <v>8665.4699999999993</v>
      </c>
      <c r="H3" s="2">
        <f>IF(ISERR(LN(Nifty_50[[#This Row],[Close]]/E2)),"-",LN(Nifty_50[[#This Row],[Close]]/E2))</f>
        <v>6.3704184836916721E-4</v>
      </c>
      <c r="J3" s="4" t="s">
        <v>26</v>
      </c>
      <c r="K3" s="5">
        <f>_xlfn.COVARIANCE.P(TCS[Return],Nifty_50[Return])</f>
        <v>1.0819583761394935E-4</v>
      </c>
    </row>
    <row r="4" spans="1:11" x14ac:dyDescent="0.3">
      <c r="A4" s="3">
        <v>43103</v>
      </c>
      <c r="B4" s="1">
        <v>10482.65</v>
      </c>
      <c r="C4" s="1">
        <v>10503.6</v>
      </c>
      <c r="D4" s="1">
        <v>10429.549999999999</v>
      </c>
      <c r="E4" s="1">
        <v>10443.200000000001</v>
      </c>
      <c r="F4" s="1">
        <v>172516859</v>
      </c>
      <c r="G4" s="1">
        <v>9541.6</v>
      </c>
      <c r="H4" s="2">
        <f>IF(ISERR(LN(Nifty_50[[#This Row],[Close]]/E3)),"-",LN(Nifty_50[[#This Row],[Close]]/E3))</f>
        <v>9.5760674994483299E-5</v>
      </c>
      <c r="J4" s="4" t="s">
        <v>27</v>
      </c>
      <c r="K4" s="5">
        <f>_xlfn.VAR.P(Nifty_50[Return])</f>
        <v>1.8954869759224571E-4</v>
      </c>
    </row>
    <row r="5" spans="1:11" ht="15" thickBot="1" x14ac:dyDescent="0.35">
      <c r="A5" s="3">
        <v>43104</v>
      </c>
      <c r="B5" s="1">
        <v>10469.4</v>
      </c>
      <c r="C5" s="1">
        <v>10513</v>
      </c>
      <c r="D5" s="1">
        <v>10441.450000000001</v>
      </c>
      <c r="E5" s="1">
        <v>10504.8</v>
      </c>
      <c r="F5" s="1">
        <v>180257392</v>
      </c>
      <c r="G5" s="1">
        <v>9561.9500000000007</v>
      </c>
      <c r="H5" s="2">
        <f>IF(ISERR(LN(Nifty_50[[#This Row],[Close]]/E4)),"-",LN(Nifty_50[[#This Row],[Close]]/E4))</f>
        <v>5.8812466638422118E-3</v>
      </c>
      <c r="J5" s="6" t="s">
        <v>28</v>
      </c>
      <c r="K5" s="10">
        <f>K3/K4</f>
        <v>0.57080760241728801</v>
      </c>
    </row>
    <row r="6" spans="1:11" ht="15" thickBot="1" x14ac:dyDescent="0.35">
      <c r="A6" s="3">
        <v>43105</v>
      </c>
      <c r="B6" s="1">
        <v>10534.25</v>
      </c>
      <c r="C6" s="1">
        <v>10566.1</v>
      </c>
      <c r="D6" s="1">
        <v>10520.1</v>
      </c>
      <c r="E6" s="1">
        <v>10558.85</v>
      </c>
      <c r="F6" s="1">
        <v>186469717</v>
      </c>
      <c r="G6" s="1">
        <v>10306.219999999999</v>
      </c>
      <c r="H6" s="2">
        <f>IF(ISERR(LN(Nifty_50[[#This Row],[Close]]/E5)),"-",LN(Nifty_50[[#This Row],[Close]]/E5))</f>
        <v>5.1320752701052418E-3</v>
      </c>
    </row>
    <row r="7" spans="1:11" ht="18" x14ac:dyDescent="0.3">
      <c r="A7" s="3">
        <v>43108</v>
      </c>
      <c r="B7" s="1">
        <v>10591.7</v>
      </c>
      <c r="C7" s="1">
        <v>10631.2</v>
      </c>
      <c r="D7" s="1">
        <v>10588.55</v>
      </c>
      <c r="E7" s="1">
        <v>10623.6</v>
      </c>
      <c r="F7" s="1">
        <v>174181231</v>
      </c>
      <c r="G7" s="1">
        <v>9907.27</v>
      </c>
      <c r="H7" s="2">
        <f>IF(ISERR(LN(Nifty_50[[#This Row],[Close]]/E6)),"-",LN(Nifty_50[[#This Row],[Close]]/E6))</f>
        <v>6.1135705901032523E-3</v>
      </c>
      <c r="J7" s="27" t="s">
        <v>29</v>
      </c>
      <c r="K7" s="28"/>
    </row>
    <row r="8" spans="1:11" x14ac:dyDescent="0.3">
      <c r="A8" s="3">
        <v>43109</v>
      </c>
      <c r="B8" s="1">
        <v>10645.1</v>
      </c>
      <c r="C8" s="1">
        <v>10659.15</v>
      </c>
      <c r="D8" s="1">
        <v>10603.6</v>
      </c>
      <c r="E8" s="1">
        <v>10637</v>
      </c>
      <c r="F8" s="1">
        <v>211291563</v>
      </c>
      <c r="G8" s="1">
        <v>10733.37</v>
      </c>
      <c r="H8" s="2">
        <f>IF(ISERR(LN(Nifty_50[[#This Row],[Close]]/E7)),"-",LN(Nifty_50[[#This Row],[Close]]/E7))</f>
        <v>1.2605478466610116E-3</v>
      </c>
      <c r="J8" s="4" t="s">
        <v>26</v>
      </c>
      <c r="K8" s="5">
        <f>_xlfn.COVARIANCE.P(Wipro[Return],Nifty_50[Return])</f>
        <v>1.0609420347821411E-4</v>
      </c>
    </row>
    <row r="9" spans="1:11" x14ac:dyDescent="0.3">
      <c r="A9" s="3">
        <v>43110</v>
      </c>
      <c r="B9" s="1">
        <v>10652.05</v>
      </c>
      <c r="C9" s="1">
        <v>10655.5</v>
      </c>
      <c r="D9" s="1">
        <v>10592.7</v>
      </c>
      <c r="E9" s="1">
        <v>10632.2</v>
      </c>
      <c r="F9" s="1">
        <v>181900014</v>
      </c>
      <c r="G9" s="1">
        <v>9720.65</v>
      </c>
      <c r="H9" s="2">
        <f>IF(ISERR(LN(Nifty_50[[#This Row],[Close]]/E8)),"-",LN(Nifty_50[[#This Row],[Close]]/E8))</f>
        <v>-4.5135689931809334E-4</v>
      </c>
      <c r="J9" s="4" t="s">
        <v>27</v>
      </c>
      <c r="K9" s="5">
        <f>_xlfn.VAR.P(Nifty_50[Return])</f>
        <v>1.8954869759224571E-4</v>
      </c>
    </row>
    <row r="10" spans="1:11" ht="15" thickBot="1" x14ac:dyDescent="0.35">
      <c r="A10" s="3">
        <v>43111</v>
      </c>
      <c r="B10" s="1">
        <v>10637.05</v>
      </c>
      <c r="C10" s="1">
        <v>10664.6</v>
      </c>
      <c r="D10" s="1">
        <v>10612.35</v>
      </c>
      <c r="E10" s="1">
        <v>10651.2</v>
      </c>
      <c r="F10" s="1">
        <v>158630055</v>
      </c>
      <c r="G10" s="1">
        <v>9635.01</v>
      </c>
      <c r="H10" s="2">
        <f>IF(ISERR(LN(Nifty_50[[#This Row],[Close]]/E9)),"-",LN(Nifty_50[[#This Row],[Close]]/E9))</f>
        <v>1.7854294940923756E-3</v>
      </c>
      <c r="J10" s="6" t="s">
        <v>28</v>
      </c>
      <c r="K10" s="10">
        <f>K8/K9</f>
        <v>0.55972003409088233</v>
      </c>
    </row>
    <row r="11" spans="1:11" ht="15" thickBot="1" x14ac:dyDescent="0.35">
      <c r="A11" s="3">
        <v>43112</v>
      </c>
      <c r="B11" s="1">
        <v>10682.55</v>
      </c>
      <c r="C11" s="1">
        <v>10690.4</v>
      </c>
      <c r="D11" s="1">
        <v>10597.1</v>
      </c>
      <c r="E11" s="1">
        <v>10681.25</v>
      </c>
      <c r="F11" s="1">
        <v>180592153</v>
      </c>
      <c r="G11" s="1">
        <v>11005.12</v>
      </c>
      <c r="H11" s="2">
        <f>IF(ISERR(LN(Nifty_50[[#This Row],[Close]]/E10)),"-",LN(Nifty_50[[#This Row],[Close]]/E10))</f>
        <v>2.8173060174616839E-3</v>
      </c>
    </row>
    <row r="12" spans="1:11" ht="18" x14ac:dyDescent="0.3">
      <c r="A12" s="3">
        <v>43115</v>
      </c>
      <c r="B12" s="1">
        <v>10718.5</v>
      </c>
      <c r="C12" s="1">
        <v>10782.65</v>
      </c>
      <c r="D12" s="1">
        <v>10713.8</v>
      </c>
      <c r="E12" s="1">
        <v>10741.55</v>
      </c>
      <c r="F12" s="1">
        <v>181262074</v>
      </c>
      <c r="G12" s="1">
        <v>11333.11</v>
      </c>
      <c r="H12" s="2">
        <f>IF(ISERR(LN(Nifty_50[[#This Row],[Close]]/E11)),"-",LN(Nifty_50[[#This Row],[Close]]/E11))</f>
        <v>5.6295310837339019E-3</v>
      </c>
      <c r="J12" s="27" t="s">
        <v>31</v>
      </c>
      <c r="K12" s="28"/>
    </row>
    <row r="13" spans="1:11" x14ac:dyDescent="0.3">
      <c r="A13" s="3">
        <v>43116</v>
      </c>
      <c r="B13" s="1">
        <v>10761.5</v>
      </c>
      <c r="C13" s="1">
        <v>10762.35</v>
      </c>
      <c r="D13" s="1">
        <v>10687.85</v>
      </c>
      <c r="E13" s="1">
        <v>10700.45</v>
      </c>
      <c r="F13" s="1">
        <v>217468081</v>
      </c>
      <c r="G13" s="1">
        <v>12709.44</v>
      </c>
      <c r="H13" s="2">
        <f>IF(ISERR(LN(Nifty_50[[#This Row],[Close]]/E12)),"-",LN(Nifty_50[[#This Row],[Close]]/E12))</f>
        <v>-3.8336023072027756E-3</v>
      </c>
      <c r="J13" s="4" t="s">
        <v>26</v>
      </c>
      <c r="K13" s="5">
        <f>_xlfn.COVARIANCE.P(HCL[Return],Nifty_50[Return])</f>
        <v>1.2984984865034384E-4</v>
      </c>
    </row>
    <row r="14" spans="1:11" x14ac:dyDescent="0.3">
      <c r="A14" s="3">
        <v>43117</v>
      </c>
      <c r="B14" s="1">
        <v>10702.45</v>
      </c>
      <c r="C14" s="1">
        <v>10803</v>
      </c>
      <c r="D14" s="1">
        <v>10666.75</v>
      </c>
      <c r="E14" s="1">
        <v>10788.55</v>
      </c>
      <c r="F14" s="1">
        <v>260488465</v>
      </c>
      <c r="G14" s="1">
        <v>14334.26</v>
      </c>
      <c r="H14" s="2">
        <f>IF(ISERR(LN(Nifty_50[[#This Row],[Close]]/E13)),"-",LN(Nifty_50[[#This Row],[Close]]/E13))</f>
        <v>8.199589892850731E-3</v>
      </c>
      <c r="J14" s="4" t="s">
        <v>27</v>
      </c>
      <c r="K14" s="5">
        <f>_xlfn.VAR.P(Nifty_50[Return])</f>
        <v>1.8954869759224571E-4</v>
      </c>
    </row>
    <row r="15" spans="1:11" ht="15" thickBot="1" x14ac:dyDescent="0.35">
      <c r="A15" s="3">
        <v>43118</v>
      </c>
      <c r="B15" s="1">
        <v>10873.4</v>
      </c>
      <c r="C15" s="1">
        <v>10887.5</v>
      </c>
      <c r="D15" s="1">
        <v>10782.4</v>
      </c>
      <c r="E15" s="1">
        <v>10817</v>
      </c>
      <c r="F15" s="1">
        <v>321609375</v>
      </c>
      <c r="G15" s="1">
        <v>17930.3</v>
      </c>
      <c r="H15" s="2">
        <f>IF(ISERR(LN(Nifty_50[[#This Row],[Close]]/E14)),"-",LN(Nifty_50[[#This Row],[Close]]/E14))</f>
        <v>2.6335840970066761E-3</v>
      </c>
      <c r="J15" s="6" t="s">
        <v>28</v>
      </c>
      <c r="K15" s="10">
        <f>K13/K14</f>
        <v>0.68504743266384704</v>
      </c>
    </row>
    <row r="16" spans="1:11" ht="15" thickBot="1" x14ac:dyDescent="0.35">
      <c r="A16" s="3">
        <v>43119</v>
      </c>
      <c r="B16" s="1">
        <v>10829.2</v>
      </c>
      <c r="C16" s="1">
        <v>10906.85</v>
      </c>
      <c r="D16" s="1">
        <v>10793.9</v>
      </c>
      <c r="E16" s="1">
        <v>10894.7</v>
      </c>
      <c r="F16" s="1">
        <v>214011963</v>
      </c>
      <c r="G16" s="1">
        <v>11792.26</v>
      </c>
      <c r="H16" s="2">
        <f>IF(ISERR(LN(Nifty_50[[#This Row],[Close]]/E15)),"-",LN(Nifty_50[[#This Row],[Close]]/E15))</f>
        <v>7.1574618025462651E-3</v>
      </c>
    </row>
    <row r="17" spans="1:11" ht="18" x14ac:dyDescent="0.3">
      <c r="A17" s="3">
        <v>43122</v>
      </c>
      <c r="B17" s="1">
        <v>10883.2</v>
      </c>
      <c r="C17" s="1">
        <v>10975.1</v>
      </c>
      <c r="D17" s="1">
        <v>10881.4</v>
      </c>
      <c r="E17" s="1">
        <v>10966.2</v>
      </c>
      <c r="F17" s="1">
        <v>238815813</v>
      </c>
      <c r="G17" s="1">
        <v>14469.06</v>
      </c>
      <c r="H17" s="2">
        <f>IF(ISERR(LN(Nifty_50[[#This Row],[Close]]/E16)),"-",LN(Nifty_50[[#This Row],[Close]]/E16))</f>
        <v>6.5413825556156846E-3</v>
      </c>
      <c r="J17" s="27" t="s">
        <v>32</v>
      </c>
      <c r="K17" s="28"/>
    </row>
    <row r="18" spans="1:11" x14ac:dyDescent="0.3">
      <c r="A18" s="3">
        <v>43123</v>
      </c>
      <c r="B18" s="1">
        <v>10997.4</v>
      </c>
      <c r="C18" s="1">
        <v>11092.9</v>
      </c>
      <c r="D18" s="1">
        <v>10994.55</v>
      </c>
      <c r="E18" s="1">
        <v>11083.7</v>
      </c>
      <c r="F18" s="1">
        <v>293445774</v>
      </c>
      <c r="G18" s="1">
        <v>16423.91</v>
      </c>
      <c r="H18" s="2">
        <f>IF(ISERR(LN(Nifty_50[[#This Row],[Close]]/E17)),"-",LN(Nifty_50[[#This Row],[Close]]/E17))</f>
        <v>1.0657745586985299E-2</v>
      </c>
      <c r="J18" s="4" t="s">
        <v>26</v>
      </c>
      <c r="K18" s="5">
        <f>_xlfn.COVARIANCE.P(Infosys[Return],Nifty_50[Return])</f>
        <v>1.489258638096338E-4</v>
      </c>
    </row>
    <row r="19" spans="1:11" x14ac:dyDescent="0.3">
      <c r="A19" s="3">
        <v>43124</v>
      </c>
      <c r="B19" s="1">
        <v>11069.35</v>
      </c>
      <c r="C19" s="1">
        <v>11110.1</v>
      </c>
      <c r="D19" s="1">
        <v>11046.15</v>
      </c>
      <c r="E19" s="1">
        <v>11086</v>
      </c>
      <c r="F19" s="1">
        <v>292197072</v>
      </c>
      <c r="G19" s="1">
        <v>16915.14</v>
      </c>
      <c r="H19" s="2">
        <f>IF(ISERR(LN(Nifty_50[[#This Row],[Close]]/E18)),"-",LN(Nifty_50[[#This Row],[Close]]/E18))</f>
        <v>2.0749040431318157E-4</v>
      </c>
      <c r="J19" s="4" t="s">
        <v>27</v>
      </c>
      <c r="K19" s="5">
        <f>_xlfn.VAR.P(Nifty_50[Return])</f>
        <v>1.8954869759224571E-4</v>
      </c>
    </row>
    <row r="20" spans="1:11" ht="15" thickBot="1" x14ac:dyDescent="0.35">
      <c r="A20" s="3">
        <v>43125</v>
      </c>
      <c r="B20" s="1">
        <v>11095.6</v>
      </c>
      <c r="C20" s="1">
        <v>11095.6</v>
      </c>
      <c r="D20" s="1">
        <v>11009.2</v>
      </c>
      <c r="E20" s="1">
        <v>11069.65</v>
      </c>
      <c r="F20" s="1">
        <v>340469462</v>
      </c>
      <c r="G20" s="1">
        <v>19939.54</v>
      </c>
      <c r="H20" s="2">
        <f>IF(ISERR(LN(Nifty_50[[#This Row],[Close]]/E19)),"-",LN(Nifty_50[[#This Row],[Close]]/E19))</f>
        <v>-1.4759217597312849E-3</v>
      </c>
      <c r="J20" s="6" t="s">
        <v>28</v>
      </c>
      <c r="K20" s="10">
        <f>K18/K19</f>
        <v>0.78568655813188892</v>
      </c>
    </row>
    <row r="21" spans="1:11" ht="15" thickBot="1" x14ac:dyDescent="0.35">
      <c r="A21" s="3">
        <v>43129</v>
      </c>
      <c r="B21" s="1">
        <v>11079.35</v>
      </c>
      <c r="C21" s="1">
        <v>11171.55</v>
      </c>
      <c r="D21" s="1">
        <v>11075.95</v>
      </c>
      <c r="E21" s="1">
        <v>11130.4</v>
      </c>
      <c r="F21" s="1">
        <v>249220726</v>
      </c>
      <c r="G21" s="1">
        <v>16118.36</v>
      </c>
      <c r="H21" s="2">
        <f>IF(ISERR(LN(Nifty_50[[#This Row],[Close]]/E20)),"-",LN(Nifty_50[[#This Row],[Close]]/E20))</f>
        <v>5.4729743076483948E-3</v>
      </c>
    </row>
    <row r="22" spans="1:11" ht="18" x14ac:dyDescent="0.3">
      <c r="A22" s="3">
        <v>43130</v>
      </c>
      <c r="B22" s="1">
        <v>11120.85</v>
      </c>
      <c r="C22" s="1">
        <v>11121.1</v>
      </c>
      <c r="D22" s="1">
        <v>11033.9</v>
      </c>
      <c r="E22" s="1">
        <v>11049.65</v>
      </c>
      <c r="F22" s="1">
        <v>234969503</v>
      </c>
      <c r="G22" s="1">
        <v>13232.19</v>
      </c>
      <c r="H22" s="2">
        <f>IF(ISERR(LN(Nifty_50[[#This Row],[Close]]/E21)),"-",LN(Nifty_50[[#This Row],[Close]]/E21))</f>
        <v>-7.2813502915512083E-3</v>
      </c>
      <c r="J22" s="27" t="s">
        <v>33</v>
      </c>
      <c r="K22" s="28"/>
    </row>
    <row r="23" spans="1:11" x14ac:dyDescent="0.3">
      <c r="A23" s="3">
        <v>43131</v>
      </c>
      <c r="B23" s="1">
        <v>11018.8</v>
      </c>
      <c r="C23" s="1">
        <v>11058.5</v>
      </c>
      <c r="D23" s="1">
        <v>10979.3</v>
      </c>
      <c r="E23" s="1">
        <v>11027.7</v>
      </c>
      <c r="F23" s="1">
        <v>253462573</v>
      </c>
      <c r="G23" s="1">
        <v>14459.69</v>
      </c>
      <c r="H23" s="2">
        <f>IF(ISERR(LN(Nifty_50[[#This Row],[Close]]/E22)),"-",LN(Nifty_50[[#This Row],[Close]]/E22))</f>
        <v>-1.9884639444954625E-3</v>
      </c>
      <c r="J23" s="4" t="s">
        <v>26</v>
      </c>
      <c r="K23" s="5">
        <f>_xlfn.COVARIANCE.P(TechM[Return],Nifty_50[Return])</f>
        <v>1.4484491750391603E-4</v>
      </c>
    </row>
    <row r="24" spans="1:11" x14ac:dyDescent="0.3">
      <c r="A24" s="3">
        <v>43132</v>
      </c>
      <c r="B24" s="1">
        <v>11044.55</v>
      </c>
      <c r="C24" s="1">
        <v>11117.35</v>
      </c>
      <c r="D24" s="1">
        <v>10878.8</v>
      </c>
      <c r="E24" s="1">
        <v>11016.9</v>
      </c>
      <c r="F24" s="1">
        <v>315743486</v>
      </c>
      <c r="G24" s="1">
        <v>17719.400000000001</v>
      </c>
      <c r="H24" s="2">
        <f>IF(ISERR(LN(Nifty_50[[#This Row],[Close]]/E23)),"-",LN(Nifty_50[[#This Row],[Close]]/E23))</f>
        <v>-9.7983187393412951E-4</v>
      </c>
      <c r="J24" s="4" t="s">
        <v>27</v>
      </c>
      <c r="K24" s="5">
        <f>_xlfn.VAR.P(Nifty_50[Return])</f>
        <v>1.8954869759224571E-4</v>
      </c>
    </row>
    <row r="25" spans="1:11" ht="15" thickBot="1" x14ac:dyDescent="0.35">
      <c r="A25" s="3">
        <v>43133</v>
      </c>
      <c r="B25" s="1">
        <v>10938.2</v>
      </c>
      <c r="C25" s="1">
        <v>10954.95</v>
      </c>
      <c r="D25" s="1">
        <v>10736.1</v>
      </c>
      <c r="E25" s="1">
        <v>10760.6</v>
      </c>
      <c r="F25" s="1">
        <v>291431992</v>
      </c>
      <c r="G25" s="1">
        <v>16542.509999999998</v>
      </c>
      <c r="H25" s="2">
        <f>IF(ISERR(LN(Nifty_50[[#This Row],[Close]]/E24)),"-",LN(Nifty_50[[#This Row],[Close]]/E24))</f>
        <v>-2.3539142174773337E-2</v>
      </c>
      <c r="J25" s="6" t="s">
        <v>28</v>
      </c>
      <c r="K25" s="10">
        <f>K23/K24</f>
        <v>0.7641567541419052</v>
      </c>
    </row>
    <row r="26" spans="1:11" x14ac:dyDescent="0.3">
      <c r="A26" s="3">
        <v>43136</v>
      </c>
      <c r="B26" s="1">
        <v>10604.3</v>
      </c>
      <c r="C26" s="1">
        <v>10702.75</v>
      </c>
      <c r="D26" s="1">
        <v>10586.8</v>
      </c>
      <c r="E26" s="1">
        <v>10666.55</v>
      </c>
      <c r="F26" s="1">
        <v>247479157</v>
      </c>
      <c r="G26" s="1">
        <v>13980.63</v>
      </c>
      <c r="H26" s="2">
        <f>IF(ISERR(LN(Nifty_50[[#This Row],[Close]]/E25)),"-",LN(Nifty_50[[#This Row],[Close]]/E25))</f>
        <v>-8.7786386889738433E-3</v>
      </c>
    </row>
    <row r="27" spans="1:11" x14ac:dyDescent="0.3">
      <c r="A27" s="3">
        <v>43137</v>
      </c>
      <c r="B27" s="1">
        <v>10295.15</v>
      </c>
      <c r="C27" s="1">
        <v>10594.15</v>
      </c>
      <c r="D27" s="1">
        <v>10276.299999999999</v>
      </c>
      <c r="E27" s="1">
        <v>10498.25</v>
      </c>
      <c r="F27" s="1">
        <v>274656443</v>
      </c>
      <c r="G27" s="1">
        <v>15606.34</v>
      </c>
      <c r="H27" s="2">
        <f>IF(ISERR(LN(Nifty_50[[#This Row],[Close]]/E26)),"-",LN(Nifty_50[[#This Row],[Close]]/E26))</f>
        <v>-1.5904099965423114E-2</v>
      </c>
    </row>
    <row r="28" spans="1:11" x14ac:dyDescent="0.3">
      <c r="A28" s="3">
        <v>43138</v>
      </c>
      <c r="B28" s="1">
        <v>10607.2</v>
      </c>
      <c r="C28" s="1">
        <v>10614</v>
      </c>
      <c r="D28" s="1">
        <v>10446.4</v>
      </c>
      <c r="E28" s="1">
        <v>10476.700000000001</v>
      </c>
      <c r="F28" s="1">
        <v>258095424</v>
      </c>
      <c r="G28" s="1">
        <v>13971.66</v>
      </c>
      <c r="H28" s="2">
        <f>IF(ISERR(LN(Nifty_50[[#This Row],[Close]]/E27)),"-",LN(Nifty_50[[#This Row],[Close]]/E27))</f>
        <v>-2.0548327965133673E-3</v>
      </c>
    </row>
    <row r="29" spans="1:11" x14ac:dyDescent="0.3">
      <c r="A29" s="3">
        <v>43139</v>
      </c>
      <c r="B29" s="1">
        <v>10518.5</v>
      </c>
      <c r="C29" s="1">
        <v>10637.8</v>
      </c>
      <c r="D29" s="1">
        <v>10479.549999999999</v>
      </c>
      <c r="E29" s="1">
        <v>10576.85</v>
      </c>
      <c r="F29" s="1">
        <v>239407938</v>
      </c>
      <c r="G29" s="1">
        <v>12569.23</v>
      </c>
      <c r="H29" s="2">
        <f>IF(ISERR(LN(Nifty_50[[#This Row],[Close]]/E28)),"-",LN(Nifty_50[[#This Row],[Close]]/E28))</f>
        <v>9.5139067204470032E-3</v>
      </c>
    </row>
    <row r="30" spans="1:11" x14ac:dyDescent="0.3">
      <c r="A30" s="3">
        <v>43140</v>
      </c>
      <c r="B30" s="1">
        <v>10416.5</v>
      </c>
      <c r="C30" s="1">
        <v>10480.200000000001</v>
      </c>
      <c r="D30" s="1">
        <v>10398.200000000001</v>
      </c>
      <c r="E30" s="1">
        <v>10454.950000000001</v>
      </c>
      <c r="F30" s="1">
        <v>197502912</v>
      </c>
      <c r="G30" s="1">
        <v>10602.15</v>
      </c>
      <c r="H30" s="2">
        <f>IF(ISERR(LN(Nifty_50[[#This Row],[Close]]/E29)),"-",LN(Nifty_50[[#This Row],[Close]]/E29))</f>
        <v>-1.1592100061916256E-2</v>
      </c>
    </row>
    <row r="31" spans="1:11" x14ac:dyDescent="0.3">
      <c r="A31" s="3">
        <v>43143</v>
      </c>
      <c r="B31" s="1">
        <v>10518.2</v>
      </c>
      <c r="C31" s="1">
        <v>10555.5</v>
      </c>
      <c r="D31" s="1">
        <v>10485.4</v>
      </c>
      <c r="E31" s="1">
        <v>10539.75</v>
      </c>
      <c r="F31" s="1">
        <v>224114801</v>
      </c>
      <c r="G31" s="1">
        <v>11133.78</v>
      </c>
      <c r="H31" s="2">
        <f>IF(ISERR(LN(Nifty_50[[#This Row],[Close]]/E30)),"-",LN(Nifty_50[[#This Row],[Close]]/E30))</f>
        <v>8.0782731984308572E-3</v>
      </c>
    </row>
    <row r="32" spans="1:11" x14ac:dyDescent="0.3">
      <c r="A32" s="3">
        <v>43145</v>
      </c>
      <c r="B32" s="1">
        <v>10585.75</v>
      </c>
      <c r="C32" s="1">
        <v>10590.55</v>
      </c>
      <c r="D32" s="1">
        <v>10456.65</v>
      </c>
      <c r="E32" s="1">
        <v>10500.9</v>
      </c>
      <c r="F32" s="1">
        <v>236329440</v>
      </c>
      <c r="G32" s="1">
        <v>12188.94</v>
      </c>
      <c r="H32" s="2">
        <f>IF(ISERR(LN(Nifty_50[[#This Row],[Close]]/E31)),"-",LN(Nifty_50[[#This Row],[Close]]/E31))</f>
        <v>-3.6928558908946208E-3</v>
      </c>
    </row>
    <row r="33" spans="1:8" x14ac:dyDescent="0.3">
      <c r="A33" s="3">
        <v>43146</v>
      </c>
      <c r="B33" s="1">
        <v>10537.9</v>
      </c>
      <c r="C33" s="1">
        <v>10618.1</v>
      </c>
      <c r="D33" s="1">
        <v>10511.05</v>
      </c>
      <c r="E33" s="1">
        <v>10545.5</v>
      </c>
      <c r="F33" s="1">
        <v>217090245</v>
      </c>
      <c r="G33" s="1">
        <v>11035.38</v>
      </c>
      <c r="H33" s="2">
        <f>IF(ISERR(LN(Nifty_50[[#This Row],[Close]]/E32)),"-",LN(Nifty_50[[#This Row],[Close]]/E32))</f>
        <v>4.2382608675997852E-3</v>
      </c>
    </row>
    <row r="34" spans="1:8" x14ac:dyDescent="0.3">
      <c r="A34" s="3">
        <v>43147</v>
      </c>
      <c r="B34" s="1">
        <v>10596.2</v>
      </c>
      <c r="C34" s="1">
        <v>10612.9</v>
      </c>
      <c r="D34" s="1">
        <v>10434.049999999999</v>
      </c>
      <c r="E34" s="1">
        <v>10452.299999999999</v>
      </c>
      <c r="F34" s="1">
        <v>190043189</v>
      </c>
      <c r="G34" s="1">
        <v>10026.709999999999</v>
      </c>
      <c r="H34" s="2">
        <f>IF(ISERR(LN(Nifty_50[[#This Row],[Close]]/E33)),"-",LN(Nifty_50[[#This Row],[Close]]/E33))</f>
        <v>-8.877178756436177E-3</v>
      </c>
    </row>
    <row r="35" spans="1:8" x14ac:dyDescent="0.3">
      <c r="A35" s="3">
        <v>43150</v>
      </c>
      <c r="B35" s="1">
        <v>10488.9</v>
      </c>
      <c r="C35" s="1">
        <v>10489.35</v>
      </c>
      <c r="D35" s="1">
        <v>10302.75</v>
      </c>
      <c r="E35" s="1">
        <v>10378.4</v>
      </c>
      <c r="F35" s="1">
        <v>193087737</v>
      </c>
      <c r="G35" s="1">
        <v>9871.36</v>
      </c>
      <c r="H35" s="2">
        <f>IF(ISERR(LN(Nifty_50[[#This Row],[Close]]/E34)),"-",LN(Nifty_50[[#This Row],[Close]]/E34))</f>
        <v>-7.0953266124304595E-3</v>
      </c>
    </row>
    <row r="36" spans="1:8" x14ac:dyDescent="0.3">
      <c r="A36" s="3">
        <v>43151</v>
      </c>
      <c r="B36" s="1">
        <v>10391</v>
      </c>
      <c r="C36" s="1">
        <v>10429.35</v>
      </c>
      <c r="D36" s="1">
        <v>10347.65</v>
      </c>
      <c r="E36" s="1">
        <v>10360.4</v>
      </c>
      <c r="F36" s="1">
        <v>193464871</v>
      </c>
      <c r="G36" s="1">
        <v>9619.9500000000007</v>
      </c>
      <c r="H36" s="2">
        <f>IF(ISERR(LN(Nifty_50[[#This Row],[Close]]/E35)),"-",LN(Nifty_50[[#This Row],[Close]]/E35))</f>
        <v>-1.7358771500669238E-3</v>
      </c>
    </row>
    <row r="37" spans="1:8" x14ac:dyDescent="0.3">
      <c r="A37" s="3">
        <v>43152</v>
      </c>
      <c r="B37" s="1">
        <v>10426</v>
      </c>
      <c r="C37" s="1">
        <v>10426.1</v>
      </c>
      <c r="D37" s="1">
        <v>10349.6</v>
      </c>
      <c r="E37" s="1">
        <v>10397.450000000001</v>
      </c>
      <c r="F37" s="1">
        <v>241331542</v>
      </c>
      <c r="G37" s="1">
        <v>12996.36</v>
      </c>
      <c r="H37" s="2">
        <f>IF(ISERR(LN(Nifty_50[[#This Row],[Close]]/E36)),"-",LN(Nifty_50[[#This Row],[Close]]/E36))</f>
        <v>3.569737650487671E-3</v>
      </c>
    </row>
    <row r="38" spans="1:8" x14ac:dyDescent="0.3">
      <c r="A38" s="3">
        <v>43153</v>
      </c>
      <c r="B38" s="1">
        <v>10354.35</v>
      </c>
      <c r="C38" s="1">
        <v>10397.549999999999</v>
      </c>
      <c r="D38" s="1">
        <v>10340.65</v>
      </c>
      <c r="E38" s="1">
        <v>10382.700000000001</v>
      </c>
      <c r="F38" s="1">
        <v>323259078</v>
      </c>
      <c r="G38" s="1">
        <v>17711.46</v>
      </c>
      <c r="H38" s="2">
        <f>IF(ISERR(LN(Nifty_50[[#This Row],[Close]]/E37)),"-",LN(Nifty_50[[#This Row],[Close]]/E37))</f>
        <v>-1.4196242546064732E-3</v>
      </c>
    </row>
    <row r="39" spans="1:8" x14ac:dyDescent="0.3">
      <c r="A39" s="3">
        <v>43154</v>
      </c>
      <c r="B39" s="1">
        <v>10408.1</v>
      </c>
      <c r="C39" s="1">
        <v>10499.1</v>
      </c>
      <c r="D39" s="1">
        <v>10396.65</v>
      </c>
      <c r="E39" s="1">
        <v>10491.05</v>
      </c>
      <c r="F39" s="1">
        <v>217134363</v>
      </c>
      <c r="G39" s="1">
        <v>12704.32</v>
      </c>
      <c r="H39" s="2">
        <f>IF(ISERR(LN(Nifty_50[[#This Row],[Close]]/E38)),"-",LN(Nifty_50[[#This Row],[Close]]/E38))</f>
        <v>1.0381553207407197E-2</v>
      </c>
    </row>
    <row r="40" spans="1:8" x14ac:dyDescent="0.3">
      <c r="A40" s="3">
        <v>43157</v>
      </c>
      <c r="B40" s="1">
        <v>10526.55</v>
      </c>
      <c r="C40" s="1">
        <v>10592.95</v>
      </c>
      <c r="D40" s="1">
        <v>10520.2</v>
      </c>
      <c r="E40" s="1">
        <v>10582.6</v>
      </c>
      <c r="F40" s="1">
        <v>177238616</v>
      </c>
      <c r="G40" s="1">
        <v>10274.89</v>
      </c>
      <c r="H40" s="2">
        <f>IF(ISERR(LN(Nifty_50[[#This Row],[Close]]/E39)),"-",LN(Nifty_50[[#This Row],[Close]]/E39))</f>
        <v>8.6886302033653117E-3</v>
      </c>
    </row>
    <row r="41" spans="1:8" x14ac:dyDescent="0.3">
      <c r="A41" s="3">
        <v>43158</v>
      </c>
      <c r="B41" s="1">
        <v>10615.2</v>
      </c>
      <c r="C41" s="1">
        <v>10631.65</v>
      </c>
      <c r="D41" s="1">
        <v>10537.25</v>
      </c>
      <c r="E41" s="1">
        <v>10554.3</v>
      </c>
      <c r="F41" s="1">
        <v>193250158</v>
      </c>
      <c r="G41" s="1">
        <v>10276.42</v>
      </c>
      <c r="H41" s="2">
        <f>IF(ISERR(LN(Nifty_50[[#This Row],[Close]]/E40)),"-",LN(Nifty_50[[#This Row],[Close]]/E40))</f>
        <v>-2.677783110151532E-3</v>
      </c>
    </row>
    <row r="42" spans="1:8" x14ac:dyDescent="0.3">
      <c r="A42" s="3">
        <v>43159</v>
      </c>
      <c r="B42" s="1">
        <v>10488.95</v>
      </c>
      <c r="C42" s="1">
        <v>10535.5</v>
      </c>
      <c r="D42" s="1">
        <v>10461.549999999999</v>
      </c>
      <c r="E42" s="1">
        <v>10492.85</v>
      </c>
      <c r="F42" s="1">
        <v>294794221</v>
      </c>
      <c r="G42" s="1">
        <v>16299.11</v>
      </c>
      <c r="H42" s="2">
        <f>IF(ISERR(LN(Nifty_50[[#This Row],[Close]]/E41)),"-",LN(Nifty_50[[#This Row],[Close]]/E41))</f>
        <v>-5.8392869919537968E-3</v>
      </c>
    </row>
    <row r="43" spans="1:8" x14ac:dyDescent="0.3">
      <c r="A43" s="3">
        <v>43160</v>
      </c>
      <c r="B43" s="1">
        <v>10479.950000000001</v>
      </c>
      <c r="C43" s="1">
        <v>10525.5</v>
      </c>
      <c r="D43" s="1">
        <v>10447.15</v>
      </c>
      <c r="E43" s="1">
        <v>10458.35</v>
      </c>
      <c r="F43" s="1">
        <v>181378504</v>
      </c>
      <c r="G43" s="1">
        <v>10179.48</v>
      </c>
      <c r="H43" s="2">
        <f>IF(ISERR(LN(Nifty_50[[#This Row],[Close]]/E42)),"-",LN(Nifty_50[[#This Row],[Close]]/E42))</f>
        <v>-3.2933704210808511E-3</v>
      </c>
    </row>
    <row r="44" spans="1:8" x14ac:dyDescent="0.3">
      <c r="A44" s="3">
        <v>43164</v>
      </c>
      <c r="B44" s="1">
        <v>10428.299999999999</v>
      </c>
      <c r="C44" s="1">
        <v>10428.700000000001</v>
      </c>
      <c r="D44" s="1">
        <v>10323.9</v>
      </c>
      <c r="E44" s="1">
        <v>10358.85</v>
      </c>
      <c r="F44" s="1">
        <v>199975720</v>
      </c>
      <c r="G44" s="1">
        <v>10673.92</v>
      </c>
      <c r="H44" s="2">
        <f>IF(ISERR(LN(Nifty_50[[#This Row],[Close]]/E43)),"-",LN(Nifty_50[[#This Row],[Close]]/E43))</f>
        <v>-9.559475599117866E-3</v>
      </c>
    </row>
    <row r="45" spans="1:8" x14ac:dyDescent="0.3">
      <c r="A45" s="3">
        <v>43165</v>
      </c>
      <c r="B45" s="1">
        <v>10420.5</v>
      </c>
      <c r="C45" s="1">
        <v>10441.35</v>
      </c>
      <c r="D45" s="1">
        <v>10215.9</v>
      </c>
      <c r="E45" s="1">
        <v>10249.25</v>
      </c>
      <c r="F45" s="1">
        <v>229782297</v>
      </c>
      <c r="G45" s="1">
        <v>12143.95</v>
      </c>
      <c r="H45" s="2">
        <f>IF(ISERR(LN(Nifty_50[[#This Row],[Close]]/E44)),"-",LN(Nifty_50[[#This Row],[Close]]/E44))</f>
        <v>-1.0636694633347358E-2</v>
      </c>
    </row>
    <row r="46" spans="1:8" x14ac:dyDescent="0.3">
      <c r="A46" s="3">
        <v>43166</v>
      </c>
      <c r="B46" s="1">
        <v>10232.950000000001</v>
      </c>
      <c r="C46" s="1">
        <v>10243.35</v>
      </c>
      <c r="D46" s="1">
        <v>10141.549999999999</v>
      </c>
      <c r="E46" s="1">
        <v>10154.200000000001</v>
      </c>
      <c r="F46" s="1">
        <v>257200599</v>
      </c>
      <c r="G46" s="1">
        <v>12128.88</v>
      </c>
      <c r="H46" s="2">
        <f>IF(ISERR(LN(Nifty_50[[#This Row],[Close]]/E45)),"-",LN(Nifty_50[[#This Row],[Close]]/E45))</f>
        <v>-9.3171191731129289E-3</v>
      </c>
    </row>
    <row r="47" spans="1:8" x14ac:dyDescent="0.3">
      <c r="A47" s="3">
        <v>43167</v>
      </c>
      <c r="B47" s="1">
        <v>10216.25</v>
      </c>
      <c r="C47" s="1">
        <v>10270.35</v>
      </c>
      <c r="D47" s="1">
        <v>10146.4</v>
      </c>
      <c r="E47" s="1">
        <v>10242.65</v>
      </c>
      <c r="F47" s="1">
        <v>233377712</v>
      </c>
      <c r="G47" s="1">
        <v>11479.51</v>
      </c>
      <c r="H47" s="2">
        <f>IF(ISERR(LN(Nifty_50[[#This Row],[Close]]/E46)),"-",LN(Nifty_50[[#This Row],[Close]]/E46))</f>
        <v>8.6729621912598857E-3</v>
      </c>
    </row>
    <row r="48" spans="1:8" x14ac:dyDescent="0.3">
      <c r="A48" s="3">
        <v>43168</v>
      </c>
      <c r="B48" s="1">
        <v>10271.299999999999</v>
      </c>
      <c r="C48" s="1">
        <v>10296.700000000001</v>
      </c>
      <c r="D48" s="1">
        <v>10211.9</v>
      </c>
      <c r="E48" s="1">
        <v>10226.85</v>
      </c>
      <c r="F48" s="1">
        <v>192333334</v>
      </c>
      <c r="G48" s="1">
        <v>9874.81</v>
      </c>
      <c r="H48" s="2">
        <f>IF(ISERR(LN(Nifty_50[[#This Row],[Close]]/E47)),"-",LN(Nifty_50[[#This Row],[Close]]/E47))</f>
        <v>-1.5437605352231351E-3</v>
      </c>
    </row>
    <row r="49" spans="1:8" x14ac:dyDescent="0.3">
      <c r="A49" s="3">
        <v>43171</v>
      </c>
      <c r="B49" s="1">
        <v>10301.6</v>
      </c>
      <c r="C49" s="1">
        <v>10433.65</v>
      </c>
      <c r="D49" s="1">
        <v>10295.450000000001</v>
      </c>
      <c r="E49" s="1">
        <v>10421.4</v>
      </c>
      <c r="F49" s="1">
        <v>223135459</v>
      </c>
      <c r="G49" s="1">
        <v>10968.95</v>
      </c>
      <c r="H49" s="2">
        <f>IF(ISERR(LN(Nifty_50[[#This Row],[Close]]/E48)),"-",LN(Nifty_50[[#This Row],[Close]]/E48))</f>
        <v>1.884476964735966E-2</v>
      </c>
    </row>
    <row r="50" spans="1:8" x14ac:dyDescent="0.3">
      <c r="A50" s="3">
        <v>43172</v>
      </c>
      <c r="B50" s="1">
        <v>10389.5</v>
      </c>
      <c r="C50" s="1">
        <v>10478.6</v>
      </c>
      <c r="D50" s="1">
        <v>10377.85</v>
      </c>
      <c r="E50" s="1">
        <v>10426.85</v>
      </c>
      <c r="F50" s="1">
        <v>274852794</v>
      </c>
      <c r="G50" s="1">
        <v>23965.25</v>
      </c>
      <c r="H50" s="2">
        <f>IF(ISERR(LN(Nifty_50[[#This Row],[Close]]/E49)),"-",LN(Nifty_50[[#This Row],[Close]]/E49))</f>
        <v>5.228256687392662E-4</v>
      </c>
    </row>
    <row r="51" spans="1:8" x14ac:dyDescent="0.3">
      <c r="A51" s="3">
        <v>43173</v>
      </c>
      <c r="B51" s="1">
        <v>10393.049999999999</v>
      </c>
      <c r="C51" s="1">
        <v>10420.35</v>
      </c>
      <c r="D51" s="1">
        <v>10336.299999999999</v>
      </c>
      <c r="E51" s="1">
        <v>10410.9</v>
      </c>
      <c r="F51" s="1">
        <v>186991169</v>
      </c>
      <c r="G51" s="1">
        <v>9564.68</v>
      </c>
      <c r="H51" s="2">
        <f>IF(ISERR(LN(Nifty_50[[#This Row],[Close]]/E50)),"-",LN(Nifty_50[[#This Row],[Close]]/E50))</f>
        <v>-1.5308757533812772E-3</v>
      </c>
    </row>
    <row r="52" spans="1:8" x14ac:dyDescent="0.3">
      <c r="A52" s="3">
        <v>43174</v>
      </c>
      <c r="B52" s="1">
        <v>10405.450000000001</v>
      </c>
      <c r="C52" s="1">
        <v>10420</v>
      </c>
      <c r="D52" s="1">
        <v>10346.200000000001</v>
      </c>
      <c r="E52" s="1">
        <v>10360.15</v>
      </c>
      <c r="F52" s="1">
        <v>179308593</v>
      </c>
      <c r="G52" s="1">
        <v>8588.01</v>
      </c>
      <c r="H52" s="2">
        <f>IF(ISERR(LN(Nifty_50[[#This Row],[Close]]/E51)),"-",LN(Nifty_50[[#This Row],[Close]]/E51))</f>
        <v>-4.8866187302434253E-3</v>
      </c>
    </row>
    <row r="53" spans="1:8" x14ac:dyDescent="0.3">
      <c r="A53" s="3">
        <v>43175</v>
      </c>
      <c r="B53" s="1">
        <v>10345.15</v>
      </c>
      <c r="C53" s="1">
        <v>10346.299999999999</v>
      </c>
      <c r="D53" s="1">
        <v>10180.25</v>
      </c>
      <c r="E53" s="1">
        <v>10195.15</v>
      </c>
      <c r="F53" s="1">
        <v>338702439</v>
      </c>
      <c r="G53" s="1">
        <v>18811.97</v>
      </c>
      <c r="H53" s="2">
        <f>IF(ISERR(LN(Nifty_50[[#This Row],[Close]]/E52)),"-",LN(Nifty_50[[#This Row],[Close]]/E52))</f>
        <v>-1.6054598478163293E-2</v>
      </c>
    </row>
    <row r="54" spans="1:8" x14ac:dyDescent="0.3">
      <c r="A54" s="3">
        <v>43178</v>
      </c>
      <c r="B54" s="1">
        <v>10215.35</v>
      </c>
      <c r="C54" s="1">
        <v>10224.549999999999</v>
      </c>
      <c r="D54" s="1">
        <v>10075.299999999999</v>
      </c>
      <c r="E54" s="1">
        <v>10094.25</v>
      </c>
      <c r="F54" s="1">
        <v>216670033</v>
      </c>
      <c r="G54" s="1">
        <v>11111.43</v>
      </c>
      <c r="H54" s="2">
        <f>IF(ISERR(LN(Nifty_50[[#This Row],[Close]]/E53)),"-",LN(Nifty_50[[#This Row],[Close]]/E53))</f>
        <v>-9.9461622130384876E-3</v>
      </c>
    </row>
    <row r="55" spans="1:8" x14ac:dyDescent="0.3">
      <c r="A55" s="3">
        <v>43179</v>
      </c>
      <c r="B55" s="1">
        <v>10051.549999999999</v>
      </c>
      <c r="C55" s="1">
        <v>10155.65</v>
      </c>
      <c r="D55" s="1">
        <v>10049.1</v>
      </c>
      <c r="E55" s="1">
        <v>10124.35</v>
      </c>
      <c r="F55" s="1">
        <v>209327593</v>
      </c>
      <c r="G55" s="1">
        <v>10947.12</v>
      </c>
      <c r="H55" s="2">
        <f>IF(ISERR(LN(Nifty_50[[#This Row],[Close]]/E54)),"-",LN(Nifty_50[[#This Row],[Close]]/E54))</f>
        <v>2.9774586011913949E-3</v>
      </c>
    </row>
    <row r="56" spans="1:8" x14ac:dyDescent="0.3">
      <c r="A56" s="3">
        <v>43180</v>
      </c>
      <c r="B56" s="1">
        <v>10181.950000000001</v>
      </c>
      <c r="C56" s="1">
        <v>10227.299999999999</v>
      </c>
      <c r="D56" s="1">
        <v>10132.950000000001</v>
      </c>
      <c r="E56" s="1">
        <v>10155.25</v>
      </c>
      <c r="F56" s="1">
        <v>211060429</v>
      </c>
      <c r="G56" s="1">
        <v>11269.73</v>
      </c>
      <c r="H56" s="2">
        <f>IF(ISERR(LN(Nifty_50[[#This Row],[Close]]/E55)),"-",LN(Nifty_50[[#This Row],[Close]]/E55))</f>
        <v>3.0473997429050059E-3</v>
      </c>
    </row>
    <row r="57" spans="1:8" x14ac:dyDescent="0.3">
      <c r="A57" s="3">
        <v>43181</v>
      </c>
      <c r="B57" s="1">
        <v>10167.5</v>
      </c>
      <c r="C57" s="1">
        <v>10207.85</v>
      </c>
      <c r="D57" s="1">
        <v>10105.4</v>
      </c>
      <c r="E57" s="1">
        <v>10114.75</v>
      </c>
      <c r="F57" s="1">
        <v>237632983</v>
      </c>
      <c r="G57" s="1">
        <v>11558.88</v>
      </c>
      <c r="H57" s="2">
        <f>IF(ISERR(LN(Nifty_50[[#This Row],[Close]]/E56)),"-",LN(Nifty_50[[#This Row],[Close]]/E56))</f>
        <v>-3.9960585982851977E-3</v>
      </c>
    </row>
    <row r="58" spans="1:8" x14ac:dyDescent="0.3">
      <c r="A58" s="3">
        <v>43182</v>
      </c>
      <c r="B58" s="1">
        <v>9968.7999999999993</v>
      </c>
      <c r="C58" s="1">
        <v>10027.700000000001</v>
      </c>
      <c r="D58" s="1">
        <v>9951.9</v>
      </c>
      <c r="E58" s="1">
        <v>9998.0499999999993</v>
      </c>
      <c r="F58" s="1">
        <v>294515154</v>
      </c>
      <c r="G58" s="1">
        <v>14435.17</v>
      </c>
      <c r="H58" s="2">
        <f>IF(ISERR(LN(Nifty_50[[#This Row],[Close]]/E57)),"-",LN(Nifty_50[[#This Row],[Close]]/E57))</f>
        <v>-1.1604680566535094E-2</v>
      </c>
    </row>
    <row r="59" spans="1:8" x14ac:dyDescent="0.3">
      <c r="A59" s="3">
        <v>43185</v>
      </c>
      <c r="B59" s="1">
        <v>9989.15</v>
      </c>
      <c r="C59" s="1">
        <v>10143.5</v>
      </c>
      <c r="D59" s="1">
        <v>9958.5499999999993</v>
      </c>
      <c r="E59" s="1">
        <v>10130.65</v>
      </c>
      <c r="F59" s="1">
        <v>270665332</v>
      </c>
      <c r="G59" s="1">
        <v>12695.47</v>
      </c>
      <c r="H59" s="2">
        <f>IF(ISERR(LN(Nifty_50[[#This Row],[Close]]/E58)),"-",LN(Nifty_50[[#This Row],[Close]]/E58))</f>
        <v>1.317540806700627E-2</v>
      </c>
    </row>
    <row r="60" spans="1:8" x14ac:dyDescent="0.3">
      <c r="A60" s="3">
        <v>43186</v>
      </c>
      <c r="B60" s="1">
        <v>10188</v>
      </c>
      <c r="C60" s="1">
        <v>10207.9</v>
      </c>
      <c r="D60" s="1">
        <v>10139.65</v>
      </c>
      <c r="E60" s="1">
        <v>10184.15</v>
      </c>
      <c r="F60" s="1">
        <v>232713976</v>
      </c>
      <c r="G60" s="1">
        <v>11175.79</v>
      </c>
      <c r="H60" s="2">
        <f>IF(ISERR(LN(Nifty_50[[#This Row],[Close]]/E59)),"-",LN(Nifty_50[[#This Row],[Close]]/E59))</f>
        <v>5.2671080872007661E-3</v>
      </c>
    </row>
    <row r="61" spans="1:8" x14ac:dyDescent="0.3">
      <c r="A61" s="3">
        <v>43187</v>
      </c>
      <c r="B61" s="1">
        <v>10143.6</v>
      </c>
      <c r="C61" s="1">
        <v>10158.35</v>
      </c>
      <c r="D61" s="1">
        <v>10096.9</v>
      </c>
      <c r="E61" s="1">
        <v>10113.700000000001</v>
      </c>
      <c r="F61" s="1">
        <v>354977198</v>
      </c>
      <c r="G61" s="1">
        <v>18807.48</v>
      </c>
      <c r="H61" s="2">
        <f>IF(ISERR(LN(Nifty_50[[#This Row],[Close]]/E60)),"-",LN(Nifty_50[[#This Row],[Close]]/E60))</f>
        <v>-6.9416497702654151E-3</v>
      </c>
    </row>
    <row r="62" spans="1:8" x14ac:dyDescent="0.3">
      <c r="A62" s="3">
        <v>43192</v>
      </c>
      <c r="B62" s="1">
        <v>10151.65</v>
      </c>
      <c r="C62" s="1">
        <v>10220.1</v>
      </c>
      <c r="D62" s="1">
        <v>10127.75</v>
      </c>
      <c r="E62" s="1">
        <v>10211.799999999999</v>
      </c>
      <c r="F62" s="1">
        <v>223135459</v>
      </c>
      <c r="G62" s="1">
        <v>10968.95</v>
      </c>
      <c r="H62" s="2">
        <f>IF(ISERR(LN(Nifty_50[[#This Row],[Close]]/E61)),"-",LN(Nifty_50[[#This Row],[Close]]/E61))</f>
        <v>9.6529740222437918E-3</v>
      </c>
    </row>
    <row r="63" spans="1:8" x14ac:dyDescent="0.3">
      <c r="A63" s="3">
        <v>43193</v>
      </c>
      <c r="B63" s="1">
        <v>10186.85</v>
      </c>
      <c r="C63" s="1">
        <v>10255.35</v>
      </c>
      <c r="D63" s="1">
        <v>10171.049999999999</v>
      </c>
      <c r="E63" s="1">
        <v>10245</v>
      </c>
      <c r="F63" s="1">
        <v>211652029</v>
      </c>
      <c r="G63" s="1">
        <v>10167.120000000001</v>
      </c>
      <c r="H63" s="2">
        <f>IF(ISERR(LN(Nifty_50[[#This Row],[Close]]/E62)),"-",LN(Nifty_50[[#This Row],[Close]]/E62))</f>
        <v>3.2458673056040936E-3</v>
      </c>
    </row>
    <row r="64" spans="1:8" x14ac:dyDescent="0.3">
      <c r="A64" s="3">
        <v>43194</v>
      </c>
      <c r="B64" s="1">
        <v>10274.6</v>
      </c>
      <c r="C64" s="1">
        <v>10279.85</v>
      </c>
      <c r="D64" s="1">
        <v>10111.299999999999</v>
      </c>
      <c r="E64" s="1">
        <v>10128.4</v>
      </c>
      <c r="F64" s="1">
        <v>238182921</v>
      </c>
      <c r="G64" s="1">
        <v>11861.79</v>
      </c>
      <c r="H64" s="2">
        <f>IF(ISERR(LN(Nifty_50[[#This Row],[Close]]/E63)),"-",LN(Nifty_50[[#This Row],[Close]]/E63))</f>
        <v>-1.1446422598154777E-2</v>
      </c>
    </row>
    <row r="65" spans="1:8" x14ac:dyDescent="0.3">
      <c r="A65" s="3">
        <v>43195</v>
      </c>
      <c r="B65" s="1">
        <v>10228.450000000001</v>
      </c>
      <c r="C65" s="1">
        <v>10331.799999999999</v>
      </c>
      <c r="D65" s="1">
        <v>10227.450000000001</v>
      </c>
      <c r="E65" s="1">
        <v>10325.15</v>
      </c>
      <c r="F65" s="1">
        <v>244116235</v>
      </c>
      <c r="G65" s="1">
        <v>11674.92</v>
      </c>
      <c r="H65" s="2">
        <f>IF(ISERR(LN(Nifty_50[[#This Row],[Close]]/E64)),"-",LN(Nifty_50[[#This Row],[Close]]/E64))</f>
        <v>1.9239307493896241E-2</v>
      </c>
    </row>
    <row r="66" spans="1:8" x14ac:dyDescent="0.3">
      <c r="A66" s="3">
        <v>43196</v>
      </c>
      <c r="B66" s="1">
        <v>10322.75</v>
      </c>
      <c r="C66" s="1">
        <v>10350.450000000001</v>
      </c>
      <c r="D66" s="1">
        <v>10290.85</v>
      </c>
      <c r="E66" s="1">
        <v>10331.6</v>
      </c>
      <c r="F66" s="1">
        <v>206355691</v>
      </c>
      <c r="G66" s="1">
        <v>10131.74</v>
      </c>
      <c r="H66" s="2">
        <f>IF(ISERR(LN(Nifty_50[[#This Row],[Close]]/E65)),"-",LN(Nifty_50[[#This Row],[Close]]/E65))</f>
        <v>6.2449322469616732E-4</v>
      </c>
    </row>
    <row r="67" spans="1:8" x14ac:dyDescent="0.3">
      <c r="A67" s="3">
        <v>43199</v>
      </c>
      <c r="B67" s="1">
        <v>10333.700000000001</v>
      </c>
      <c r="C67" s="1">
        <v>10397.700000000001</v>
      </c>
      <c r="D67" s="1">
        <v>10328.5</v>
      </c>
      <c r="E67" s="1">
        <v>10379.35</v>
      </c>
      <c r="F67" s="1">
        <v>228512954</v>
      </c>
      <c r="G67" s="1">
        <v>10714.13</v>
      </c>
      <c r="H67" s="2">
        <f>IF(ISERR(LN(Nifty_50[[#This Row],[Close]]/E66)),"-",LN(Nifty_50[[#This Row],[Close]]/E66))</f>
        <v>4.6110955418090394E-3</v>
      </c>
    </row>
    <row r="68" spans="1:8" x14ac:dyDescent="0.3">
      <c r="A68" s="3">
        <v>43200</v>
      </c>
      <c r="B68" s="1">
        <v>10412.9</v>
      </c>
      <c r="C68" s="1">
        <v>10424.85</v>
      </c>
      <c r="D68" s="1">
        <v>10381.5</v>
      </c>
      <c r="E68" s="1">
        <v>10402.25</v>
      </c>
      <c r="F68" s="1">
        <v>259523888</v>
      </c>
      <c r="G68" s="1">
        <v>11905.12</v>
      </c>
      <c r="H68" s="2">
        <f>IF(ISERR(LN(Nifty_50[[#This Row],[Close]]/E67)),"-",LN(Nifty_50[[#This Row],[Close]]/E67))</f>
        <v>2.2038735486090344E-3</v>
      </c>
    </row>
    <row r="69" spans="1:8" x14ac:dyDescent="0.3">
      <c r="A69" s="3">
        <v>43201</v>
      </c>
      <c r="B69" s="1">
        <v>10428.15</v>
      </c>
      <c r="C69" s="1">
        <v>10428.15</v>
      </c>
      <c r="D69" s="1">
        <v>10355.6</v>
      </c>
      <c r="E69" s="1">
        <v>10417.15</v>
      </c>
      <c r="F69" s="1">
        <v>258077363</v>
      </c>
      <c r="G69" s="1">
        <v>11790.58</v>
      </c>
      <c r="H69" s="2">
        <f>IF(ISERR(LN(Nifty_50[[#This Row],[Close]]/E68)),"-",LN(Nifty_50[[#This Row],[Close]]/E68))</f>
        <v>1.4313575361352732E-3</v>
      </c>
    </row>
    <row r="70" spans="1:8" x14ac:dyDescent="0.3">
      <c r="A70" s="3">
        <v>43202</v>
      </c>
      <c r="B70" s="1">
        <v>10410.65</v>
      </c>
      <c r="C70" s="1">
        <v>10469.9</v>
      </c>
      <c r="D70" s="1">
        <v>10395.25</v>
      </c>
      <c r="E70" s="1">
        <v>10458.65</v>
      </c>
      <c r="F70" s="1">
        <v>246027888</v>
      </c>
      <c r="G70" s="1">
        <v>12249.66</v>
      </c>
      <c r="H70" s="2">
        <f>IF(ISERR(LN(Nifty_50[[#This Row],[Close]]/E69)),"-",LN(Nifty_50[[#This Row],[Close]]/E69))</f>
        <v>3.9759007720501531E-3</v>
      </c>
    </row>
    <row r="71" spans="1:8" x14ac:dyDescent="0.3">
      <c r="A71" s="3">
        <v>43203</v>
      </c>
      <c r="B71" s="1">
        <v>10495.3</v>
      </c>
      <c r="C71" s="1">
        <v>10519.9</v>
      </c>
      <c r="D71" s="1">
        <v>10451.450000000001</v>
      </c>
      <c r="E71" s="1">
        <v>10480.6</v>
      </c>
      <c r="F71" s="1">
        <v>219724716</v>
      </c>
      <c r="G71" s="1">
        <v>12354.55</v>
      </c>
      <c r="H71" s="2">
        <f>IF(ISERR(LN(Nifty_50[[#This Row],[Close]]/E70)),"-",LN(Nifty_50[[#This Row],[Close]]/E70))</f>
        <v>2.0965419525609827E-3</v>
      </c>
    </row>
    <row r="72" spans="1:8" x14ac:dyDescent="0.3">
      <c r="A72" s="3">
        <v>43206</v>
      </c>
      <c r="B72" s="1">
        <v>10398.299999999999</v>
      </c>
      <c r="C72" s="1">
        <v>10540.15</v>
      </c>
      <c r="D72" s="1">
        <v>10396.35</v>
      </c>
      <c r="E72" s="1">
        <v>10528.35</v>
      </c>
      <c r="F72" s="1">
        <v>200950876</v>
      </c>
      <c r="G72" s="1">
        <v>11242.05</v>
      </c>
      <c r="H72" s="2">
        <f>IF(ISERR(LN(Nifty_50[[#This Row],[Close]]/E71)),"-",LN(Nifty_50[[#This Row],[Close]]/E71))</f>
        <v>4.5456895487553045E-3</v>
      </c>
    </row>
    <row r="73" spans="1:8" x14ac:dyDescent="0.3">
      <c r="A73" s="3">
        <v>43207</v>
      </c>
      <c r="B73" s="1">
        <v>10557.3</v>
      </c>
      <c r="C73" s="1">
        <v>10560.45</v>
      </c>
      <c r="D73" s="1">
        <v>10495.65</v>
      </c>
      <c r="E73" s="1">
        <v>10548.7</v>
      </c>
      <c r="F73" s="1">
        <v>212449535</v>
      </c>
      <c r="G73" s="1">
        <v>10501.71</v>
      </c>
      <c r="H73" s="2">
        <f>IF(ISERR(LN(Nifty_50[[#This Row],[Close]]/E72)),"-",LN(Nifty_50[[#This Row],[Close]]/E72))</f>
        <v>1.9310108694935376E-3</v>
      </c>
    </row>
    <row r="74" spans="1:8" x14ac:dyDescent="0.3">
      <c r="A74" s="3">
        <v>43208</v>
      </c>
      <c r="B74" s="1">
        <v>10578.9</v>
      </c>
      <c r="C74" s="1">
        <v>10594.2</v>
      </c>
      <c r="D74" s="1">
        <v>10509.7</v>
      </c>
      <c r="E74" s="1">
        <v>10526.2</v>
      </c>
      <c r="F74" s="1">
        <v>211823044</v>
      </c>
      <c r="G74" s="1">
        <v>9888.65</v>
      </c>
      <c r="H74" s="2">
        <f>IF(ISERR(LN(Nifty_50[[#This Row],[Close]]/E73)),"-",LN(Nifty_50[[#This Row],[Close]]/E73))</f>
        <v>-2.1352422596178809E-3</v>
      </c>
    </row>
    <row r="75" spans="1:8" x14ac:dyDescent="0.3">
      <c r="A75" s="3">
        <v>43209</v>
      </c>
      <c r="B75" s="1">
        <v>10563.65</v>
      </c>
      <c r="C75" s="1">
        <v>10572.2</v>
      </c>
      <c r="D75" s="1">
        <v>10546.2</v>
      </c>
      <c r="E75" s="1">
        <v>10565.3</v>
      </c>
      <c r="F75" s="1">
        <v>270740891</v>
      </c>
      <c r="G75" s="1">
        <v>12559.11</v>
      </c>
      <c r="H75" s="2">
        <f>IF(ISERR(LN(Nifty_50[[#This Row],[Close]]/E74)),"-",LN(Nifty_50[[#This Row],[Close]]/E74))</f>
        <v>3.7076589897762787E-3</v>
      </c>
    </row>
    <row r="76" spans="1:8" x14ac:dyDescent="0.3">
      <c r="A76" s="3">
        <v>43210</v>
      </c>
      <c r="B76" s="1">
        <v>10560.35</v>
      </c>
      <c r="C76" s="1">
        <v>10582.35</v>
      </c>
      <c r="D76" s="1">
        <v>10527.45</v>
      </c>
      <c r="E76" s="1">
        <v>10564.05</v>
      </c>
      <c r="F76" s="1">
        <v>252227268</v>
      </c>
      <c r="G76" s="1">
        <v>15372.66</v>
      </c>
      <c r="H76" s="2">
        <f>IF(ISERR(LN(Nifty_50[[#This Row],[Close]]/E75)),"-",LN(Nifty_50[[#This Row],[Close]]/E75))</f>
        <v>-1.1831883152662677E-4</v>
      </c>
    </row>
    <row r="77" spans="1:8" x14ac:dyDescent="0.3">
      <c r="A77" s="3">
        <v>43213</v>
      </c>
      <c r="B77" s="1">
        <v>10592.8</v>
      </c>
      <c r="C77" s="1">
        <v>10638.35</v>
      </c>
      <c r="D77" s="1">
        <v>10514.95</v>
      </c>
      <c r="E77" s="1">
        <v>10584.7</v>
      </c>
      <c r="F77" s="1">
        <v>200203196</v>
      </c>
      <c r="G77" s="1">
        <v>13642.67</v>
      </c>
      <c r="H77" s="2">
        <f>IF(ISERR(LN(Nifty_50[[#This Row],[Close]]/E76)),"-",LN(Nifty_50[[#This Row],[Close]]/E76))</f>
        <v>1.9528347124542745E-3</v>
      </c>
    </row>
    <row r="78" spans="1:8" x14ac:dyDescent="0.3">
      <c r="A78" s="3">
        <v>43214</v>
      </c>
      <c r="B78" s="1">
        <v>10578.1</v>
      </c>
      <c r="C78" s="1">
        <v>10636.8</v>
      </c>
      <c r="D78" s="1">
        <v>10569</v>
      </c>
      <c r="E78" s="1">
        <v>10614.35</v>
      </c>
      <c r="F78" s="1">
        <v>225972673</v>
      </c>
      <c r="G78" s="1">
        <v>12281.53</v>
      </c>
      <c r="H78" s="2">
        <f>IF(ISERR(LN(Nifty_50[[#This Row],[Close]]/E77)),"-",LN(Nifty_50[[#This Row],[Close]]/E77))</f>
        <v>2.7972969858506736E-3</v>
      </c>
    </row>
    <row r="79" spans="1:8" x14ac:dyDescent="0.3">
      <c r="A79" s="3">
        <v>43215</v>
      </c>
      <c r="B79" s="1">
        <v>10612.4</v>
      </c>
      <c r="C79" s="1">
        <v>10612.6</v>
      </c>
      <c r="D79" s="1">
        <v>10536.45</v>
      </c>
      <c r="E79" s="1">
        <v>10570.55</v>
      </c>
      <c r="F79" s="1">
        <v>195129613</v>
      </c>
      <c r="G79" s="1">
        <v>11125.11</v>
      </c>
      <c r="H79" s="2">
        <f>IF(ISERR(LN(Nifty_50[[#This Row],[Close]]/E78)),"-",LN(Nifty_50[[#This Row],[Close]]/E78))</f>
        <v>-4.1350265905722629E-3</v>
      </c>
    </row>
    <row r="80" spans="1:8" x14ac:dyDescent="0.3">
      <c r="A80" s="3">
        <v>43216</v>
      </c>
      <c r="B80" s="1">
        <v>10586.5</v>
      </c>
      <c r="C80" s="1">
        <v>10628.4</v>
      </c>
      <c r="D80" s="1">
        <v>10559.65</v>
      </c>
      <c r="E80" s="1">
        <v>10617.8</v>
      </c>
      <c r="F80" s="1">
        <v>345536167</v>
      </c>
      <c r="G80" s="1">
        <v>19200.41</v>
      </c>
      <c r="H80" s="2">
        <f>IF(ISERR(LN(Nifty_50[[#This Row],[Close]]/E79)),"-",LN(Nifty_50[[#This Row],[Close]]/E79))</f>
        <v>4.4600054580314101E-3</v>
      </c>
    </row>
    <row r="81" spans="1:8" x14ac:dyDescent="0.3">
      <c r="A81" s="3">
        <v>43217</v>
      </c>
      <c r="B81" s="1">
        <v>10651.65</v>
      </c>
      <c r="C81" s="1">
        <v>10719.8</v>
      </c>
      <c r="D81" s="1">
        <v>10647.55</v>
      </c>
      <c r="E81" s="1">
        <v>10692.3</v>
      </c>
      <c r="F81" s="1">
        <v>306671172</v>
      </c>
      <c r="G81" s="1">
        <v>16886.89</v>
      </c>
      <c r="H81" s="2">
        <f>IF(ISERR(LN(Nifty_50[[#This Row],[Close]]/E80)),"-",LN(Nifty_50[[#This Row],[Close]]/E80))</f>
        <v>6.9920181993261129E-3</v>
      </c>
    </row>
    <row r="82" spans="1:8" x14ac:dyDescent="0.3">
      <c r="A82" s="3">
        <v>43220</v>
      </c>
      <c r="B82" s="1">
        <v>10705.75</v>
      </c>
      <c r="C82" s="1">
        <v>10759</v>
      </c>
      <c r="D82" s="1">
        <v>10704.6</v>
      </c>
      <c r="E82" s="1">
        <v>10739.35</v>
      </c>
      <c r="F82" s="1">
        <v>179163468</v>
      </c>
      <c r="G82" s="1">
        <v>10412.57</v>
      </c>
      <c r="H82" s="2">
        <f>IF(ISERR(LN(Nifty_50[[#This Row],[Close]]/E81)),"-",LN(Nifty_50[[#This Row],[Close]]/E81))</f>
        <v>4.3907095895181257E-3</v>
      </c>
    </row>
    <row r="83" spans="1:8" x14ac:dyDescent="0.3">
      <c r="A83" s="3">
        <v>43222</v>
      </c>
      <c r="B83" s="1">
        <v>10783.85</v>
      </c>
      <c r="C83" s="1">
        <v>10784.65</v>
      </c>
      <c r="D83" s="1">
        <v>10689.8</v>
      </c>
      <c r="E83" s="1">
        <v>10718.05</v>
      </c>
      <c r="F83" s="1">
        <v>236757172</v>
      </c>
      <c r="G83" s="1">
        <v>14820.58</v>
      </c>
      <c r="H83" s="2">
        <f>IF(ISERR(LN(Nifty_50[[#This Row],[Close]]/E82)),"-",LN(Nifty_50[[#This Row],[Close]]/E82))</f>
        <v>-1.9853297227271902E-3</v>
      </c>
    </row>
    <row r="84" spans="1:8" x14ac:dyDescent="0.3">
      <c r="A84" s="3">
        <v>43223</v>
      </c>
      <c r="B84" s="1">
        <v>10720.15</v>
      </c>
      <c r="C84" s="1">
        <v>10720.6</v>
      </c>
      <c r="D84" s="1">
        <v>10647.45</v>
      </c>
      <c r="E84" s="1">
        <v>10679.65</v>
      </c>
      <c r="F84" s="1">
        <v>190869804</v>
      </c>
      <c r="G84" s="1">
        <v>11018.21</v>
      </c>
      <c r="H84" s="2">
        <f>IF(ISERR(LN(Nifty_50[[#This Row],[Close]]/E83)),"-",LN(Nifty_50[[#This Row],[Close]]/E83))</f>
        <v>-3.5891746517569662E-3</v>
      </c>
    </row>
    <row r="85" spans="1:8" x14ac:dyDescent="0.3">
      <c r="A85" s="3">
        <v>43224</v>
      </c>
      <c r="B85" s="1">
        <v>10700.45</v>
      </c>
      <c r="C85" s="1">
        <v>10700.45</v>
      </c>
      <c r="D85" s="1">
        <v>10601.6</v>
      </c>
      <c r="E85" s="1">
        <v>10618.25</v>
      </c>
      <c r="F85" s="1">
        <v>192296041</v>
      </c>
      <c r="G85" s="1">
        <v>9721.56</v>
      </c>
      <c r="H85" s="2">
        <f>IF(ISERR(LN(Nifty_50[[#This Row],[Close]]/E84)),"-",LN(Nifty_50[[#This Row],[Close]]/E84))</f>
        <v>-5.7658426514528623E-3</v>
      </c>
    </row>
    <row r="86" spans="1:8" x14ac:dyDescent="0.3">
      <c r="A86" s="3">
        <v>43227</v>
      </c>
      <c r="B86" s="1">
        <v>10653.15</v>
      </c>
      <c r="C86" s="1">
        <v>10725.65</v>
      </c>
      <c r="D86" s="1">
        <v>10635.65</v>
      </c>
      <c r="E86" s="1">
        <v>10715.5</v>
      </c>
      <c r="F86" s="1">
        <v>173620240</v>
      </c>
      <c r="G86" s="1">
        <v>9239.44</v>
      </c>
      <c r="H86" s="2">
        <f>IF(ISERR(LN(Nifty_50[[#This Row],[Close]]/E85)),"-",LN(Nifty_50[[#This Row],[Close]]/E85))</f>
        <v>9.1170725845766357E-3</v>
      </c>
    </row>
    <row r="87" spans="1:8" x14ac:dyDescent="0.3">
      <c r="A87" s="3">
        <v>43228</v>
      </c>
      <c r="B87" s="1">
        <v>10757.9</v>
      </c>
      <c r="C87" s="1">
        <v>10758.55</v>
      </c>
      <c r="D87" s="1">
        <v>10689.4</v>
      </c>
      <c r="E87" s="1">
        <v>10717.8</v>
      </c>
      <c r="F87" s="1">
        <v>278118616</v>
      </c>
      <c r="G87" s="1">
        <v>12783.49</v>
      </c>
      <c r="H87" s="2">
        <f>IF(ISERR(LN(Nifty_50[[#This Row],[Close]]/E86)),"-",LN(Nifty_50[[#This Row],[Close]]/E86))</f>
        <v>2.1461930816327936E-4</v>
      </c>
    </row>
    <row r="88" spans="1:8" x14ac:dyDescent="0.3">
      <c r="A88" s="3">
        <v>43229</v>
      </c>
      <c r="B88" s="1">
        <v>10693.35</v>
      </c>
      <c r="C88" s="1">
        <v>10766.25</v>
      </c>
      <c r="D88" s="1">
        <v>10689.85</v>
      </c>
      <c r="E88" s="1">
        <v>10741.7</v>
      </c>
      <c r="F88" s="1">
        <v>222115640</v>
      </c>
      <c r="G88" s="1">
        <v>10390.92</v>
      </c>
      <c r="H88" s="2">
        <f>IF(ISERR(LN(Nifty_50[[#This Row],[Close]]/E87)),"-",LN(Nifty_50[[#This Row],[Close]]/E87))</f>
        <v>2.2274526323300824E-3</v>
      </c>
    </row>
    <row r="89" spans="1:8" x14ac:dyDescent="0.3">
      <c r="A89" s="3">
        <v>43230</v>
      </c>
      <c r="B89" s="1">
        <v>10779.65</v>
      </c>
      <c r="C89" s="1">
        <v>10785.55</v>
      </c>
      <c r="D89" s="1">
        <v>10705</v>
      </c>
      <c r="E89" s="1">
        <v>10716.55</v>
      </c>
      <c r="F89" s="1">
        <v>197988475</v>
      </c>
      <c r="G89" s="1">
        <v>10526.38</v>
      </c>
      <c r="H89" s="2">
        <f>IF(ISERR(LN(Nifty_50[[#This Row],[Close]]/E88)),"-",LN(Nifty_50[[#This Row],[Close]]/E88))</f>
        <v>-2.3440878464996416E-3</v>
      </c>
    </row>
    <row r="90" spans="1:8" x14ac:dyDescent="0.3">
      <c r="A90" s="3">
        <v>43231</v>
      </c>
      <c r="B90" s="1">
        <v>10741.95</v>
      </c>
      <c r="C90" s="1">
        <v>10812.05</v>
      </c>
      <c r="D90" s="1">
        <v>10724.45</v>
      </c>
      <c r="E90" s="1">
        <v>10806.5</v>
      </c>
      <c r="F90" s="1">
        <v>209392114</v>
      </c>
      <c r="G90" s="1">
        <v>10432.43</v>
      </c>
      <c r="H90" s="2">
        <f>IF(ISERR(LN(Nifty_50[[#This Row],[Close]]/E89)),"-",LN(Nifty_50[[#This Row],[Close]]/E89))</f>
        <v>8.3585294552487952E-3</v>
      </c>
    </row>
    <row r="91" spans="1:8" x14ac:dyDescent="0.3">
      <c r="A91" s="3">
        <v>43234</v>
      </c>
      <c r="B91" s="1">
        <v>10815.15</v>
      </c>
      <c r="C91" s="1">
        <v>10834.85</v>
      </c>
      <c r="D91" s="1">
        <v>10774.75</v>
      </c>
      <c r="E91" s="1">
        <v>10806.6</v>
      </c>
      <c r="F91" s="1">
        <v>176697512</v>
      </c>
      <c r="G91" s="1">
        <v>9075.44</v>
      </c>
      <c r="H91" s="2">
        <f>IF(ISERR(LN(Nifty_50[[#This Row],[Close]]/E90)),"-",LN(Nifty_50[[#This Row],[Close]]/E90))</f>
        <v>9.2536470936592816E-6</v>
      </c>
    </row>
    <row r="92" spans="1:8" x14ac:dyDescent="0.3">
      <c r="A92" s="3">
        <v>43235</v>
      </c>
      <c r="B92" s="1">
        <v>10812.6</v>
      </c>
      <c r="C92" s="1">
        <v>10929.2</v>
      </c>
      <c r="D92" s="1">
        <v>10781.4</v>
      </c>
      <c r="E92" s="1">
        <v>10801.85</v>
      </c>
      <c r="F92" s="1">
        <v>262202312</v>
      </c>
      <c r="G92" s="1">
        <v>13582.7</v>
      </c>
      <c r="H92" s="2">
        <f>IF(ISERR(LN(Nifty_50[[#This Row],[Close]]/E91)),"-",LN(Nifty_50[[#This Row],[Close]]/E91))</f>
        <v>-4.3964283199478618E-4</v>
      </c>
    </row>
    <row r="93" spans="1:8" x14ac:dyDescent="0.3">
      <c r="A93" s="3">
        <v>43236</v>
      </c>
      <c r="B93" s="1">
        <v>10751.95</v>
      </c>
      <c r="C93" s="1">
        <v>10790.45</v>
      </c>
      <c r="D93" s="1">
        <v>10699.7</v>
      </c>
      <c r="E93" s="1">
        <v>10741.1</v>
      </c>
      <c r="F93" s="1">
        <v>238221884</v>
      </c>
      <c r="G93" s="1">
        <v>11359.48</v>
      </c>
      <c r="H93" s="2">
        <f>IF(ISERR(LN(Nifty_50[[#This Row],[Close]]/E92)),"-",LN(Nifty_50[[#This Row],[Close]]/E92))</f>
        <v>-5.6399110642633577E-3</v>
      </c>
    </row>
    <row r="94" spans="1:8" x14ac:dyDescent="0.3">
      <c r="A94" s="3">
        <v>43237</v>
      </c>
      <c r="B94" s="1">
        <v>10775.6</v>
      </c>
      <c r="C94" s="1">
        <v>10777.25</v>
      </c>
      <c r="D94" s="1">
        <v>10664.5</v>
      </c>
      <c r="E94" s="1">
        <v>10682.7</v>
      </c>
      <c r="F94" s="1">
        <v>220738923</v>
      </c>
      <c r="G94" s="1">
        <v>12506.3</v>
      </c>
      <c r="H94" s="2">
        <f>IF(ISERR(LN(Nifty_50[[#This Row],[Close]]/E93)),"-",LN(Nifty_50[[#This Row],[Close]]/E93))</f>
        <v>-5.4518941226662544E-3</v>
      </c>
    </row>
    <row r="95" spans="1:8" x14ac:dyDescent="0.3">
      <c r="A95" s="3">
        <v>43238</v>
      </c>
      <c r="B95" s="1">
        <v>10671.85</v>
      </c>
      <c r="C95" s="1">
        <v>10674.95</v>
      </c>
      <c r="D95" s="1">
        <v>10589.1</v>
      </c>
      <c r="E95" s="1">
        <v>10596.4</v>
      </c>
      <c r="F95" s="1">
        <v>229908939</v>
      </c>
      <c r="G95" s="1">
        <v>13908.47</v>
      </c>
      <c r="H95" s="2">
        <f>IF(ISERR(LN(Nifty_50[[#This Row],[Close]]/E94)),"-",LN(Nifty_50[[#This Row],[Close]]/E94))</f>
        <v>-8.1112897783238019E-3</v>
      </c>
    </row>
    <row r="96" spans="1:8" x14ac:dyDescent="0.3">
      <c r="A96" s="3">
        <v>43241</v>
      </c>
      <c r="B96" s="1">
        <v>10616.7</v>
      </c>
      <c r="C96" s="1">
        <v>10621.7</v>
      </c>
      <c r="D96" s="1">
        <v>10505.8</v>
      </c>
      <c r="E96" s="1">
        <v>10516.7</v>
      </c>
      <c r="F96" s="1">
        <v>197294184</v>
      </c>
      <c r="G96" s="1">
        <v>11346.13</v>
      </c>
      <c r="H96" s="2">
        <f>IF(ISERR(LN(Nifty_50[[#This Row],[Close]]/E95)),"-",LN(Nifty_50[[#This Row],[Close]]/E95))</f>
        <v>-7.5498509054843163E-3</v>
      </c>
    </row>
    <row r="97" spans="1:8" x14ac:dyDescent="0.3">
      <c r="A97" s="3">
        <v>43242</v>
      </c>
      <c r="B97" s="1">
        <v>10518.45</v>
      </c>
      <c r="C97" s="1">
        <v>10558.6</v>
      </c>
      <c r="D97" s="1">
        <v>10490.55</v>
      </c>
      <c r="E97" s="1">
        <v>10536.7</v>
      </c>
      <c r="F97" s="1">
        <v>249236637</v>
      </c>
      <c r="G97" s="1">
        <v>12017.36</v>
      </c>
      <c r="H97" s="2">
        <f>IF(ISERR(LN(Nifty_50[[#This Row],[Close]]/E96)),"-",LN(Nifty_50[[#This Row],[Close]]/E96))</f>
        <v>1.8999312240523454E-3</v>
      </c>
    </row>
    <row r="98" spans="1:8" x14ac:dyDescent="0.3">
      <c r="A98" s="3">
        <v>43243</v>
      </c>
      <c r="B98" s="1">
        <v>10521.1</v>
      </c>
      <c r="C98" s="1">
        <v>10533.55</v>
      </c>
      <c r="D98" s="1">
        <v>10417.799999999999</v>
      </c>
      <c r="E98" s="1">
        <v>10430.35</v>
      </c>
      <c r="F98" s="1">
        <v>299919120</v>
      </c>
      <c r="G98" s="1">
        <v>13456.6</v>
      </c>
      <c r="H98" s="2">
        <f>IF(ISERR(LN(Nifty_50[[#This Row],[Close]]/E97)),"-",LN(Nifty_50[[#This Row],[Close]]/E97))</f>
        <v>-1.0144575613613642E-2</v>
      </c>
    </row>
    <row r="99" spans="1:8" x14ac:dyDescent="0.3">
      <c r="A99" s="3">
        <v>43244</v>
      </c>
      <c r="B99" s="1">
        <v>10464.85</v>
      </c>
      <c r="C99" s="1">
        <v>10535.15</v>
      </c>
      <c r="D99" s="1">
        <v>10419.799999999999</v>
      </c>
      <c r="E99" s="1">
        <v>10513.85</v>
      </c>
      <c r="F99" s="1">
        <v>306792497</v>
      </c>
      <c r="G99" s="1">
        <v>12914.16</v>
      </c>
      <c r="H99" s="2">
        <f>IF(ISERR(LN(Nifty_50[[#This Row],[Close]]/E98)),"-",LN(Nifty_50[[#This Row],[Close]]/E98))</f>
        <v>7.9736101068204873E-3</v>
      </c>
    </row>
    <row r="100" spans="1:8" x14ac:dyDescent="0.3">
      <c r="A100" s="3">
        <v>43245</v>
      </c>
      <c r="B100" s="1">
        <v>10533.05</v>
      </c>
      <c r="C100" s="1">
        <v>10628.05</v>
      </c>
      <c r="D100" s="1">
        <v>10524</v>
      </c>
      <c r="E100" s="1">
        <v>10605.15</v>
      </c>
      <c r="F100" s="1">
        <v>268914888</v>
      </c>
      <c r="G100" s="1">
        <v>12431.16</v>
      </c>
      <c r="H100" s="2">
        <f>IF(ISERR(LN(Nifty_50[[#This Row],[Close]]/E99)),"-",LN(Nifty_50[[#This Row],[Close]]/E99))</f>
        <v>8.6462965847299792E-3</v>
      </c>
    </row>
    <row r="101" spans="1:8" x14ac:dyDescent="0.3">
      <c r="A101" s="3">
        <v>43248</v>
      </c>
      <c r="B101" s="1">
        <v>10648.35</v>
      </c>
      <c r="C101" s="1">
        <v>10709.8</v>
      </c>
      <c r="D101" s="1">
        <v>10640.55</v>
      </c>
      <c r="E101" s="1">
        <v>10688.65</v>
      </c>
      <c r="F101" s="1">
        <v>239786001</v>
      </c>
      <c r="G101" s="1">
        <v>11764.35</v>
      </c>
      <c r="H101" s="2">
        <f>IF(ISERR(LN(Nifty_50[[#This Row],[Close]]/E100)),"-",LN(Nifty_50[[#This Row],[Close]]/E100))</f>
        <v>7.8426986251568815E-3</v>
      </c>
    </row>
    <row r="102" spans="1:8" x14ac:dyDescent="0.3">
      <c r="A102" s="3">
        <v>43249</v>
      </c>
      <c r="B102" s="1">
        <v>10689.4</v>
      </c>
      <c r="C102" s="1">
        <v>10717.25</v>
      </c>
      <c r="D102" s="1">
        <v>10616.1</v>
      </c>
      <c r="E102" s="1">
        <v>10633.3</v>
      </c>
      <c r="F102" s="1">
        <v>232761575</v>
      </c>
      <c r="G102" s="1">
        <v>11817.39</v>
      </c>
      <c r="H102" s="2">
        <f>IF(ISERR(LN(Nifty_50[[#This Row],[Close]]/E101)),"-",LN(Nifty_50[[#This Row],[Close]]/E101))</f>
        <v>-5.1918444918060431E-3</v>
      </c>
    </row>
    <row r="103" spans="1:8" x14ac:dyDescent="0.3">
      <c r="A103" s="3">
        <v>43250</v>
      </c>
      <c r="B103" s="1">
        <v>10579</v>
      </c>
      <c r="C103" s="1">
        <v>10648.7</v>
      </c>
      <c r="D103" s="1">
        <v>10558.45</v>
      </c>
      <c r="E103" s="1">
        <v>10614.35</v>
      </c>
      <c r="F103" s="1">
        <v>246124259</v>
      </c>
      <c r="G103" s="1">
        <v>12224.76</v>
      </c>
      <c r="H103" s="2">
        <f>IF(ISERR(LN(Nifty_50[[#This Row],[Close]]/E102)),"-",LN(Nifty_50[[#This Row],[Close]]/E102))</f>
        <v>-1.7837271438870593E-3</v>
      </c>
    </row>
    <row r="104" spans="1:8" x14ac:dyDescent="0.3">
      <c r="A104" s="3">
        <v>43251</v>
      </c>
      <c r="B104" s="1">
        <v>10670.1</v>
      </c>
      <c r="C104" s="1">
        <v>10763.8</v>
      </c>
      <c r="D104" s="1">
        <v>10620.4</v>
      </c>
      <c r="E104" s="1">
        <v>10736.15</v>
      </c>
      <c r="F104" s="1">
        <v>629198569</v>
      </c>
      <c r="G104" s="1">
        <v>29479.77</v>
      </c>
      <c r="H104" s="2">
        <f>IF(ISERR(LN(Nifty_50[[#This Row],[Close]]/E103)),"-",LN(Nifty_50[[#This Row],[Close]]/E103))</f>
        <v>1.1409692638126136E-2</v>
      </c>
    </row>
    <row r="105" spans="1:8" x14ac:dyDescent="0.3">
      <c r="A105" s="3">
        <v>43252</v>
      </c>
      <c r="B105" s="1">
        <v>10738.45</v>
      </c>
      <c r="C105" s="1">
        <v>10764.75</v>
      </c>
      <c r="D105" s="1">
        <v>10681.5</v>
      </c>
      <c r="E105" s="1">
        <v>10696.2</v>
      </c>
      <c r="F105" s="1">
        <v>227355567</v>
      </c>
      <c r="G105" s="1">
        <v>12965.01</v>
      </c>
      <c r="H105" s="2">
        <f>IF(ISERR(LN(Nifty_50[[#This Row],[Close]]/E104)),"-",LN(Nifty_50[[#This Row],[Close]]/E104))</f>
        <v>-3.7280136120426276E-3</v>
      </c>
    </row>
    <row r="106" spans="1:8" x14ac:dyDescent="0.3">
      <c r="A106" s="3">
        <v>43255</v>
      </c>
      <c r="B106" s="1">
        <v>10765.95</v>
      </c>
      <c r="C106" s="1">
        <v>10770.3</v>
      </c>
      <c r="D106" s="1">
        <v>10618.35</v>
      </c>
      <c r="E106" s="1">
        <v>10628.5</v>
      </c>
      <c r="F106" s="1">
        <v>210148313</v>
      </c>
      <c r="G106" s="1">
        <v>14120.49</v>
      </c>
      <c r="H106" s="2">
        <f>IF(ISERR(LN(Nifty_50[[#This Row],[Close]]/E105)),"-",LN(Nifty_50[[#This Row],[Close]]/E105))</f>
        <v>-6.3494658726906857E-3</v>
      </c>
    </row>
    <row r="107" spans="1:8" x14ac:dyDescent="0.3">
      <c r="A107" s="3">
        <v>43256</v>
      </c>
      <c r="B107" s="1">
        <v>10630.7</v>
      </c>
      <c r="C107" s="1">
        <v>10633.15</v>
      </c>
      <c r="D107" s="1">
        <v>10550.9</v>
      </c>
      <c r="E107" s="1">
        <v>10593.15</v>
      </c>
      <c r="F107" s="1">
        <v>172898027</v>
      </c>
      <c r="G107" s="1">
        <v>10027.540000000001</v>
      </c>
      <c r="H107" s="2">
        <f>IF(ISERR(LN(Nifty_50[[#This Row],[Close]]/E106)),"-",LN(Nifty_50[[#This Row],[Close]]/E106))</f>
        <v>-3.3315065224060682E-3</v>
      </c>
    </row>
    <row r="108" spans="1:8" x14ac:dyDescent="0.3">
      <c r="A108" s="3">
        <v>43257</v>
      </c>
      <c r="B108" s="1">
        <v>10603.45</v>
      </c>
      <c r="C108" s="1">
        <v>10698.35</v>
      </c>
      <c r="D108" s="1">
        <v>10587.5</v>
      </c>
      <c r="E108" s="1">
        <v>10684.65</v>
      </c>
      <c r="F108" s="1">
        <v>195761429</v>
      </c>
      <c r="G108" s="1">
        <v>9920.75</v>
      </c>
      <c r="H108" s="2">
        <f>IF(ISERR(LN(Nifty_50[[#This Row],[Close]]/E107)),"-",LN(Nifty_50[[#This Row],[Close]]/E107))</f>
        <v>8.6005662256969095E-3</v>
      </c>
    </row>
    <row r="109" spans="1:8" x14ac:dyDescent="0.3">
      <c r="A109" s="3">
        <v>43258</v>
      </c>
      <c r="B109" s="1">
        <v>10722.6</v>
      </c>
      <c r="C109" s="1">
        <v>10818</v>
      </c>
      <c r="D109" s="1">
        <v>10722.6</v>
      </c>
      <c r="E109" s="1">
        <v>10768.35</v>
      </c>
      <c r="F109" s="1">
        <v>227663151</v>
      </c>
      <c r="G109" s="1">
        <v>11315.24</v>
      </c>
      <c r="H109" s="2">
        <f>IF(ISERR(LN(Nifty_50[[#This Row],[Close]]/E108)),"-",LN(Nifty_50[[#This Row],[Close]]/E108))</f>
        <v>7.8031440545139521E-3</v>
      </c>
    </row>
    <row r="110" spans="1:8" x14ac:dyDescent="0.3">
      <c r="A110" s="3">
        <v>43259</v>
      </c>
      <c r="B110" s="1">
        <v>10736.4</v>
      </c>
      <c r="C110" s="1">
        <v>10779.45</v>
      </c>
      <c r="D110" s="1">
        <v>10709.05</v>
      </c>
      <c r="E110" s="1">
        <v>10767.65</v>
      </c>
      <c r="F110" s="1">
        <v>215942528</v>
      </c>
      <c r="G110" s="1">
        <v>12360.88</v>
      </c>
      <c r="H110" s="2">
        <f>IF(ISERR(LN(Nifty_50[[#This Row],[Close]]/E109)),"-",LN(Nifty_50[[#This Row],[Close]]/E109))</f>
        <v>-6.5007429443483659E-5</v>
      </c>
    </row>
    <row r="111" spans="1:8" x14ac:dyDescent="0.3">
      <c r="A111" s="3">
        <v>43262</v>
      </c>
      <c r="B111" s="1">
        <v>10781.85</v>
      </c>
      <c r="C111" s="1">
        <v>10850.55</v>
      </c>
      <c r="D111" s="1">
        <v>10777.05</v>
      </c>
      <c r="E111" s="1">
        <v>10786.95</v>
      </c>
      <c r="F111" s="1">
        <v>217849903</v>
      </c>
      <c r="G111" s="1">
        <v>11384.97</v>
      </c>
      <c r="H111" s="2">
        <f>IF(ISERR(LN(Nifty_50[[#This Row],[Close]]/E110)),"-",LN(Nifty_50[[#This Row],[Close]]/E110))</f>
        <v>1.7908015140969788E-3</v>
      </c>
    </row>
    <row r="112" spans="1:8" x14ac:dyDescent="0.3">
      <c r="A112" s="3">
        <v>43263</v>
      </c>
      <c r="B112" s="1">
        <v>10816.15</v>
      </c>
      <c r="C112" s="1">
        <v>10856.55</v>
      </c>
      <c r="D112" s="1">
        <v>10789.4</v>
      </c>
      <c r="E112" s="1">
        <v>10842.85</v>
      </c>
      <c r="F112" s="1">
        <v>204419184</v>
      </c>
      <c r="G112" s="1">
        <v>11989.07</v>
      </c>
      <c r="H112" s="2">
        <f>IF(ISERR(LN(Nifty_50[[#This Row],[Close]]/E111)),"-",LN(Nifty_50[[#This Row],[Close]]/E111))</f>
        <v>5.1688064110242352E-3</v>
      </c>
    </row>
    <row r="113" spans="1:8" x14ac:dyDescent="0.3">
      <c r="A113" s="3">
        <v>43264</v>
      </c>
      <c r="B113" s="1">
        <v>10887.5</v>
      </c>
      <c r="C113" s="1">
        <v>10893.25</v>
      </c>
      <c r="D113" s="1">
        <v>10842.65</v>
      </c>
      <c r="E113" s="1">
        <v>10856.7</v>
      </c>
      <c r="F113" s="1">
        <v>220003032</v>
      </c>
      <c r="G113" s="1">
        <v>12982.8</v>
      </c>
      <c r="H113" s="2">
        <f>IF(ISERR(LN(Nifty_50[[#This Row],[Close]]/E112)),"-",LN(Nifty_50[[#This Row],[Close]]/E112))</f>
        <v>1.2765243408948135E-3</v>
      </c>
    </row>
    <row r="114" spans="1:8" x14ac:dyDescent="0.3">
      <c r="A114" s="3">
        <v>43265</v>
      </c>
      <c r="B114" s="1">
        <v>10832.9</v>
      </c>
      <c r="C114" s="1">
        <v>10833.7</v>
      </c>
      <c r="D114" s="1">
        <v>10773.55</v>
      </c>
      <c r="E114" s="1">
        <v>10808.05</v>
      </c>
      <c r="F114" s="1">
        <v>190031664</v>
      </c>
      <c r="G114" s="1">
        <v>11659.79</v>
      </c>
      <c r="H114" s="2">
        <f>IF(ISERR(LN(Nifty_50[[#This Row],[Close]]/E113)),"-",LN(Nifty_50[[#This Row],[Close]]/E113))</f>
        <v>-4.4911740754108491E-3</v>
      </c>
    </row>
    <row r="115" spans="1:8" x14ac:dyDescent="0.3">
      <c r="A115" s="3">
        <v>43266</v>
      </c>
      <c r="B115" s="1">
        <v>10808.65</v>
      </c>
      <c r="C115" s="1">
        <v>10834</v>
      </c>
      <c r="D115" s="1">
        <v>10755.4</v>
      </c>
      <c r="E115" s="1">
        <v>10817.7</v>
      </c>
      <c r="F115" s="1">
        <v>314764425</v>
      </c>
      <c r="G115" s="1">
        <v>19271.43</v>
      </c>
      <c r="H115" s="2">
        <f>IF(ISERR(LN(Nifty_50[[#This Row],[Close]]/E114)),"-",LN(Nifty_50[[#This Row],[Close]]/E114))</f>
        <v>8.9245465618541871E-4</v>
      </c>
    </row>
    <row r="116" spans="1:8" x14ac:dyDescent="0.3">
      <c r="A116" s="3">
        <v>43269</v>
      </c>
      <c r="B116" s="1">
        <v>10830.2</v>
      </c>
      <c r="C116" s="1">
        <v>10830.2</v>
      </c>
      <c r="D116" s="1">
        <v>10787.35</v>
      </c>
      <c r="E116" s="1">
        <v>10799.85</v>
      </c>
      <c r="F116" s="1">
        <v>202727202</v>
      </c>
      <c r="G116" s="1">
        <v>11182.48</v>
      </c>
      <c r="H116" s="2">
        <f>IF(ISERR(LN(Nifty_50[[#This Row],[Close]]/E115)),"-",LN(Nifty_50[[#This Row],[Close]]/E115))</f>
        <v>-1.6514363613613185E-3</v>
      </c>
    </row>
    <row r="117" spans="1:8" x14ac:dyDescent="0.3">
      <c r="A117" s="3">
        <v>43270</v>
      </c>
      <c r="B117" s="1">
        <v>10789.45</v>
      </c>
      <c r="C117" s="1">
        <v>10789.45</v>
      </c>
      <c r="D117" s="1">
        <v>10701.2</v>
      </c>
      <c r="E117" s="1">
        <v>10710.45</v>
      </c>
      <c r="F117" s="1">
        <v>231382790</v>
      </c>
      <c r="G117" s="1">
        <v>12290.16</v>
      </c>
      <c r="H117" s="2">
        <f>IF(ISERR(LN(Nifty_50[[#This Row],[Close]]/E116)),"-",LN(Nifty_50[[#This Row],[Close]]/E116))</f>
        <v>-8.3123447611347413E-3</v>
      </c>
    </row>
    <row r="118" spans="1:8" x14ac:dyDescent="0.3">
      <c r="A118" s="3">
        <v>43271</v>
      </c>
      <c r="B118" s="1">
        <v>10734.65</v>
      </c>
      <c r="C118" s="1">
        <v>10781.8</v>
      </c>
      <c r="D118" s="1">
        <v>10724.05</v>
      </c>
      <c r="E118" s="1">
        <v>10772.05</v>
      </c>
      <c r="F118" s="1">
        <v>199467082</v>
      </c>
      <c r="G118" s="1">
        <v>10858.35</v>
      </c>
      <c r="H118" s="2">
        <f>IF(ISERR(LN(Nifty_50[[#This Row],[Close]]/E117)),"-",LN(Nifty_50[[#This Row],[Close]]/E117))</f>
        <v>5.7349162184533176E-3</v>
      </c>
    </row>
    <row r="119" spans="1:8" x14ac:dyDescent="0.3">
      <c r="A119" s="3">
        <v>43272</v>
      </c>
      <c r="B119" s="1">
        <v>10808.45</v>
      </c>
      <c r="C119" s="1">
        <v>10809.6</v>
      </c>
      <c r="D119" s="1">
        <v>10725.9</v>
      </c>
      <c r="E119" s="1">
        <v>10741.1</v>
      </c>
      <c r="F119" s="1">
        <v>230507383</v>
      </c>
      <c r="G119" s="1">
        <v>12211.18</v>
      </c>
      <c r="H119" s="2">
        <f>IF(ISERR(LN(Nifty_50[[#This Row],[Close]]/E118)),"-",LN(Nifty_50[[#This Row],[Close]]/E118))</f>
        <v>-2.8773119094804597E-3</v>
      </c>
    </row>
    <row r="120" spans="1:8" x14ac:dyDescent="0.3">
      <c r="A120" s="3">
        <v>43273</v>
      </c>
      <c r="B120" s="1">
        <v>10742.7</v>
      </c>
      <c r="C120" s="1">
        <v>10837</v>
      </c>
      <c r="D120" s="1">
        <v>10710.45</v>
      </c>
      <c r="E120" s="1">
        <v>10821.85</v>
      </c>
      <c r="F120" s="1">
        <v>236898415</v>
      </c>
      <c r="G120" s="1">
        <v>13520.01</v>
      </c>
      <c r="H120" s="2">
        <f>IF(ISERR(LN(Nifty_50[[#This Row],[Close]]/E119)),"-",LN(Nifty_50[[#This Row],[Close]]/E119))</f>
        <v>7.489733777589257E-3</v>
      </c>
    </row>
    <row r="121" spans="1:8" x14ac:dyDescent="0.3">
      <c r="A121" s="3">
        <v>43276</v>
      </c>
      <c r="B121" s="1">
        <v>10822.9</v>
      </c>
      <c r="C121" s="1">
        <v>10831.05</v>
      </c>
      <c r="D121" s="1">
        <v>10753.05</v>
      </c>
      <c r="E121" s="1">
        <v>10762.45</v>
      </c>
      <c r="F121" s="1">
        <v>236693278</v>
      </c>
      <c r="G121" s="1">
        <v>12012.41</v>
      </c>
      <c r="H121" s="2">
        <f>IF(ISERR(LN(Nifty_50[[#This Row],[Close]]/E120)),"-",LN(Nifty_50[[#This Row],[Close]]/E120))</f>
        <v>-5.5040144879465814E-3</v>
      </c>
    </row>
    <row r="122" spans="1:8" x14ac:dyDescent="0.3">
      <c r="A122" s="3">
        <v>43277</v>
      </c>
      <c r="B122" s="1">
        <v>10742.7</v>
      </c>
      <c r="C122" s="1">
        <v>10805.25</v>
      </c>
      <c r="D122" s="1">
        <v>10732.55</v>
      </c>
      <c r="E122" s="1">
        <v>10769.15</v>
      </c>
      <c r="F122" s="1">
        <v>226846382</v>
      </c>
      <c r="G122" s="1">
        <v>12113.53</v>
      </c>
      <c r="H122" s="2">
        <f>IF(ISERR(LN(Nifty_50[[#This Row],[Close]]/E121)),"-",LN(Nifty_50[[#This Row],[Close]]/E121))</f>
        <v>6.2234113732792811E-4</v>
      </c>
    </row>
    <row r="123" spans="1:8" x14ac:dyDescent="0.3">
      <c r="A123" s="3">
        <v>43278</v>
      </c>
      <c r="B123" s="1">
        <v>10785.5</v>
      </c>
      <c r="C123" s="1">
        <v>10785.5</v>
      </c>
      <c r="D123" s="1">
        <v>10652.4</v>
      </c>
      <c r="E123" s="1">
        <v>10671.4</v>
      </c>
      <c r="F123" s="1">
        <v>253620792</v>
      </c>
      <c r="G123" s="1">
        <v>13837.03</v>
      </c>
      <c r="H123" s="2">
        <f>IF(ISERR(LN(Nifty_50[[#This Row],[Close]]/E122)),"-",LN(Nifty_50[[#This Row],[Close]]/E122))</f>
        <v>-9.1182994159396107E-3</v>
      </c>
    </row>
    <row r="124" spans="1:8" x14ac:dyDescent="0.3">
      <c r="A124" s="3">
        <v>43279</v>
      </c>
      <c r="B124" s="1">
        <v>10660.8</v>
      </c>
      <c r="C124" s="1">
        <v>10674.2</v>
      </c>
      <c r="D124" s="1">
        <v>10557.7</v>
      </c>
      <c r="E124" s="1">
        <v>10589.1</v>
      </c>
      <c r="F124" s="1">
        <v>363157327</v>
      </c>
      <c r="G124" s="1">
        <v>20187.98</v>
      </c>
      <c r="H124" s="2">
        <f>IF(ISERR(LN(Nifty_50[[#This Row],[Close]]/E123)),"-",LN(Nifty_50[[#This Row],[Close]]/E123))</f>
        <v>-7.7420955375824396E-3</v>
      </c>
    </row>
    <row r="125" spans="1:8" x14ac:dyDescent="0.3">
      <c r="A125" s="3">
        <v>43280</v>
      </c>
      <c r="B125" s="1">
        <v>10612.85</v>
      </c>
      <c r="C125" s="1">
        <v>10723.05</v>
      </c>
      <c r="D125" s="1">
        <v>10612.35</v>
      </c>
      <c r="E125" s="1">
        <v>10714.3</v>
      </c>
      <c r="F125" s="1">
        <v>250327878</v>
      </c>
      <c r="G125" s="1">
        <v>14440.17</v>
      </c>
      <c r="H125" s="2">
        <f>IF(ISERR(LN(Nifty_50[[#This Row],[Close]]/E124)),"-",LN(Nifty_50[[#This Row],[Close]]/E124))</f>
        <v>1.1754127647321299E-2</v>
      </c>
    </row>
    <row r="126" spans="1:8" x14ac:dyDescent="0.3">
      <c r="A126" s="3">
        <v>43283</v>
      </c>
      <c r="B126" s="1">
        <v>10732.35</v>
      </c>
      <c r="C126" s="1">
        <v>10736.15</v>
      </c>
      <c r="D126" s="1">
        <v>10604.65</v>
      </c>
      <c r="E126" s="1">
        <v>10657.3</v>
      </c>
      <c r="F126" s="1">
        <v>304536687</v>
      </c>
      <c r="G126" s="1">
        <v>13591.3</v>
      </c>
      <c r="H126" s="2">
        <f>IF(ISERR(LN(Nifty_50[[#This Row],[Close]]/E125)),"-",LN(Nifty_50[[#This Row],[Close]]/E125))</f>
        <v>-5.334194459439767E-3</v>
      </c>
    </row>
    <row r="127" spans="1:8" x14ac:dyDescent="0.3">
      <c r="A127" s="3">
        <v>43284</v>
      </c>
      <c r="B127" s="1">
        <v>10668.6</v>
      </c>
      <c r="C127" s="1">
        <v>10713.3</v>
      </c>
      <c r="D127" s="1">
        <v>10630.25</v>
      </c>
      <c r="E127" s="1">
        <v>10699.9</v>
      </c>
      <c r="F127" s="1">
        <v>208371545</v>
      </c>
      <c r="G127" s="1">
        <v>10896.89</v>
      </c>
      <c r="H127" s="2">
        <f>IF(ISERR(LN(Nifty_50[[#This Row],[Close]]/E126)),"-",LN(Nifty_50[[#This Row],[Close]]/E126))</f>
        <v>3.9892922757939599E-3</v>
      </c>
    </row>
    <row r="128" spans="1:8" x14ac:dyDescent="0.3">
      <c r="A128" s="3">
        <v>43285</v>
      </c>
      <c r="B128" s="1">
        <v>10715</v>
      </c>
      <c r="C128" s="1">
        <v>10777.15</v>
      </c>
      <c r="D128" s="1">
        <v>10677.75</v>
      </c>
      <c r="E128" s="1">
        <v>10769.9</v>
      </c>
      <c r="F128" s="1">
        <v>179268271</v>
      </c>
      <c r="G128" s="1">
        <v>10388.69</v>
      </c>
      <c r="H128" s="2">
        <f>IF(ISERR(LN(Nifty_50[[#This Row],[Close]]/E127)),"-",LN(Nifty_50[[#This Row],[Close]]/E127))</f>
        <v>6.5208104443272496E-3</v>
      </c>
    </row>
    <row r="129" spans="1:8" x14ac:dyDescent="0.3">
      <c r="A129" s="3">
        <v>43286</v>
      </c>
      <c r="B129" s="1">
        <v>10786.05</v>
      </c>
      <c r="C129" s="1">
        <v>10786.05</v>
      </c>
      <c r="D129" s="1">
        <v>10726.25</v>
      </c>
      <c r="E129" s="1">
        <v>10749.75</v>
      </c>
      <c r="F129" s="1">
        <v>227267176</v>
      </c>
      <c r="G129" s="1">
        <v>13676.58</v>
      </c>
      <c r="H129" s="2">
        <f>IF(ISERR(LN(Nifty_50[[#This Row],[Close]]/E128)),"-",LN(Nifty_50[[#This Row],[Close]]/E128))</f>
        <v>-1.8727075848253383E-3</v>
      </c>
    </row>
    <row r="130" spans="1:8" x14ac:dyDescent="0.3">
      <c r="A130" s="3">
        <v>43287</v>
      </c>
      <c r="B130" s="1">
        <v>10744.15</v>
      </c>
      <c r="C130" s="1">
        <v>10816.35</v>
      </c>
      <c r="D130" s="1">
        <v>10735.05</v>
      </c>
      <c r="E130" s="1">
        <v>10772.65</v>
      </c>
      <c r="F130" s="1">
        <v>256547706</v>
      </c>
      <c r="G130" s="1">
        <v>14006.48</v>
      </c>
      <c r="H130" s="2">
        <f>IF(ISERR(LN(Nifty_50[[#This Row],[Close]]/E129)),"-",LN(Nifty_50[[#This Row],[Close]]/E129))</f>
        <v>2.1280162660109484E-3</v>
      </c>
    </row>
    <row r="131" spans="1:8" x14ac:dyDescent="0.3">
      <c r="A131" s="3">
        <v>43290</v>
      </c>
      <c r="B131" s="1">
        <v>10838.3</v>
      </c>
      <c r="C131" s="1">
        <v>10860.35</v>
      </c>
      <c r="D131" s="1">
        <v>10807.15</v>
      </c>
      <c r="E131" s="1">
        <v>10852.9</v>
      </c>
      <c r="F131" s="1">
        <v>189331016</v>
      </c>
      <c r="G131" s="1">
        <v>10843.92</v>
      </c>
      <c r="H131" s="2">
        <f>IF(ISERR(LN(Nifty_50[[#This Row],[Close]]/E130)),"-",LN(Nifty_50[[#This Row],[Close]]/E130))</f>
        <v>7.4218106239193555E-3</v>
      </c>
    </row>
    <row r="132" spans="1:8" x14ac:dyDescent="0.3">
      <c r="A132" s="3">
        <v>43291</v>
      </c>
      <c r="B132" s="1">
        <v>10902.75</v>
      </c>
      <c r="C132" s="1">
        <v>10956.9</v>
      </c>
      <c r="D132" s="1">
        <v>10876.65</v>
      </c>
      <c r="E132" s="1">
        <v>10947.25</v>
      </c>
      <c r="F132" s="1">
        <v>203061980</v>
      </c>
      <c r="G132" s="1">
        <v>12834.85</v>
      </c>
      <c r="H132" s="2">
        <f>IF(ISERR(LN(Nifty_50[[#This Row],[Close]]/E131)),"-",LN(Nifty_50[[#This Row],[Close]]/E131))</f>
        <v>8.6559577894496902E-3</v>
      </c>
    </row>
    <row r="133" spans="1:8" x14ac:dyDescent="0.3">
      <c r="A133" s="3">
        <v>43292</v>
      </c>
      <c r="B133" s="1">
        <v>10956.4</v>
      </c>
      <c r="C133" s="1">
        <v>10976.65</v>
      </c>
      <c r="D133" s="1">
        <v>10923</v>
      </c>
      <c r="E133" s="1">
        <v>10948.3</v>
      </c>
      <c r="F133" s="1">
        <v>229211999</v>
      </c>
      <c r="G133" s="1">
        <v>15944.45</v>
      </c>
      <c r="H133" s="2">
        <f>IF(ISERR(LN(Nifty_50[[#This Row],[Close]]/E132)),"-",LN(Nifty_50[[#This Row],[Close]]/E132))</f>
        <v>9.5909899573626465E-5</v>
      </c>
    </row>
    <row r="134" spans="1:8" x14ac:dyDescent="0.3">
      <c r="A134" s="3">
        <v>43293</v>
      </c>
      <c r="B134" s="1">
        <v>11006.95</v>
      </c>
      <c r="C134" s="1">
        <v>11078.3</v>
      </c>
      <c r="D134" s="1">
        <v>10999.65</v>
      </c>
      <c r="E134" s="1">
        <v>11023.2</v>
      </c>
      <c r="F134" s="1">
        <v>256034815</v>
      </c>
      <c r="G134" s="1">
        <v>15787.28</v>
      </c>
      <c r="H134" s="2">
        <f>IF(ISERR(LN(Nifty_50[[#This Row],[Close]]/E133)),"-",LN(Nifty_50[[#This Row],[Close]]/E133))</f>
        <v>6.8179496293051707E-3</v>
      </c>
    </row>
    <row r="135" spans="1:8" x14ac:dyDescent="0.3">
      <c r="A135" s="3">
        <v>43294</v>
      </c>
      <c r="B135" s="1">
        <v>11056.9</v>
      </c>
      <c r="C135" s="1">
        <v>11071.35</v>
      </c>
      <c r="D135" s="1">
        <v>10999.75</v>
      </c>
      <c r="E135" s="1">
        <v>11018.9</v>
      </c>
      <c r="F135" s="1">
        <v>241670818</v>
      </c>
      <c r="G135" s="1">
        <v>14744.56</v>
      </c>
      <c r="H135" s="2">
        <f>IF(ISERR(LN(Nifty_50[[#This Row],[Close]]/E134)),"-",LN(Nifty_50[[#This Row],[Close]]/E134))</f>
        <v>-3.9016246678396689E-4</v>
      </c>
    </row>
    <row r="136" spans="1:8" x14ac:dyDescent="0.3">
      <c r="A136" s="3">
        <v>43297</v>
      </c>
      <c r="B136" s="1">
        <v>11018.95</v>
      </c>
      <c r="C136" s="1">
        <v>11019.5</v>
      </c>
      <c r="D136" s="1">
        <v>10926.25</v>
      </c>
      <c r="E136" s="1">
        <v>10936.85</v>
      </c>
      <c r="F136" s="1">
        <v>216971413</v>
      </c>
      <c r="G136" s="1">
        <v>13709.57</v>
      </c>
      <c r="H136" s="2">
        <f>IF(ISERR(LN(Nifty_50[[#This Row],[Close]]/E135)),"-",LN(Nifty_50[[#This Row],[Close]]/E135))</f>
        <v>-7.4741588844156994E-3</v>
      </c>
    </row>
    <row r="137" spans="1:8" x14ac:dyDescent="0.3">
      <c r="A137" s="3">
        <v>43298</v>
      </c>
      <c r="B137" s="1">
        <v>10939.65</v>
      </c>
      <c r="C137" s="1">
        <v>11018.5</v>
      </c>
      <c r="D137" s="1">
        <v>10925.6</v>
      </c>
      <c r="E137" s="1">
        <v>11008.05</v>
      </c>
      <c r="F137" s="1">
        <v>217107580</v>
      </c>
      <c r="G137" s="1">
        <v>12649.4</v>
      </c>
      <c r="H137" s="2">
        <f>IF(ISERR(LN(Nifty_50[[#This Row],[Close]]/E136)),"-",LN(Nifty_50[[#This Row],[Close]]/E136))</f>
        <v>6.4890019854781638E-3</v>
      </c>
    </row>
    <row r="138" spans="1:8" x14ac:dyDescent="0.3">
      <c r="A138" s="3">
        <v>43299</v>
      </c>
      <c r="B138" s="1">
        <v>11060.2</v>
      </c>
      <c r="C138" s="1">
        <v>11076.2</v>
      </c>
      <c r="D138" s="1">
        <v>10956.3</v>
      </c>
      <c r="E138" s="1">
        <v>10980.45</v>
      </c>
      <c r="F138" s="1">
        <v>232502459</v>
      </c>
      <c r="G138" s="1">
        <v>13320.2</v>
      </c>
      <c r="H138" s="2">
        <f>IF(ISERR(LN(Nifty_50[[#This Row],[Close]]/E137)),"-",LN(Nifty_50[[#This Row],[Close]]/E137))</f>
        <v>-2.5104044836980507E-3</v>
      </c>
    </row>
    <row r="139" spans="1:8" x14ac:dyDescent="0.3">
      <c r="A139" s="3">
        <v>43300</v>
      </c>
      <c r="B139" s="1">
        <v>10999.5</v>
      </c>
      <c r="C139" s="1">
        <v>11006.5</v>
      </c>
      <c r="D139" s="1">
        <v>10935.45</v>
      </c>
      <c r="E139" s="1">
        <v>10957.1</v>
      </c>
      <c r="F139" s="1">
        <v>222056399</v>
      </c>
      <c r="G139" s="1">
        <v>12199.98</v>
      </c>
      <c r="H139" s="2">
        <f>IF(ISERR(LN(Nifty_50[[#This Row],[Close]]/E138)),"-",LN(Nifty_50[[#This Row],[Close]]/E138))</f>
        <v>-2.1287708807833992E-3</v>
      </c>
    </row>
    <row r="140" spans="1:8" x14ac:dyDescent="0.3">
      <c r="A140" s="3">
        <v>43301</v>
      </c>
      <c r="B140" s="1">
        <v>10963.5</v>
      </c>
      <c r="C140" s="1">
        <v>11030.25</v>
      </c>
      <c r="D140" s="1">
        <v>10946.2</v>
      </c>
      <c r="E140" s="1">
        <v>11010.2</v>
      </c>
      <c r="F140" s="1">
        <v>193144113</v>
      </c>
      <c r="G140" s="1">
        <v>14105.94</v>
      </c>
      <c r="H140" s="2">
        <f>IF(ISERR(LN(Nifty_50[[#This Row],[Close]]/E139)),"-",LN(Nifty_50[[#This Row],[Close]]/E139))</f>
        <v>4.8344679065168992E-3</v>
      </c>
    </row>
    <row r="141" spans="1:8" x14ac:dyDescent="0.3">
      <c r="A141" s="3">
        <v>43304</v>
      </c>
      <c r="B141" s="1">
        <v>11019.85</v>
      </c>
      <c r="C141" s="1">
        <v>11093.4</v>
      </c>
      <c r="D141" s="1">
        <v>11010.95</v>
      </c>
      <c r="E141" s="1">
        <v>11084.75</v>
      </c>
      <c r="F141" s="1">
        <v>236153085</v>
      </c>
      <c r="G141" s="1">
        <v>14932.51</v>
      </c>
      <c r="H141" s="2">
        <f>IF(ISERR(LN(Nifty_50[[#This Row],[Close]]/E140)),"-",LN(Nifty_50[[#This Row],[Close]]/E140))</f>
        <v>6.7481739405328336E-3</v>
      </c>
    </row>
    <row r="142" spans="1:8" x14ac:dyDescent="0.3">
      <c r="A142" s="3">
        <v>43305</v>
      </c>
      <c r="B142" s="1">
        <v>11109</v>
      </c>
      <c r="C142" s="1">
        <v>11143.4</v>
      </c>
      <c r="D142" s="1">
        <v>11092.5</v>
      </c>
      <c r="E142" s="1">
        <v>11134.3</v>
      </c>
      <c r="F142" s="1">
        <v>212247395</v>
      </c>
      <c r="G142" s="1">
        <v>13931.15</v>
      </c>
      <c r="H142" s="2">
        <f>IF(ISERR(LN(Nifty_50[[#This Row],[Close]]/E141)),"-",LN(Nifty_50[[#This Row],[Close]]/E141))</f>
        <v>4.4601440782581301E-3</v>
      </c>
    </row>
    <row r="143" spans="1:8" x14ac:dyDescent="0.3">
      <c r="A143" s="3">
        <v>43306</v>
      </c>
      <c r="B143" s="1">
        <v>11148.4</v>
      </c>
      <c r="C143" s="1">
        <v>11157.15</v>
      </c>
      <c r="D143" s="1">
        <v>11113.25</v>
      </c>
      <c r="E143" s="1">
        <v>11132</v>
      </c>
      <c r="F143" s="1">
        <v>212333169</v>
      </c>
      <c r="G143" s="1">
        <v>12528.8</v>
      </c>
      <c r="H143" s="2">
        <f>IF(ISERR(LN(Nifty_50[[#This Row],[Close]]/E142)),"-",LN(Nifty_50[[#This Row],[Close]]/E142))</f>
        <v>-2.0659022901692162E-4</v>
      </c>
    </row>
    <row r="144" spans="1:8" x14ac:dyDescent="0.3">
      <c r="A144" s="3">
        <v>43307</v>
      </c>
      <c r="B144" s="1">
        <v>11132.95</v>
      </c>
      <c r="C144" s="1">
        <v>11185.85</v>
      </c>
      <c r="D144" s="1">
        <v>11125.7</v>
      </c>
      <c r="E144" s="1">
        <v>11167.3</v>
      </c>
      <c r="F144" s="1">
        <v>376657398</v>
      </c>
      <c r="G144" s="1">
        <v>21595.33</v>
      </c>
      <c r="H144" s="2">
        <f>IF(ISERR(LN(Nifty_50[[#This Row],[Close]]/E143)),"-",LN(Nifty_50[[#This Row],[Close]]/E143))</f>
        <v>3.1660213088618083E-3</v>
      </c>
    </row>
    <row r="145" spans="1:8" x14ac:dyDescent="0.3">
      <c r="A145" s="3">
        <v>43308</v>
      </c>
      <c r="B145" s="1">
        <v>11232.75</v>
      </c>
      <c r="C145" s="1">
        <v>11283.4</v>
      </c>
      <c r="D145" s="1">
        <v>11210.25</v>
      </c>
      <c r="E145" s="1">
        <v>11278.35</v>
      </c>
      <c r="F145" s="1">
        <v>324343457</v>
      </c>
      <c r="G145" s="1">
        <v>15203.09</v>
      </c>
      <c r="H145" s="2">
        <f>IF(ISERR(LN(Nifty_50[[#This Row],[Close]]/E144)),"-",LN(Nifty_50[[#This Row],[Close]]/E144))</f>
        <v>9.8950938021973352E-3</v>
      </c>
    </row>
    <row r="146" spans="1:8" x14ac:dyDescent="0.3">
      <c r="A146" s="3">
        <v>43311</v>
      </c>
      <c r="B146" s="1">
        <v>11296.65</v>
      </c>
      <c r="C146" s="1">
        <v>11328.1</v>
      </c>
      <c r="D146" s="1">
        <v>11261.45</v>
      </c>
      <c r="E146" s="1">
        <v>11319.55</v>
      </c>
      <c r="F146" s="1">
        <v>287435926</v>
      </c>
      <c r="G146" s="1">
        <v>14716.66</v>
      </c>
      <c r="H146" s="2">
        <f>IF(ISERR(LN(Nifty_50[[#This Row],[Close]]/E145)),"-",LN(Nifty_50[[#This Row],[Close]]/E145))</f>
        <v>3.6463605599989543E-3</v>
      </c>
    </row>
    <row r="147" spans="1:8" x14ac:dyDescent="0.3">
      <c r="A147" s="3">
        <v>43312</v>
      </c>
      <c r="B147" s="1">
        <v>11311.05</v>
      </c>
      <c r="C147" s="1">
        <v>11366</v>
      </c>
      <c r="D147" s="1">
        <v>11267.75</v>
      </c>
      <c r="E147" s="1">
        <v>11356.5</v>
      </c>
      <c r="F147" s="1">
        <v>264430889</v>
      </c>
      <c r="G147" s="1">
        <v>15297.4</v>
      </c>
      <c r="H147" s="2">
        <f>IF(ISERR(LN(Nifty_50[[#This Row],[Close]]/E146)),"-",LN(Nifty_50[[#This Row],[Close]]/E146))</f>
        <v>3.2589478946312938E-3</v>
      </c>
    </row>
    <row r="148" spans="1:8" x14ac:dyDescent="0.3">
      <c r="A148" s="3">
        <v>43313</v>
      </c>
      <c r="B148" s="1">
        <v>11359.8</v>
      </c>
      <c r="C148" s="1">
        <v>11390.55</v>
      </c>
      <c r="D148" s="1">
        <v>11313.55</v>
      </c>
      <c r="E148" s="1">
        <v>11346.2</v>
      </c>
      <c r="F148" s="1">
        <v>278012697</v>
      </c>
      <c r="G148" s="1">
        <v>14436.12</v>
      </c>
      <c r="H148" s="2">
        <f>IF(ISERR(LN(Nifty_50[[#This Row],[Close]]/E147)),"-",LN(Nifty_50[[#This Row],[Close]]/E147))</f>
        <v>-9.0738112265936017E-4</v>
      </c>
    </row>
    <row r="149" spans="1:8" x14ac:dyDescent="0.3">
      <c r="A149" s="3">
        <v>43314</v>
      </c>
      <c r="B149" s="1">
        <v>11328.9</v>
      </c>
      <c r="C149" s="1">
        <v>11328.9</v>
      </c>
      <c r="D149" s="1">
        <v>11234.95</v>
      </c>
      <c r="E149" s="1">
        <v>11244.7</v>
      </c>
      <c r="F149" s="1">
        <v>216533127</v>
      </c>
      <c r="G149" s="1">
        <v>12267.66</v>
      </c>
      <c r="H149" s="2">
        <f>IF(ISERR(LN(Nifty_50[[#This Row],[Close]]/E148)),"-",LN(Nifty_50[[#This Row],[Close]]/E148))</f>
        <v>-8.9859795750619302E-3</v>
      </c>
    </row>
    <row r="150" spans="1:8" x14ac:dyDescent="0.3">
      <c r="A150" s="3">
        <v>43315</v>
      </c>
      <c r="B150" s="1">
        <v>11297.8</v>
      </c>
      <c r="C150" s="1">
        <v>11368</v>
      </c>
      <c r="D150" s="1">
        <v>11294.55</v>
      </c>
      <c r="E150" s="1">
        <v>11360.8</v>
      </c>
      <c r="F150" s="1">
        <v>225146360</v>
      </c>
      <c r="G150" s="1">
        <v>12984.66</v>
      </c>
      <c r="H150" s="2">
        <f>IF(ISERR(LN(Nifty_50[[#This Row],[Close]]/E149)),"-",LN(Nifty_50[[#This Row],[Close]]/E149))</f>
        <v>1.0271926817053497E-2</v>
      </c>
    </row>
    <row r="151" spans="1:8" x14ac:dyDescent="0.3">
      <c r="A151" s="3">
        <v>43318</v>
      </c>
      <c r="B151" s="1">
        <v>11401.5</v>
      </c>
      <c r="C151" s="1">
        <v>11427.65</v>
      </c>
      <c r="D151" s="1">
        <v>11370.6</v>
      </c>
      <c r="E151" s="1">
        <v>11387.1</v>
      </c>
      <c r="F151" s="1">
        <v>210002582</v>
      </c>
      <c r="G151" s="1">
        <v>11321.55</v>
      </c>
      <c r="H151" s="2">
        <f>IF(ISERR(LN(Nifty_50[[#This Row],[Close]]/E150)),"-",LN(Nifty_50[[#This Row],[Close]]/E150))</f>
        <v>2.312302385563333E-3</v>
      </c>
    </row>
    <row r="152" spans="1:8" x14ac:dyDescent="0.3">
      <c r="A152" s="3">
        <v>43319</v>
      </c>
      <c r="B152" s="1">
        <v>11423.15</v>
      </c>
      <c r="C152" s="1">
        <v>11428.95</v>
      </c>
      <c r="D152" s="1">
        <v>11359.7</v>
      </c>
      <c r="E152" s="1">
        <v>11389.45</v>
      </c>
      <c r="F152" s="1">
        <v>233409612</v>
      </c>
      <c r="G152" s="1">
        <v>12457.71</v>
      </c>
      <c r="H152" s="2">
        <f>IF(ISERR(LN(Nifty_50[[#This Row],[Close]]/E151)),"-",LN(Nifty_50[[#This Row],[Close]]/E151))</f>
        <v>2.0635258705455244E-4</v>
      </c>
    </row>
    <row r="153" spans="1:8" x14ac:dyDescent="0.3">
      <c r="A153" s="3">
        <v>43320</v>
      </c>
      <c r="B153" s="1">
        <v>11412.5</v>
      </c>
      <c r="C153" s="1">
        <v>11459.95</v>
      </c>
      <c r="D153" s="1">
        <v>11379.3</v>
      </c>
      <c r="E153" s="1">
        <v>11450</v>
      </c>
      <c r="F153" s="1">
        <v>217047641</v>
      </c>
      <c r="G153" s="1">
        <v>12422.62</v>
      </c>
      <c r="H153" s="2">
        <f>IF(ISERR(LN(Nifty_50[[#This Row],[Close]]/E152)),"-",LN(Nifty_50[[#This Row],[Close]]/E152))</f>
        <v>5.3022416789647508E-3</v>
      </c>
    </row>
    <row r="154" spans="1:8" x14ac:dyDescent="0.3">
      <c r="A154" s="3">
        <v>43321</v>
      </c>
      <c r="B154" s="1">
        <v>11493.25</v>
      </c>
      <c r="C154" s="1">
        <v>11495.2</v>
      </c>
      <c r="D154" s="1">
        <v>11454.1</v>
      </c>
      <c r="E154" s="1">
        <v>11470.7</v>
      </c>
      <c r="F154" s="1">
        <v>311521403</v>
      </c>
      <c r="G154" s="1">
        <v>15842.76</v>
      </c>
      <c r="H154" s="2">
        <f>IF(ISERR(LN(Nifty_50[[#This Row],[Close]]/E153)),"-",LN(Nifty_50[[#This Row],[Close]]/E153))</f>
        <v>1.806228049557314E-3</v>
      </c>
    </row>
    <row r="155" spans="1:8" x14ac:dyDescent="0.3">
      <c r="A155" s="3">
        <v>43322</v>
      </c>
      <c r="B155" s="1">
        <v>11474.95</v>
      </c>
      <c r="C155" s="1">
        <v>11478.75</v>
      </c>
      <c r="D155" s="1">
        <v>11419.65</v>
      </c>
      <c r="E155" s="1">
        <v>11429.5</v>
      </c>
      <c r="F155" s="1">
        <v>336424182</v>
      </c>
      <c r="G155" s="1">
        <v>15738.26</v>
      </c>
      <c r="H155" s="2">
        <f>IF(ISERR(LN(Nifty_50[[#This Row],[Close]]/E154)),"-",LN(Nifty_50[[#This Row],[Close]]/E154))</f>
        <v>-3.5982257318400699E-3</v>
      </c>
    </row>
    <row r="156" spans="1:8" x14ac:dyDescent="0.3">
      <c r="A156" s="3">
        <v>43325</v>
      </c>
      <c r="B156" s="1">
        <v>11369.6</v>
      </c>
      <c r="C156" s="1">
        <v>11406.3</v>
      </c>
      <c r="D156" s="1">
        <v>11340.3</v>
      </c>
      <c r="E156" s="1">
        <v>11355.75</v>
      </c>
      <c r="F156" s="1">
        <v>254466760</v>
      </c>
      <c r="G156" s="1">
        <v>12899.22</v>
      </c>
      <c r="H156" s="2">
        <f>IF(ISERR(LN(Nifty_50[[#This Row],[Close]]/E155)),"-",LN(Nifty_50[[#This Row],[Close]]/E155))</f>
        <v>-6.4735087435117758E-3</v>
      </c>
    </row>
    <row r="157" spans="1:8" x14ac:dyDescent="0.3">
      <c r="A157" s="3">
        <v>43326</v>
      </c>
      <c r="B157" s="1">
        <v>11381.7</v>
      </c>
      <c r="C157" s="1">
        <v>11452.45</v>
      </c>
      <c r="D157" s="1">
        <v>11370.8</v>
      </c>
      <c r="E157" s="1">
        <v>11435.1</v>
      </c>
      <c r="F157" s="1">
        <v>239841680</v>
      </c>
      <c r="G157" s="1">
        <v>13935.35</v>
      </c>
      <c r="H157" s="2">
        <f>IF(ISERR(LN(Nifty_50[[#This Row],[Close]]/E156)),"-",LN(Nifty_50[[#This Row],[Close]]/E156))</f>
        <v>6.9633489429444069E-3</v>
      </c>
    </row>
    <row r="158" spans="1:8" x14ac:dyDescent="0.3">
      <c r="A158" s="3">
        <v>43328</v>
      </c>
      <c r="B158" s="1">
        <v>11397.15</v>
      </c>
      <c r="C158" s="1">
        <v>11449.85</v>
      </c>
      <c r="D158" s="1">
        <v>11366.25</v>
      </c>
      <c r="E158" s="1">
        <v>11385.05</v>
      </c>
      <c r="F158" s="1">
        <v>299610298</v>
      </c>
      <c r="G158" s="1">
        <v>17081.62</v>
      </c>
      <c r="H158" s="2">
        <f>IF(ISERR(LN(Nifty_50[[#This Row],[Close]]/E157)),"-",LN(Nifty_50[[#This Row],[Close]]/E157))</f>
        <v>-4.38648126781707E-3</v>
      </c>
    </row>
    <row r="159" spans="1:8" x14ac:dyDescent="0.3">
      <c r="A159" s="3">
        <v>43329</v>
      </c>
      <c r="B159" s="1">
        <v>11437.15</v>
      </c>
      <c r="C159" s="1">
        <v>11486.45</v>
      </c>
      <c r="D159" s="1">
        <v>11431.8</v>
      </c>
      <c r="E159" s="1">
        <v>11470.75</v>
      </c>
      <c r="F159" s="1">
        <v>241985503</v>
      </c>
      <c r="G159" s="1">
        <v>13275.31</v>
      </c>
      <c r="H159" s="2">
        <f>IF(ISERR(LN(Nifty_50[[#This Row],[Close]]/E158)),"-",LN(Nifty_50[[#This Row],[Close]]/E158))</f>
        <v>7.4992257226116294E-3</v>
      </c>
    </row>
    <row r="160" spans="1:8" x14ac:dyDescent="0.3">
      <c r="A160" s="3">
        <v>43332</v>
      </c>
      <c r="B160" s="1">
        <v>11502.1</v>
      </c>
      <c r="C160" s="1">
        <v>11565.3</v>
      </c>
      <c r="D160" s="1">
        <v>11499.65</v>
      </c>
      <c r="E160" s="1">
        <v>11551.75</v>
      </c>
      <c r="F160" s="1">
        <v>239843358</v>
      </c>
      <c r="G160" s="1">
        <v>14119.93</v>
      </c>
      <c r="H160" s="2">
        <f>IF(ISERR(LN(Nifty_50[[#This Row],[Close]]/E159)),"-",LN(Nifty_50[[#This Row],[Close]]/E159))</f>
        <v>7.0366236698632748E-3</v>
      </c>
    </row>
    <row r="161" spans="1:8" x14ac:dyDescent="0.3">
      <c r="A161" s="3">
        <v>43333</v>
      </c>
      <c r="B161" s="1">
        <v>11576.2</v>
      </c>
      <c r="C161" s="1">
        <v>11581.75</v>
      </c>
      <c r="D161" s="1">
        <v>11539.6</v>
      </c>
      <c r="E161" s="1">
        <v>11570.9</v>
      </c>
      <c r="F161" s="1">
        <v>231063669</v>
      </c>
      <c r="G161" s="1">
        <v>13528.83</v>
      </c>
      <c r="H161" s="2">
        <f>IF(ISERR(LN(Nifty_50[[#This Row],[Close]]/E160)),"-",LN(Nifty_50[[#This Row],[Close]]/E160))</f>
        <v>1.6563849194054057E-3</v>
      </c>
    </row>
    <row r="162" spans="1:8" x14ac:dyDescent="0.3">
      <c r="A162" s="3">
        <v>43335</v>
      </c>
      <c r="B162" s="1">
        <v>11620.7</v>
      </c>
      <c r="C162" s="1">
        <v>11620.7</v>
      </c>
      <c r="D162" s="1">
        <v>11546.7</v>
      </c>
      <c r="E162" s="1">
        <v>11582.75</v>
      </c>
      <c r="F162" s="1">
        <v>256163842</v>
      </c>
      <c r="G162" s="1">
        <v>16117.77</v>
      </c>
      <c r="H162" s="2">
        <f>IF(ISERR(LN(Nifty_50[[#This Row],[Close]]/E161)),"-",LN(Nifty_50[[#This Row],[Close]]/E161))</f>
        <v>1.0235968009065074E-3</v>
      </c>
    </row>
    <row r="163" spans="1:8" x14ac:dyDescent="0.3">
      <c r="A163" s="3">
        <v>43336</v>
      </c>
      <c r="B163" s="1">
        <v>11566.6</v>
      </c>
      <c r="C163" s="1">
        <v>11604.6</v>
      </c>
      <c r="D163" s="1">
        <v>11532</v>
      </c>
      <c r="E163" s="1">
        <v>11557.1</v>
      </c>
      <c r="F163" s="1">
        <v>225604574</v>
      </c>
      <c r="G163" s="1">
        <v>13019.55</v>
      </c>
      <c r="H163" s="2">
        <f>IF(ISERR(LN(Nifty_50[[#This Row],[Close]]/E162)),"-",LN(Nifty_50[[#This Row],[Close]]/E162))</f>
        <v>-2.2169556419407827E-3</v>
      </c>
    </row>
    <row r="164" spans="1:8" x14ac:dyDescent="0.3">
      <c r="A164" s="3">
        <v>43339</v>
      </c>
      <c r="B164" s="1">
        <v>11605.85</v>
      </c>
      <c r="C164" s="1">
        <v>11700.95</v>
      </c>
      <c r="D164" s="1">
        <v>11595.6</v>
      </c>
      <c r="E164" s="1">
        <v>11691.95</v>
      </c>
      <c r="F164" s="1">
        <v>205689327</v>
      </c>
      <c r="G164" s="1">
        <v>11707.5</v>
      </c>
      <c r="H164" s="2">
        <f>IF(ISERR(LN(Nifty_50[[#This Row],[Close]]/E163)),"-",LN(Nifty_50[[#This Row],[Close]]/E163))</f>
        <v>1.1600604091100921E-2</v>
      </c>
    </row>
    <row r="165" spans="1:8" x14ac:dyDescent="0.3">
      <c r="A165" s="3">
        <v>43340</v>
      </c>
      <c r="B165" s="1">
        <v>11731.95</v>
      </c>
      <c r="C165" s="1">
        <v>11760.2</v>
      </c>
      <c r="D165" s="1">
        <v>11710.5</v>
      </c>
      <c r="E165" s="1">
        <v>11738.5</v>
      </c>
      <c r="F165" s="1">
        <v>249420312</v>
      </c>
      <c r="G165" s="1">
        <v>13946.7</v>
      </c>
      <c r="H165" s="2">
        <f>IF(ISERR(LN(Nifty_50[[#This Row],[Close]]/E164)),"-",LN(Nifty_50[[#This Row],[Close]]/E164))</f>
        <v>3.973467111897261E-3</v>
      </c>
    </row>
    <row r="166" spans="1:8" x14ac:dyDescent="0.3">
      <c r="A166" s="3">
        <v>43341</v>
      </c>
      <c r="B166" s="1">
        <v>11744.95</v>
      </c>
      <c r="C166" s="1">
        <v>11753.2</v>
      </c>
      <c r="D166" s="1">
        <v>11678.85</v>
      </c>
      <c r="E166" s="1">
        <v>11691.9</v>
      </c>
      <c r="F166" s="1">
        <v>259351550</v>
      </c>
      <c r="G166" s="1">
        <v>14324.65</v>
      </c>
      <c r="H166" s="2">
        <f>IF(ISERR(LN(Nifty_50[[#This Row],[Close]]/E165)),"-",LN(Nifty_50[[#This Row],[Close]]/E165))</f>
        <v>-3.9777435676563271E-3</v>
      </c>
    </row>
    <row r="167" spans="1:8" x14ac:dyDescent="0.3">
      <c r="A167" s="3">
        <v>43342</v>
      </c>
      <c r="B167" s="1">
        <v>11694.75</v>
      </c>
      <c r="C167" s="1">
        <v>11698.8</v>
      </c>
      <c r="D167" s="1">
        <v>11639.7</v>
      </c>
      <c r="E167" s="1">
        <v>11676.8</v>
      </c>
      <c r="F167" s="1">
        <v>323450305</v>
      </c>
      <c r="G167" s="1">
        <v>18275.54</v>
      </c>
      <c r="H167" s="2">
        <f>IF(ISERR(LN(Nifty_50[[#This Row],[Close]]/E166)),"-",LN(Nifty_50[[#This Row],[Close]]/E166))</f>
        <v>-1.2923270957780808E-3</v>
      </c>
    </row>
    <row r="168" spans="1:8" x14ac:dyDescent="0.3">
      <c r="A168" s="3">
        <v>43343</v>
      </c>
      <c r="B168" s="1">
        <v>11675.85</v>
      </c>
      <c r="C168" s="1">
        <v>11727.65</v>
      </c>
      <c r="D168" s="1">
        <v>11640.1</v>
      </c>
      <c r="E168" s="1">
        <v>11680.5</v>
      </c>
      <c r="F168" s="1">
        <v>357230312</v>
      </c>
      <c r="G168" s="1">
        <v>20755.73</v>
      </c>
      <c r="H168" s="2">
        <f>IF(ISERR(LN(Nifty_50[[#This Row],[Close]]/E167)),"-",LN(Nifty_50[[#This Row],[Close]]/E167))</f>
        <v>3.1681744302199772E-4</v>
      </c>
    </row>
    <row r="169" spans="1:8" x14ac:dyDescent="0.3">
      <c r="A169" s="3">
        <v>43346</v>
      </c>
      <c r="B169" s="1">
        <v>11751.8</v>
      </c>
      <c r="C169" s="1">
        <v>11751.8</v>
      </c>
      <c r="D169" s="1">
        <v>11567.4</v>
      </c>
      <c r="E169" s="1">
        <v>11582.35</v>
      </c>
      <c r="F169" s="1">
        <v>241726864</v>
      </c>
      <c r="G169" s="1">
        <v>16139.58</v>
      </c>
      <c r="H169" s="2">
        <f>IF(ISERR(LN(Nifty_50[[#This Row],[Close]]/E168)),"-",LN(Nifty_50[[#This Row],[Close]]/E168))</f>
        <v>-8.4383970501899584E-3</v>
      </c>
    </row>
    <row r="170" spans="1:8" x14ac:dyDescent="0.3">
      <c r="A170" s="3">
        <v>43347</v>
      </c>
      <c r="B170" s="1">
        <v>11598.75</v>
      </c>
      <c r="C170" s="1">
        <v>11602.55</v>
      </c>
      <c r="D170" s="1">
        <v>11496.85</v>
      </c>
      <c r="E170" s="1">
        <v>11520.3</v>
      </c>
      <c r="F170" s="1">
        <v>262701030</v>
      </c>
      <c r="G170" s="1">
        <v>16254.78</v>
      </c>
      <c r="H170" s="2">
        <f>IF(ISERR(LN(Nifty_50[[#This Row],[Close]]/E169)),"-",LN(Nifty_50[[#This Row],[Close]]/E169))</f>
        <v>-5.371691057489936E-3</v>
      </c>
    </row>
    <row r="171" spans="1:8" x14ac:dyDescent="0.3">
      <c r="A171" s="3">
        <v>43348</v>
      </c>
      <c r="B171" s="1">
        <v>11514.85</v>
      </c>
      <c r="C171" s="1">
        <v>11542.65</v>
      </c>
      <c r="D171" s="1">
        <v>11393.85</v>
      </c>
      <c r="E171" s="1">
        <v>11476.95</v>
      </c>
      <c r="F171" s="1">
        <v>253689858</v>
      </c>
      <c r="G171" s="1">
        <v>15078.23</v>
      </c>
      <c r="H171" s="2">
        <f>IF(ISERR(LN(Nifty_50[[#This Row],[Close]]/E170)),"-",LN(Nifty_50[[#This Row],[Close]]/E170))</f>
        <v>-3.770020445457141E-3</v>
      </c>
    </row>
    <row r="172" spans="1:8" x14ac:dyDescent="0.3">
      <c r="A172" s="3">
        <v>43349</v>
      </c>
      <c r="B172" s="1">
        <v>11514.15</v>
      </c>
      <c r="C172" s="1">
        <v>11562.25</v>
      </c>
      <c r="D172" s="1">
        <v>11436.05</v>
      </c>
      <c r="E172" s="1">
        <v>11536.9</v>
      </c>
      <c r="F172" s="1">
        <v>255558129</v>
      </c>
      <c r="G172" s="1">
        <v>15161</v>
      </c>
      <c r="H172" s="2">
        <f>IF(ISERR(LN(Nifty_50[[#This Row],[Close]]/E171)),"-",LN(Nifty_50[[#This Row],[Close]]/E171))</f>
        <v>5.2099179931275122E-3</v>
      </c>
    </row>
    <row r="173" spans="1:8" x14ac:dyDescent="0.3">
      <c r="A173" s="3">
        <v>43350</v>
      </c>
      <c r="B173" s="1">
        <v>11558.25</v>
      </c>
      <c r="C173" s="1">
        <v>11603</v>
      </c>
      <c r="D173" s="1">
        <v>11484.4</v>
      </c>
      <c r="E173" s="1">
        <v>11589.1</v>
      </c>
      <c r="F173" s="1">
        <v>305029077</v>
      </c>
      <c r="G173" s="1">
        <v>16441.02</v>
      </c>
      <c r="H173" s="2">
        <f>IF(ISERR(LN(Nifty_50[[#This Row],[Close]]/E172)),"-",LN(Nifty_50[[#This Row],[Close]]/E172))</f>
        <v>4.5144070442281106E-3</v>
      </c>
    </row>
    <row r="174" spans="1:8" x14ac:dyDescent="0.3">
      <c r="A174" s="3">
        <v>43353</v>
      </c>
      <c r="B174" s="1">
        <v>11570.25</v>
      </c>
      <c r="C174" s="1">
        <v>11573</v>
      </c>
      <c r="D174" s="1">
        <v>11427.3</v>
      </c>
      <c r="E174" s="1">
        <v>11438.1</v>
      </c>
      <c r="F174" s="1">
        <v>295597988</v>
      </c>
      <c r="G174" s="1">
        <v>16513.89</v>
      </c>
      <c r="H174" s="2">
        <f>IF(ISERR(LN(Nifty_50[[#This Row],[Close]]/E173)),"-",LN(Nifty_50[[#This Row],[Close]]/E173))</f>
        <v>-1.311511294512481E-2</v>
      </c>
    </row>
    <row r="175" spans="1:8" x14ac:dyDescent="0.3">
      <c r="A175" s="3">
        <v>43354</v>
      </c>
      <c r="B175" s="1">
        <v>11476.85</v>
      </c>
      <c r="C175" s="1">
        <v>11479.4</v>
      </c>
      <c r="D175" s="1">
        <v>11274</v>
      </c>
      <c r="E175" s="1">
        <v>11287.5</v>
      </c>
      <c r="F175" s="1">
        <v>318093125</v>
      </c>
      <c r="G175" s="1">
        <v>18745.54</v>
      </c>
      <c r="H175" s="2">
        <f>IF(ISERR(LN(Nifty_50[[#This Row],[Close]]/E174)),"-",LN(Nifty_50[[#This Row],[Close]]/E174))</f>
        <v>-1.3253969499003263E-2</v>
      </c>
    </row>
    <row r="176" spans="1:8" x14ac:dyDescent="0.3">
      <c r="A176" s="3">
        <v>43355</v>
      </c>
      <c r="B176" s="1">
        <v>11340.1</v>
      </c>
      <c r="C176" s="1">
        <v>11380.75</v>
      </c>
      <c r="D176" s="1">
        <v>11250.2</v>
      </c>
      <c r="E176" s="1">
        <v>11369.9</v>
      </c>
      <c r="F176" s="1">
        <v>276509748</v>
      </c>
      <c r="G176" s="1">
        <v>15567.9</v>
      </c>
      <c r="H176" s="2">
        <f>IF(ISERR(LN(Nifty_50[[#This Row],[Close]]/E175)),"-",LN(Nifty_50[[#This Row],[Close]]/E175))</f>
        <v>7.2735939059058573E-3</v>
      </c>
    </row>
    <row r="177" spans="1:8" x14ac:dyDescent="0.3">
      <c r="A177" s="3">
        <v>43357</v>
      </c>
      <c r="B177" s="1">
        <v>11443.5</v>
      </c>
      <c r="C177" s="1">
        <v>11523.25</v>
      </c>
      <c r="D177" s="1">
        <v>11430.55</v>
      </c>
      <c r="E177" s="1">
        <v>11515.2</v>
      </c>
      <c r="F177" s="1">
        <v>285218296</v>
      </c>
      <c r="G177" s="1">
        <v>16423.36</v>
      </c>
      <c r="H177" s="2">
        <f>IF(ISERR(LN(Nifty_50[[#This Row],[Close]]/E176)),"-",LN(Nifty_50[[#This Row],[Close]]/E176))</f>
        <v>1.2698389122393185E-2</v>
      </c>
    </row>
    <row r="178" spans="1:8" x14ac:dyDescent="0.3">
      <c r="A178" s="3">
        <v>43360</v>
      </c>
      <c r="B178" s="1">
        <v>11464.95</v>
      </c>
      <c r="C178" s="1">
        <v>11464.95</v>
      </c>
      <c r="D178" s="1">
        <v>11366.9</v>
      </c>
      <c r="E178" s="1">
        <v>11377.75</v>
      </c>
      <c r="F178" s="1">
        <v>207620518</v>
      </c>
      <c r="G178" s="1">
        <v>11294.84</v>
      </c>
      <c r="H178" s="2">
        <f>IF(ISERR(LN(Nifty_50[[#This Row],[Close]]/E177)),"-",LN(Nifty_50[[#This Row],[Close]]/E177))</f>
        <v>-1.2008207911445088E-2</v>
      </c>
    </row>
    <row r="179" spans="1:8" x14ac:dyDescent="0.3">
      <c r="A179" s="3">
        <v>43361</v>
      </c>
      <c r="B179" s="1">
        <v>11381.55</v>
      </c>
      <c r="C179" s="1">
        <v>11411.45</v>
      </c>
      <c r="D179" s="1">
        <v>11268.95</v>
      </c>
      <c r="E179" s="1">
        <v>11278.9</v>
      </c>
      <c r="F179" s="1">
        <v>248298794</v>
      </c>
      <c r="G179" s="1">
        <v>13814.11</v>
      </c>
      <c r="H179" s="2">
        <f>IF(ISERR(LN(Nifty_50[[#This Row],[Close]]/E178)),"-",LN(Nifty_50[[#This Row],[Close]]/E178))</f>
        <v>-8.7259702757044692E-3</v>
      </c>
    </row>
    <row r="180" spans="1:8" x14ac:dyDescent="0.3">
      <c r="A180" s="3">
        <v>43362</v>
      </c>
      <c r="B180" s="1">
        <v>11326.65</v>
      </c>
      <c r="C180" s="1">
        <v>11332.05</v>
      </c>
      <c r="D180" s="1">
        <v>11210.9</v>
      </c>
      <c r="E180" s="1">
        <v>11234.35</v>
      </c>
      <c r="F180" s="1">
        <v>258424384</v>
      </c>
      <c r="G180" s="1">
        <v>15116.69</v>
      </c>
      <c r="H180" s="2">
        <f>IF(ISERR(LN(Nifty_50[[#This Row],[Close]]/E179)),"-",LN(Nifty_50[[#This Row],[Close]]/E179))</f>
        <v>-3.9576745382891472E-3</v>
      </c>
    </row>
    <row r="181" spans="1:8" x14ac:dyDescent="0.3">
      <c r="A181" s="3">
        <v>43364</v>
      </c>
      <c r="B181" s="1">
        <v>11271.3</v>
      </c>
      <c r="C181" s="1">
        <v>11346.8</v>
      </c>
      <c r="D181" s="1">
        <v>10866.45</v>
      </c>
      <c r="E181" s="1">
        <v>11143.1</v>
      </c>
      <c r="F181" s="1">
        <v>741153209</v>
      </c>
      <c r="G181" s="1">
        <v>35131.19</v>
      </c>
      <c r="H181" s="2">
        <f>IF(ISERR(LN(Nifty_50[[#This Row],[Close]]/E180)),"-",LN(Nifty_50[[#This Row],[Close]]/E180))</f>
        <v>-8.1555767773956976E-3</v>
      </c>
    </row>
    <row r="182" spans="1:8" x14ac:dyDescent="0.3">
      <c r="A182" s="3">
        <v>43367</v>
      </c>
      <c r="B182" s="1">
        <v>11164.4</v>
      </c>
      <c r="C182" s="1">
        <v>11170.15</v>
      </c>
      <c r="D182" s="1">
        <v>10943.6</v>
      </c>
      <c r="E182" s="1">
        <v>10967.4</v>
      </c>
      <c r="F182" s="1">
        <v>398815949</v>
      </c>
      <c r="G182" s="1">
        <v>23023.34</v>
      </c>
      <c r="H182" s="2">
        <f>IF(ISERR(LN(Nifty_50[[#This Row],[Close]]/E181)),"-",LN(Nifty_50[[#This Row],[Close]]/E181))</f>
        <v>-1.5893236100092235E-2</v>
      </c>
    </row>
    <row r="183" spans="1:8" x14ac:dyDescent="0.3">
      <c r="A183" s="3">
        <v>43368</v>
      </c>
      <c r="B183" s="1">
        <v>10969.95</v>
      </c>
      <c r="C183" s="1">
        <v>11080.6</v>
      </c>
      <c r="D183" s="1">
        <v>10882.85</v>
      </c>
      <c r="E183" s="1">
        <v>11067.45</v>
      </c>
      <c r="F183" s="1">
        <v>417548830</v>
      </c>
      <c r="G183" s="1">
        <v>22878.57</v>
      </c>
      <c r="H183" s="2">
        <f>IF(ISERR(LN(Nifty_50[[#This Row],[Close]]/E182)),"-",LN(Nifty_50[[#This Row],[Close]]/E182))</f>
        <v>9.081131713379249E-3</v>
      </c>
    </row>
    <row r="184" spans="1:8" x14ac:dyDescent="0.3">
      <c r="A184" s="3">
        <v>43369</v>
      </c>
      <c r="B184" s="1">
        <v>11145.55</v>
      </c>
      <c r="C184" s="1">
        <v>11145.55</v>
      </c>
      <c r="D184" s="1">
        <v>10993.05</v>
      </c>
      <c r="E184" s="1">
        <v>11053.8</v>
      </c>
      <c r="F184" s="1">
        <v>351041146</v>
      </c>
      <c r="G184" s="1">
        <v>17803.68</v>
      </c>
      <c r="H184" s="2">
        <f>IF(ISERR(LN(Nifty_50[[#This Row],[Close]]/E183)),"-",LN(Nifty_50[[#This Row],[Close]]/E183))</f>
        <v>-1.2341076324745481E-3</v>
      </c>
    </row>
    <row r="185" spans="1:8" x14ac:dyDescent="0.3">
      <c r="A185" s="3">
        <v>43370</v>
      </c>
      <c r="B185" s="1">
        <v>11079.8</v>
      </c>
      <c r="C185" s="1">
        <v>11089.45</v>
      </c>
      <c r="D185" s="1">
        <v>10953.35</v>
      </c>
      <c r="E185" s="1">
        <v>10977.55</v>
      </c>
      <c r="F185" s="1">
        <v>418210067</v>
      </c>
      <c r="G185" s="1">
        <v>22582.86</v>
      </c>
      <c r="H185" s="2">
        <f>IF(ISERR(LN(Nifty_50[[#This Row],[Close]]/E184)),"-",LN(Nifty_50[[#This Row],[Close]]/E184))</f>
        <v>-6.9219820348958589E-3</v>
      </c>
    </row>
    <row r="186" spans="1:8" x14ac:dyDescent="0.3">
      <c r="A186" s="3">
        <v>43371</v>
      </c>
      <c r="B186" s="1">
        <v>11008.1</v>
      </c>
      <c r="C186" s="1">
        <v>11034.1</v>
      </c>
      <c r="D186" s="1">
        <v>10850.3</v>
      </c>
      <c r="E186" s="1">
        <v>10930.45</v>
      </c>
      <c r="F186" s="1">
        <v>492894147</v>
      </c>
      <c r="G186" s="1">
        <v>23227.86</v>
      </c>
      <c r="H186" s="2">
        <f>IF(ISERR(LN(Nifty_50[[#This Row],[Close]]/E185)),"-",LN(Nifty_50[[#This Row],[Close]]/E185))</f>
        <v>-4.2998057847973671E-3</v>
      </c>
    </row>
    <row r="187" spans="1:8" x14ac:dyDescent="0.3">
      <c r="A187" s="3">
        <v>43374</v>
      </c>
      <c r="B187" s="1">
        <v>10930.9</v>
      </c>
      <c r="C187" s="1">
        <v>11035.65</v>
      </c>
      <c r="D187" s="1">
        <v>10821.55</v>
      </c>
      <c r="E187" s="1">
        <v>11008.3</v>
      </c>
      <c r="F187" s="1">
        <v>398987274</v>
      </c>
      <c r="G187" s="1">
        <v>20391.72</v>
      </c>
      <c r="H187" s="2">
        <f>IF(ISERR(LN(Nifty_50[[#This Row],[Close]]/E186)),"-",LN(Nifty_50[[#This Row],[Close]]/E186))</f>
        <v>7.0970612969229975E-3</v>
      </c>
    </row>
    <row r="188" spans="1:8" x14ac:dyDescent="0.3">
      <c r="A188" s="3">
        <v>43376</v>
      </c>
      <c r="B188" s="1">
        <v>10982.7</v>
      </c>
      <c r="C188" s="1">
        <v>10989.05</v>
      </c>
      <c r="D188" s="1">
        <v>10843.75</v>
      </c>
      <c r="E188" s="1">
        <v>10858.25</v>
      </c>
      <c r="F188" s="1">
        <v>398756507</v>
      </c>
      <c r="G188" s="1">
        <v>21225.59</v>
      </c>
      <c r="H188" s="2">
        <f>IF(ISERR(LN(Nifty_50[[#This Row],[Close]]/E187)),"-",LN(Nifty_50[[#This Row],[Close]]/E187))</f>
        <v>-1.3724374010345193E-2</v>
      </c>
    </row>
    <row r="189" spans="1:8" x14ac:dyDescent="0.3">
      <c r="A189" s="3">
        <v>43377</v>
      </c>
      <c r="B189" s="1">
        <v>10754.7</v>
      </c>
      <c r="C189" s="1">
        <v>10754.7</v>
      </c>
      <c r="D189" s="1">
        <v>10547.25</v>
      </c>
      <c r="E189" s="1">
        <v>10599.25</v>
      </c>
      <c r="F189" s="1">
        <v>438202008</v>
      </c>
      <c r="G189" s="1">
        <v>23711.57</v>
      </c>
      <c r="H189" s="2">
        <f>IF(ISERR(LN(Nifty_50[[#This Row],[Close]]/E188)),"-",LN(Nifty_50[[#This Row],[Close]]/E188))</f>
        <v>-2.4141915818458322E-2</v>
      </c>
    </row>
    <row r="190" spans="1:8" x14ac:dyDescent="0.3">
      <c r="A190" s="3">
        <v>43378</v>
      </c>
      <c r="B190" s="1">
        <v>10514.1</v>
      </c>
      <c r="C190" s="1">
        <v>10540.65</v>
      </c>
      <c r="D190" s="1">
        <v>10261.9</v>
      </c>
      <c r="E190" s="1">
        <v>10316.450000000001</v>
      </c>
      <c r="F190" s="1">
        <v>625153832</v>
      </c>
      <c r="G190" s="1">
        <v>25254.21</v>
      </c>
      <c r="H190" s="2">
        <f>IF(ISERR(LN(Nifty_50[[#This Row],[Close]]/E189)),"-",LN(Nifty_50[[#This Row],[Close]]/E189))</f>
        <v>-2.7043535271357683E-2</v>
      </c>
    </row>
    <row r="191" spans="1:8" x14ac:dyDescent="0.3">
      <c r="A191" s="3">
        <v>43381</v>
      </c>
      <c r="B191" s="1">
        <v>10310.15</v>
      </c>
      <c r="C191" s="1">
        <v>10398.35</v>
      </c>
      <c r="D191" s="1">
        <v>10198.4</v>
      </c>
      <c r="E191" s="1">
        <v>10348.049999999999</v>
      </c>
      <c r="F191" s="1">
        <v>470279031</v>
      </c>
      <c r="G191" s="1">
        <v>22130.94</v>
      </c>
      <c r="H191" s="2">
        <f>IF(ISERR(LN(Nifty_50[[#This Row],[Close]]/E190)),"-",LN(Nifty_50[[#This Row],[Close]]/E190))</f>
        <v>3.0583875372252687E-3</v>
      </c>
    </row>
    <row r="192" spans="1:8" x14ac:dyDescent="0.3">
      <c r="A192" s="3">
        <v>43382</v>
      </c>
      <c r="B192" s="1">
        <v>10390.299999999999</v>
      </c>
      <c r="C192" s="1">
        <v>10397.6</v>
      </c>
      <c r="D192" s="1">
        <v>10279.35</v>
      </c>
      <c r="E192" s="1">
        <v>10301.049999999999</v>
      </c>
      <c r="F192" s="1">
        <v>443795275</v>
      </c>
      <c r="G192" s="1">
        <v>18285.41</v>
      </c>
      <c r="H192" s="2">
        <f>IF(ISERR(LN(Nifty_50[[#This Row],[Close]]/E191)),"-",LN(Nifty_50[[#This Row],[Close]]/E191))</f>
        <v>-4.5522643762188489E-3</v>
      </c>
    </row>
    <row r="193" spans="1:8" x14ac:dyDescent="0.3">
      <c r="A193" s="3">
        <v>43383</v>
      </c>
      <c r="B193" s="1">
        <v>10331.85</v>
      </c>
      <c r="C193" s="1">
        <v>10482.35</v>
      </c>
      <c r="D193" s="1">
        <v>10318.25</v>
      </c>
      <c r="E193" s="1">
        <v>10460.1</v>
      </c>
      <c r="F193" s="1">
        <v>373844130</v>
      </c>
      <c r="G193" s="1">
        <v>19592.59</v>
      </c>
      <c r="H193" s="2">
        <f>IF(ISERR(LN(Nifty_50[[#This Row],[Close]]/E192)),"-",LN(Nifty_50[[#This Row],[Close]]/E192))</f>
        <v>1.5322187033067711E-2</v>
      </c>
    </row>
    <row r="194" spans="1:8" x14ac:dyDescent="0.3">
      <c r="A194" s="3">
        <v>43384</v>
      </c>
      <c r="B194" s="1">
        <v>10169.799999999999</v>
      </c>
      <c r="C194" s="1">
        <v>10335.950000000001</v>
      </c>
      <c r="D194" s="1">
        <v>10138.6</v>
      </c>
      <c r="E194" s="1">
        <v>10234.65</v>
      </c>
      <c r="F194" s="1">
        <v>498509417</v>
      </c>
      <c r="G194" s="1">
        <v>21907.13</v>
      </c>
      <c r="H194" s="2">
        <f>IF(ISERR(LN(Nifty_50[[#This Row],[Close]]/E193)),"-",LN(Nifty_50[[#This Row],[Close]]/E193))</f>
        <v>-2.1788996676934184E-2</v>
      </c>
    </row>
    <row r="195" spans="1:8" x14ac:dyDescent="0.3">
      <c r="A195" s="3">
        <v>43385</v>
      </c>
      <c r="B195" s="1">
        <v>10331.549999999999</v>
      </c>
      <c r="C195" s="1">
        <v>10492.45</v>
      </c>
      <c r="D195" s="1">
        <v>10322.15</v>
      </c>
      <c r="E195" s="1">
        <v>10472.5</v>
      </c>
      <c r="F195" s="1">
        <v>354056762</v>
      </c>
      <c r="G195" s="1">
        <v>18606.04</v>
      </c>
      <c r="H195" s="2">
        <f>IF(ISERR(LN(Nifty_50[[#This Row],[Close]]/E194)),"-",LN(Nifty_50[[#This Row],[Close]]/E194))</f>
        <v>2.2973751695463417E-2</v>
      </c>
    </row>
    <row r="196" spans="1:8" x14ac:dyDescent="0.3">
      <c r="A196" s="3">
        <v>43388</v>
      </c>
      <c r="B196" s="1">
        <v>10524.2</v>
      </c>
      <c r="C196" s="1">
        <v>10526.3</v>
      </c>
      <c r="D196" s="1">
        <v>10410.15</v>
      </c>
      <c r="E196" s="1">
        <v>10512.5</v>
      </c>
      <c r="F196" s="1">
        <v>267517728</v>
      </c>
      <c r="G196" s="1">
        <v>14372.15</v>
      </c>
      <c r="H196" s="2">
        <f>IF(ISERR(LN(Nifty_50[[#This Row],[Close]]/E195)),"-",LN(Nifty_50[[#This Row],[Close]]/E195))</f>
        <v>3.8122514600135221E-3</v>
      </c>
    </row>
    <row r="197" spans="1:8" x14ac:dyDescent="0.3">
      <c r="A197" s="3">
        <v>43389</v>
      </c>
      <c r="B197" s="1">
        <v>10550.15</v>
      </c>
      <c r="C197" s="1">
        <v>10604.9</v>
      </c>
      <c r="D197" s="1">
        <v>10525.3</v>
      </c>
      <c r="E197" s="1">
        <v>10584.75</v>
      </c>
      <c r="F197" s="1">
        <v>273444095</v>
      </c>
      <c r="G197" s="1">
        <v>15453.03</v>
      </c>
      <c r="H197" s="2">
        <f>IF(ISERR(LN(Nifty_50[[#This Row],[Close]]/E196)),"-",LN(Nifty_50[[#This Row],[Close]]/E196))</f>
        <v>6.8492606810225632E-3</v>
      </c>
    </row>
    <row r="198" spans="1:8" x14ac:dyDescent="0.3">
      <c r="A198" s="3">
        <v>43390</v>
      </c>
      <c r="B198" s="1">
        <v>10688.7</v>
      </c>
      <c r="C198" s="1">
        <v>10710.15</v>
      </c>
      <c r="D198" s="1">
        <v>10436.450000000001</v>
      </c>
      <c r="E198" s="1">
        <v>10453.049999999999</v>
      </c>
      <c r="F198" s="1">
        <v>293586908</v>
      </c>
      <c r="G198" s="1">
        <v>17173.14</v>
      </c>
      <c r="H198" s="2">
        <f>IF(ISERR(LN(Nifty_50[[#This Row],[Close]]/E197)),"-",LN(Nifty_50[[#This Row],[Close]]/E197))</f>
        <v>-1.2520484125164434E-2</v>
      </c>
    </row>
    <row r="199" spans="1:8" x14ac:dyDescent="0.3">
      <c r="A199" s="3">
        <v>43392</v>
      </c>
      <c r="B199" s="1">
        <v>10339.700000000001</v>
      </c>
      <c r="C199" s="1">
        <v>10380.1</v>
      </c>
      <c r="D199" s="1">
        <v>10249.6</v>
      </c>
      <c r="E199" s="1">
        <v>10303.549999999999</v>
      </c>
      <c r="F199" s="1">
        <v>368552204</v>
      </c>
      <c r="G199" s="1">
        <v>20505.66</v>
      </c>
      <c r="H199" s="2">
        <f>IF(ISERR(LN(Nifty_50[[#This Row],[Close]]/E198)),"-",LN(Nifty_50[[#This Row],[Close]]/E198))</f>
        <v>-1.4405305806840537E-2</v>
      </c>
    </row>
    <row r="200" spans="1:8" x14ac:dyDescent="0.3">
      <c r="A200" s="3">
        <v>43395</v>
      </c>
      <c r="B200" s="1">
        <v>10405.85</v>
      </c>
      <c r="C200" s="1">
        <v>10408.549999999999</v>
      </c>
      <c r="D200" s="1">
        <v>10224</v>
      </c>
      <c r="E200" s="1">
        <v>10245.25</v>
      </c>
      <c r="F200" s="1">
        <v>306472776</v>
      </c>
      <c r="G200" s="1">
        <v>17241.939999999999</v>
      </c>
      <c r="H200" s="2">
        <f>IF(ISERR(LN(Nifty_50[[#This Row],[Close]]/E199)),"-",LN(Nifty_50[[#This Row],[Close]]/E199))</f>
        <v>-5.6743125075594458E-3</v>
      </c>
    </row>
    <row r="201" spans="1:8" x14ac:dyDescent="0.3">
      <c r="A201" s="3">
        <v>43396</v>
      </c>
      <c r="B201" s="1">
        <v>10152.6</v>
      </c>
      <c r="C201" s="1">
        <v>10222.1</v>
      </c>
      <c r="D201" s="1">
        <v>10102.35</v>
      </c>
      <c r="E201" s="1">
        <v>10146.799999999999</v>
      </c>
      <c r="F201" s="1">
        <v>312042090</v>
      </c>
      <c r="G201" s="1">
        <v>18114.71</v>
      </c>
      <c r="H201" s="2">
        <f>IF(ISERR(LN(Nifty_50[[#This Row],[Close]]/E200)),"-",LN(Nifty_50[[#This Row],[Close]]/E200))</f>
        <v>-9.6557986970183269E-3</v>
      </c>
    </row>
    <row r="202" spans="1:8" x14ac:dyDescent="0.3">
      <c r="A202" s="3">
        <v>43397</v>
      </c>
      <c r="B202" s="1">
        <v>10278.15</v>
      </c>
      <c r="C202" s="1">
        <v>10290.65</v>
      </c>
      <c r="D202" s="1">
        <v>10126.700000000001</v>
      </c>
      <c r="E202" s="1">
        <v>10224.75</v>
      </c>
      <c r="F202" s="1">
        <v>362272428</v>
      </c>
      <c r="G202" s="1">
        <v>19413.240000000002</v>
      </c>
      <c r="H202" s="2">
        <f>IF(ISERR(LN(Nifty_50[[#This Row],[Close]]/E201)),"-",LN(Nifty_50[[#This Row],[Close]]/E201))</f>
        <v>7.6528669087056198E-3</v>
      </c>
    </row>
    <row r="203" spans="1:8" x14ac:dyDescent="0.3">
      <c r="A203" s="3">
        <v>43398</v>
      </c>
      <c r="B203" s="1">
        <v>10135.049999999999</v>
      </c>
      <c r="C203" s="1">
        <v>10166.6</v>
      </c>
      <c r="D203" s="1">
        <v>10079.299999999999</v>
      </c>
      <c r="E203" s="1">
        <v>10124.9</v>
      </c>
      <c r="F203" s="1">
        <v>522421914</v>
      </c>
      <c r="G203" s="1">
        <v>23503.759999999998</v>
      </c>
      <c r="H203" s="2">
        <f>IF(ISERR(LN(Nifty_50[[#This Row],[Close]]/E202)),"-",LN(Nifty_50[[#This Row],[Close]]/E202))</f>
        <v>-9.813515351592101E-3</v>
      </c>
    </row>
    <row r="204" spans="1:8" x14ac:dyDescent="0.3">
      <c r="A204" s="3">
        <v>43399</v>
      </c>
      <c r="B204" s="1">
        <v>10122.35</v>
      </c>
      <c r="C204" s="1">
        <v>10128.85</v>
      </c>
      <c r="D204" s="1">
        <v>10004.549999999999</v>
      </c>
      <c r="E204" s="1">
        <v>10030</v>
      </c>
      <c r="F204" s="1">
        <v>375563273</v>
      </c>
      <c r="G204" s="1">
        <v>16120.14</v>
      </c>
      <c r="H204" s="2">
        <f>IF(ISERR(LN(Nifty_50[[#This Row],[Close]]/E203)),"-",LN(Nifty_50[[#This Row],[Close]]/E203))</f>
        <v>-9.4171344267753535E-3</v>
      </c>
    </row>
    <row r="205" spans="1:8" x14ac:dyDescent="0.3">
      <c r="A205" s="3">
        <v>43402</v>
      </c>
      <c r="B205" s="1">
        <v>10078.1</v>
      </c>
      <c r="C205" s="1">
        <v>10275.299999999999</v>
      </c>
      <c r="D205" s="1">
        <v>10020.35</v>
      </c>
      <c r="E205" s="1">
        <v>10250.85</v>
      </c>
      <c r="F205" s="1">
        <v>375749433</v>
      </c>
      <c r="G205" s="1">
        <v>17514.849999999999</v>
      </c>
      <c r="H205" s="2">
        <f>IF(ISERR(LN(Nifty_50[[#This Row],[Close]]/E204)),"-",LN(Nifty_50[[#This Row],[Close]]/E204))</f>
        <v>2.1780027001601827E-2</v>
      </c>
    </row>
    <row r="206" spans="1:8" x14ac:dyDescent="0.3">
      <c r="A206" s="3">
        <v>43403</v>
      </c>
      <c r="B206" s="1">
        <v>10239.4</v>
      </c>
      <c r="C206" s="1">
        <v>10285.1</v>
      </c>
      <c r="D206" s="1">
        <v>10175.35</v>
      </c>
      <c r="E206" s="1">
        <v>10198.4</v>
      </c>
      <c r="F206" s="1">
        <v>298753965</v>
      </c>
      <c r="G206" s="1">
        <v>14789.51</v>
      </c>
      <c r="H206" s="2">
        <f>IF(ISERR(LN(Nifty_50[[#This Row],[Close]]/E205)),"-",LN(Nifty_50[[#This Row],[Close]]/E205))</f>
        <v>-5.129783734565848E-3</v>
      </c>
    </row>
    <row r="207" spans="1:8" x14ac:dyDescent="0.3">
      <c r="A207" s="3">
        <v>43404</v>
      </c>
      <c r="B207" s="1">
        <v>10209.549999999999</v>
      </c>
      <c r="C207" s="1">
        <v>10396</v>
      </c>
      <c r="D207" s="1">
        <v>10105.1</v>
      </c>
      <c r="E207" s="1">
        <v>10386.6</v>
      </c>
      <c r="F207" s="1">
        <v>386618948</v>
      </c>
      <c r="G207" s="1">
        <v>21513.85</v>
      </c>
      <c r="H207" s="2">
        <f>IF(ISERR(LN(Nifty_50[[#This Row],[Close]]/E206)),"-",LN(Nifty_50[[#This Row],[Close]]/E206))</f>
        <v>1.8285668587721533E-2</v>
      </c>
    </row>
    <row r="208" spans="1:8" x14ac:dyDescent="0.3">
      <c r="A208" s="3">
        <v>43405</v>
      </c>
      <c r="B208" s="1">
        <v>10441.700000000001</v>
      </c>
      <c r="C208" s="1">
        <v>10441.9</v>
      </c>
      <c r="D208" s="1">
        <v>10341.9</v>
      </c>
      <c r="E208" s="1">
        <v>10380.450000000001</v>
      </c>
      <c r="F208" s="1">
        <v>359340403</v>
      </c>
      <c r="G208" s="1">
        <v>18111.88</v>
      </c>
      <c r="H208" s="2">
        <f>IF(ISERR(LN(Nifty_50[[#This Row],[Close]]/E207)),"-",LN(Nifty_50[[#This Row],[Close]]/E207))</f>
        <v>-5.9228442939998919E-4</v>
      </c>
    </row>
    <row r="209" spans="1:8" x14ac:dyDescent="0.3">
      <c r="A209" s="3">
        <v>43406</v>
      </c>
      <c r="B209" s="1">
        <v>10462.299999999999</v>
      </c>
      <c r="C209" s="1">
        <v>10606.95</v>
      </c>
      <c r="D209" s="1">
        <v>10457.700000000001</v>
      </c>
      <c r="E209" s="1">
        <v>10553</v>
      </c>
      <c r="F209" s="1">
        <v>434175607</v>
      </c>
      <c r="G209" s="1">
        <v>21758.799999999999</v>
      </c>
      <c r="H209" s="2">
        <f>IF(ISERR(LN(Nifty_50[[#This Row],[Close]]/E208)),"-",LN(Nifty_50[[#This Row],[Close]]/E208))</f>
        <v>1.648595028975125E-2</v>
      </c>
    </row>
    <row r="210" spans="1:8" x14ac:dyDescent="0.3">
      <c r="A210" s="3">
        <v>43409</v>
      </c>
      <c r="B210" s="1">
        <v>10558.75</v>
      </c>
      <c r="C210" s="1">
        <v>10558.8</v>
      </c>
      <c r="D210" s="1">
        <v>10477</v>
      </c>
      <c r="E210" s="1">
        <v>10524</v>
      </c>
      <c r="F210" s="1">
        <v>311176379</v>
      </c>
      <c r="G210" s="1">
        <v>14761.17</v>
      </c>
      <c r="H210" s="2">
        <f>IF(ISERR(LN(Nifty_50[[#This Row],[Close]]/E209)),"-",LN(Nifty_50[[#This Row],[Close]]/E209))</f>
        <v>-2.7518165109068284E-3</v>
      </c>
    </row>
    <row r="211" spans="1:8" x14ac:dyDescent="0.3">
      <c r="A211" s="3">
        <v>43410</v>
      </c>
      <c r="B211" s="1">
        <v>10552</v>
      </c>
      <c r="C211" s="1">
        <v>10600.25</v>
      </c>
      <c r="D211" s="1">
        <v>10491.45</v>
      </c>
      <c r="E211" s="1">
        <v>10530</v>
      </c>
      <c r="F211" s="1">
        <v>309878810</v>
      </c>
      <c r="G211" s="1">
        <v>14006.19</v>
      </c>
      <c r="H211" s="2">
        <f>IF(ISERR(LN(Nifty_50[[#This Row],[Close]]/E210)),"-",LN(Nifty_50[[#This Row],[Close]]/E210))</f>
        <v>5.6996296783781274E-4</v>
      </c>
    </row>
    <row r="212" spans="1:8" x14ac:dyDescent="0.3">
      <c r="A212" s="3">
        <v>43411</v>
      </c>
      <c r="B212" s="1">
        <v>10614.45</v>
      </c>
      <c r="C212" s="1">
        <v>10616.45</v>
      </c>
      <c r="D212" s="1">
        <v>10582.3</v>
      </c>
      <c r="E212" s="1">
        <v>10598.4</v>
      </c>
      <c r="F212" s="1">
        <v>32194181</v>
      </c>
      <c r="G212" s="1">
        <v>1534.08</v>
      </c>
      <c r="H212" s="2">
        <f>IF(ISERR(LN(Nifty_50[[#This Row],[Close]]/E211)),"-",LN(Nifty_50[[#This Row],[Close]]/E211))</f>
        <v>6.4747201828098773E-3</v>
      </c>
    </row>
    <row r="213" spans="1:8" x14ac:dyDescent="0.3">
      <c r="A213" s="3">
        <v>43413</v>
      </c>
      <c r="B213" s="1">
        <v>10614.7</v>
      </c>
      <c r="C213" s="1">
        <v>10619.55</v>
      </c>
      <c r="D213" s="1">
        <v>10544.85</v>
      </c>
      <c r="E213" s="1">
        <v>10585.2</v>
      </c>
      <c r="F213" s="1">
        <v>305817331</v>
      </c>
      <c r="G213" s="1">
        <v>15294.83</v>
      </c>
      <c r="H213" s="2">
        <f>IF(ISERR(LN(Nifty_50[[#This Row],[Close]]/E212)),"-",LN(Nifty_50[[#This Row],[Close]]/E212))</f>
        <v>-1.2462472581095429E-3</v>
      </c>
    </row>
    <row r="214" spans="1:8" x14ac:dyDescent="0.3">
      <c r="A214" s="3">
        <v>43416</v>
      </c>
      <c r="B214" s="1">
        <v>10607.8</v>
      </c>
      <c r="C214" s="1">
        <v>10645.5</v>
      </c>
      <c r="D214" s="1">
        <v>10464.049999999999</v>
      </c>
      <c r="E214" s="1">
        <v>10482.200000000001</v>
      </c>
      <c r="F214" s="1">
        <v>267710127</v>
      </c>
      <c r="G214" s="1">
        <v>13445.33</v>
      </c>
      <c r="H214" s="2">
        <f>IF(ISERR(LN(Nifty_50[[#This Row],[Close]]/E213)),"-",LN(Nifty_50[[#This Row],[Close]]/E213))</f>
        <v>-9.7782185444554946E-3</v>
      </c>
    </row>
    <row r="215" spans="1:8" x14ac:dyDescent="0.3">
      <c r="A215" s="3">
        <v>43417</v>
      </c>
      <c r="B215" s="1">
        <v>10451.9</v>
      </c>
      <c r="C215" s="1">
        <v>10596.25</v>
      </c>
      <c r="D215" s="1">
        <v>10440.549999999999</v>
      </c>
      <c r="E215" s="1">
        <v>10582.5</v>
      </c>
      <c r="F215" s="1">
        <v>262541595</v>
      </c>
      <c r="G215" s="1">
        <v>13078.98</v>
      </c>
      <c r="H215" s="2">
        <f>IF(ISERR(LN(Nifty_50[[#This Row],[Close]]/E214)),"-",LN(Nifty_50[[#This Row],[Close]]/E214))</f>
        <v>9.5231128868126375E-3</v>
      </c>
    </row>
    <row r="216" spans="1:8" x14ac:dyDescent="0.3">
      <c r="A216" s="3">
        <v>43418</v>
      </c>
      <c r="B216" s="1">
        <v>10634.9</v>
      </c>
      <c r="C216" s="1">
        <v>10651.6</v>
      </c>
      <c r="D216" s="1">
        <v>10532.7</v>
      </c>
      <c r="E216" s="1">
        <v>10576.3</v>
      </c>
      <c r="F216" s="1">
        <v>396373781</v>
      </c>
      <c r="G216" s="1">
        <v>19374.89</v>
      </c>
      <c r="H216" s="2">
        <f>IF(ISERR(LN(Nifty_50[[#This Row],[Close]]/E215)),"-",LN(Nifty_50[[#This Row],[Close]]/E215))</f>
        <v>-5.8604459397027908E-4</v>
      </c>
    </row>
    <row r="217" spans="1:8" x14ac:dyDescent="0.3">
      <c r="A217" s="3">
        <v>43419</v>
      </c>
      <c r="B217" s="1">
        <v>10580.6</v>
      </c>
      <c r="C217" s="1">
        <v>10646.5</v>
      </c>
      <c r="D217" s="1">
        <v>10557.5</v>
      </c>
      <c r="E217" s="1">
        <v>10616.7</v>
      </c>
      <c r="F217" s="1">
        <v>306011926</v>
      </c>
      <c r="G217" s="1">
        <v>14937.67</v>
      </c>
      <c r="H217" s="2">
        <f>IF(ISERR(LN(Nifty_50[[#This Row],[Close]]/E216)),"-",LN(Nifty_50[[#This Row],[Close]]/E216))</f>
        <v>3.8125842435878768E-3</v>
      </c>
    </row>
    <row r="218" spans="1:8" x14ac:dyDescent="0.3">
      <c r="A218" s="3">
        <v>43420</v>
      </c>
      <c r="B218" s="1">
        <v>10644</v>
      </c>
      <c r="C218" s="1">
        <v>10695.15</v>
      </c>
      <c r="D218" s="1">
        <v>10631.15</v>
      </c>
      <c r="E218" s="1">
        <v>10682.2</v>
      </c>
      <c r="F218" s="1">
        <v>353384918</v>
      </c>
      <c r="G218" s="1">
        <v>16728.88</v>
      </c>
      <c r="H218" s="2">
        <f>IF(ISERR(LN(Nifty_50[[#This Row],[Close]]/E217)),"-",LN(Nifty_50[[#This Row],[Close]]/E217))</f>
        <v>6.1505717653091464E-3</v>
      </c>
    </row>
    <row r="219" spans="1:8" x14ac:dyDescent="0.3">
      <c r="A219" s="3">
        <v>43423</v>
      </c>
      <c r="B219" s="1">
        <v>10731.25</v>
      </c>
      <c r="C219" s="1">
        <v>10774.7</v>
      </c>
      <c r="D219" s="1">
        <v>10688.8</v>
      </c>
      <c r="E219" s="1">
        <v>10763.4</v>
      </c>
      <c r="F219" s="1">
        <v>280522364</v>
      </c>
      <c r="G219" s="1">
        <v>13540.9</v>
      </c>
      <c r="H219" s="2">
        <f>IF(ISERR(LN(Nifty_50[[#This Row],[Close]]/E218)),"-",LN(Nifty_50[[#This Row],[Close]]/E218))</f>
        <v>7.5726851230944036E-3</v>
      </c>
    </row>
    <row r="220" spans="1:8" x14ac:dyDescent="0.3">
      <c r="A220" s="3">
        <v>43424</v>
      </c>
      <c r="B220" s="1">
        <v>10740.1</v>
      </c>
      <c r="C220" s="1">
        <v>10740.85</v>
      </c>
      <c r="D220" s="1">
        <v>10640.85</v>
      </c>
      <c r="E220" s="1">
        <v>10656.2</v>
      </c>
      <c r="F220" s="1">
        <v>304322623</v>
      </c>
      <c r="G220" s="1">
        <v>13077.24</v>
      </c>
      <c r="H220" s="2">
        <f>IF(ISERR(LN(Nifty_50[[#This Row],[Close]]/E219)),"-",LN(Nifty_50[[#This Row],[Close]]/E219))</f>
        <v>-1.0009607560291778E-2</v>
      </c>
    </row>
    <row r="221" spans="1:8" x14ac:dyDescent="0.3">
      <c r="A221" s="3">
        <v>43425</v>
      </c>
      <c r="B221" s="1">
        <v>10670.95</v>
      </c>
      <c r="C221" s="1">
        <v>10671.3</v>
      </c>
      <c r="D221" s="1">
        <v>10562.35</v>
      </c>
      <c r="E221" s="1">
        <v>10600.05</v>
      </c>
      <c r="F221" s="1">
        <v>310191008</v>
      </c>
      <c r="G221" s="1">
        <v>15382.32</v>
      </c>
      <c r="H221" s="2">
        <f>IF(ISERR(LN(Nifty_50[[#This Row],[Close]]/E220)),"-",LN(Nifty_50[[#This Row],[Close]]/E220))</f>
        <v>-5.2831643026424535E-3</v>
      </c>
    </row>
    <row r="222" spans="1:8" x14ac:dyDescent="0.3">
      <c r="A222" s="3">
        <v>43426</v>
      </c>
      <c r="B222" s="1">
        <v>10612.65</v>
      </c>
      <c r="C222" s="1">
        <v>10646.25</v>
      </c>
      <c r="D222" s="1">
        <v>10512</v>
      </c>
      <c r="E222" s="1">
        <v>10526.75</v>
      </c>
      <c r="F222" s="1">
        <v>246926671</v>
      </c>
      <c r="G222" s="1">
        <v>12254.36</v>
      </c>
      <c r="H222" s="2">
        <f>IF(ISERR(LN(Nifty_50[[#This Row],[Close]]/E221)),"-",LN(Nifty_50[[#This Row],[Close]]/E221))</f>
        <v>-6.9390815571901548E-3</v>
      </c>
    </row>
    <row r="223" spans="1:8" x14ac:dyDescent="0.3">
      <c r="A223" s="3">
        <v>43430</v>
      </c>
      <c r="B223" s="1">
        <v>10568.3</v>
      </c>
      <c r="C223" s="1">
        <v>10637.8</v>
      </c>
      <c r="D223" s="1">
        <v>10489.75</v>
      </c>
      <c r="E223" s="1">
        <v>10628.6</v>
      </c>
      <c r="F223" s="1">
        <v>332863041</v>
      </c>
      <c r="G223" s="1">
        <v>15927.25</v>
      </c>
      <c r="H223" s="2">
        <f>IF(ISERR(LN(Nifty_50[[#This Row],[Close]]/E222)),"-",LN(Nifty_50[[#This Row],[Close]]/E222))</f>
        <v>9.6288444213244173E-3</v>
      </c>
    </row>
    <row r="224" spans="1:8" x14ac:dyDescent="0.3">
      <c r="A224" s="3">
        <v>43431</v>
      </c>
      <c r="B224" s="1">
        <v>10621.45</v>
      </c>
      <c r="C224" s="1">
        <v>10695.15</v>
      </c>
      <c r="D224" s="1">
        <v>10596.35</v>
      </c>
      <c r="E224" s="1">
        <v>10685.6</v>
      </c>
      <c r="F224" s="1">
        <v>382834178</v>
      </c>
      <c r="G224" s="1">
        <v>17296.28</v>
      </c>
      <c r="H224" s="2">
        <f>IF(ISERR(LN(Nifty_50[[#This Row],[Close]]/E223)),"-",LN(Nifty_50[[#This Row],[Close]]/E223))</f>
        <v>5.3485597285956952E-3</v>
      </c>
    </row>
    <row r="225" spans="1:8" x14ac:dyDescent="0.3">
      <c r="A225" s="3">
        <v>43432</v>
      </c>
      <c r="B225" s="1">
        <v>10708.75</v>
      </c>
      <c r="C225" s="1">
        <v>10757.8</v>
      </c>
      <c r="D225" s="1">
        <v>10699.85</v>
      </c>
      <c r="E225" s="1">
        <v>10728.85</v>
      </c>
      <c r="F225" s="1">
        <v>437627174</v>
      </c>
      <c r="G225" s="1">
        <v>17737.28</v>
      </c>
      <c r="H225" s="2">
        <f>IF(ISERR(LN(Nifty_50[[#This Row],[Close]]/E224)),"-",LN(Nifty_50[[#This Row],[Close]]/E224))</f>
        <v>4.0393340764166815E-3</v>
      </c>
    </row>
    <row r="226" spans="1:8" x14ac:dyDescent="0.3">
      <c r="A226" s="3">
        <v>43433</v>
      </c>
      <c r="B226" s="1">
        <v>10808.7</v>
      </c>
      <c r="C226" s="1">
        <v>10883.05</v>
      </c>
      <c r="D226" s="1">
        <v>10782.35</v>
      </c>
      <c r="E226" s="1">
        <v>10858.7</v>
      </c>
      <c r="F226" s="1">
        <v>712650890</v>
      </c>
      <c r="G226" s="1">
        <v>26283.43</v>
      </c>
      <c r="H226" s="2">
        <f>IF(ISERR(LN(Nifty_50[[#This Row],[Close]]/E225)),"-",LN(Nifty_50[[#This Row],[Close]]/E225))</f>
        <v>1.203022724265825E-2</v>
      </c>
    </row>
    <row r="227" spans="1:8" x14ac:dyDescent="0.3">
      <c r="A227" s="3">
        <v>43434</v>
      </c>
      <c r="B227" s="1">
        <v>10892.1</v>
      </c>
      <c r="C227" s="1">
        <v>10922.45</v>
      </c>
      <c r="D227" s="1">
        <v>10835.1</v>
      </c>
      <c r="E227" s="1">
        <v>10876.75</v>
      </c>
      <c r="F227" s="1">
        <v>467857329</v>
      </c>
      <c r="G227" s="1">
        <v>19964.330000000002</v>
      </c>
      <c r="H227" s="2">
        <f>IF(ISERR(LN(Nifty_50[[#This Row],[Close]]/E226)),"-",LN(Nifty_50[[#This Row],[Close]]/E226))</f>
        <v>1.660881568983717E-3</v>
      </c>
    </row>
    <row r="228" spans="1:8" x14ac:dyDescent="0.3">
      <c r="A228" s="3">
        <v>43437</v>
      </c>
      <c r="B228" s="1">
        <v>10930.7</v>
      </c>
      <c r="C228" s="1">
        <v>10941.2</v>
      </c>
      <c r="D228" s="1">
        <v>10845.35</v>
      </c>
      <c r="E228" s="1">
        <v>10883.75</v>
      </c>
      <c r="F228" s="1">
        <v>422358631</v>
      </c>
      <c r="G228" s="1">
        <v>18484.91</v>
      </c>
      <c r="H228" s="2">
        <f>IF(ISERR(LN(Nifty_50[[#This Row],[Close]]/E227)),"-",LN(Nifty_50[[#This Row],[Close]]/E227))</f>
        <v>6.4336759187107249E-4</v>
      </c>
    </row>
    <row r="229" spans="1:8" x14ac:dyDescent="0.3">
      <c r="A229" s="3">
        <v>43438</v>
      </c>
      <c r="B229" s="1">
        <v>10877.1</v>
      </c>
      <c r="C229" s="1">
        <v>10890.95</v>
      </c>
      <c r="D229" s="1">
        <v>10833.35</v>
      </c>
      <c r="E229" s="1">
        <v>10869.5</v>
      </c>
      <c r="F229" s="1">
        <v>332137359</v>
      </c>
      <c r="G229" s="1">
        <v>15857.16</v>
      </c>
      <c r="H229" s="2">
        <f>IF(ISERR(LN(Nifty_50[[#This Row],[Close]]/E228)),"-",LN(Nifty_50[[#This Row],[Close]]/E228))</f>
        <v>-1.3101492455916805E-3</v>
      </c>
    </row>
    <row r="230" spans="1:8" x14ac:dyDescent="0.3">
      <c r="A230" s="3">
        <v>43439</v>
      </c>
      <c r="B230" s="1">
        <v>10820.45</v>
      </c>
      <c r="C230" s="1">
        <v>10821.05</v>
      </c>
      <c r="D230" s="1">
        <v>10747.95</v>
      </c>
      <c r="E230" s="1">
        <v>10782.9</v>
      </c>
      <c r="F230" s="1">
        <v>322019985</v>
      </c>
      <c r="G230" s="1">
        <v>15176.26</v>
      </c>
      <c r="H230" s="2">
        <f>IF(ISERR(LN(Nifty_50[[#This Row],[Close]]/E229)),"-",LN(Nifty_50[[#This Row],[Close]]/E229))</f>
        <v>-7.9991559151610485E-3</v>
      </c>
    </row>
    <row r="231" spans="1:8" x14ac:dyDescent="0.3">
      <c r="A231" s="3">
        <v>43440</v>
      </c>
      <c r="B231" s="1">
        <v>10718.15</v>
      </c>
      <c r="C231" s="1">
        <v>10722.65</v>
      </c>
      <c r="D231" s="1">
        <v>10588.25</v>
      </c>
      <c r="E231" s="1">
        <v>10601.15</v>
      </c>
      <c r="F231" s="1">
        <v>328275196</v>
      </c>
      <c r="G231" s="1">
        <v>16488.87</v>
      </c>
      <c r="H231" s="2">
        <f>IF(ISERR(LN(Nifty_50[[#This Row],[Close]]/E230)),"-",LN(Nifty_50[[#This Row],[Close]]/E230))</f>
        <v>-1.6999060200552332E-2</v>
      </c>
    </row>
    <row r="232" spans="1:8" x14ac:dyDescent="0.3">
      <c r="A232" s="3">
        <v>43441</v>
      </c>
      <c r="B232" s="1">
        <v>10644.8</v>
      </c>
      <c r="C232" s="1">
        <v>10704.55</v>
      </c>
      <c r="D232" s="1">
        <v>10599.35</v>
      </c>
      <c r="E232" s="1">
        <v>10693.7</v>
      </c>
      <c r="F232" s="1">
        <v>335849636</v>
      </c>
      <c r="G232" s="1">
        <v>18597.830000000002</v>
      </c>
      <c r="H232" s="2">
        <f>IF(ISERR(LN(Nifty_50[[#This Row],[Close]]/E231)),"-",LN(Nifty_50[[#This Row],[Close]]/E231))</f>
        <v>8.6922972197649214E-3</v>
      </c>
    </row>
    <row r="233" spans="1:8" x14ac:dyDescent="0.3">
      <c r="A233" s="3">
        <v>43444</v>
      </c>
      <c r="B233" s="1">
        <v>10508.7</v>
      </c>
      <c r="C233" s="1">
        <v>10558.85</v>
      </c>
      <c r="D233" s="1">
        <v>10474.950000000001</v>
      </c>
      <c r="E233" s="1">
        <v>10488.45</v>
      </c>
      <c r="F233" s="1">
        <v>393097292</v>
      </c>
      <c r="G233" s="1">
        <v>16524.36</v>
      </c>
      <c r="H233" s="2">
        <f>IF(ISERR(LN(Nifty_50[[#This Row],[Close]]/E232)),"-",LN(Nifty_50[[#This Row],[Close]]/E232))</f>
        <v>-1.9380131299703507E-2</v>
      </c>
    </row>
    <row r="234" spans="1:8" x14ac:dyDescent="0.3">
      <c r="A234" s="3">
        <v>43445</v>
      </c>
      <c r="B234" s="1">
        <v>10350.049999999999</v>
      </c>
      <c r="C234" s="1">
        <v>10567.15</v>
      </c>
      <c r="D234" s="1">
        <v>10333.85</v>
      </c>
      <c r="E234" s="1">
        <v>10549.15</v>
      </c>
      <c r="F234" s="1">
        <v>438699334</v>
      </c>
      <c r="G234" s="1">
        <v>20112.91</v>
      </c>
      <c r="H234" s="2">
        <f>IF(ISERR(LN(Nifty_50[[#This Row],[Close]]/E233)),"-",LN(Nifty_50[[#This Row],[Close]]/E233))</f>
        <v>5.7706362364179642E-3</v>
      </c>
    </row>
    <row r="235" spans="1:8" x14ac:dyDescent="0.3">
      <c r="A235" s="3">
        <v>43446</v>
      </c>
      <c r="B235" s="1">
        <v>10591</v>
      </c>
      <c r="C235" s="1">
        <v>10752.2</v>
      </c>
      <c r="D235" s="1">
        <v>10560.8</v>
      </c>
      <c r="E235" s="1">
        <v>10737.6</v>
      </c>
      <c r="F235" s="1">
        <v>371697496</v>
      </c>
      <c r="G235" s="1">
        <v>17447.45</v>
      </c>
      <c r="H235" s="2">
        <f>IF(ISERR(LN(Nifty_50[[#This Row],[Close]]/E234)),"-",LN(Nifty_50[[#This Row],[Close]]/E234))</f>
        <v>1.7706312465975173E-2</v>
      </c>
    </row>
    <row r="236" spans="1:8" x14ac:dyDescent="0.3">
      <c r="A236" s="3">
        <v>43447</v>
      </c>
      <c r="B236" s="1">
        <v>10810.75</v>
      </c>
      <c r="C236" s="1">
        <v>10838.6</v>
      </c>
      <c r="D236" s="1">
        <v>10749.5</v>
      </c>
      <c r="E236" s="1">
        <v>10791.55</v>
      </c>
      <c r="F236" s="1">
        <v>387810061</v>
      </c>
      <c r="G236" s="1">
        <v>17582.8</v>
      </c>
      <c r="H236" s="2">
        <f>IF(ISERR(LN(Nifty_50[[#This Row],[Close]]/E235)),"-",LN(Nifty_50[[#This Row],[Close]]/E235))</f>
        <v>5.0118200605062885E-3</v>
      </c>
    </row>
    <row r="237" spans="1:8" x14ac:dyDescent="0.3">
      <c r="A237" s="3">
        <v>43448</v>
      </c>
      <c r="B237" s="1">
        <v>10784.5</v>
      </c>
      <c r="C237" s="1">
        <v>10815.75</v>
      </c>
      <c r="D237" s="1">
        <v>10752.1</v>
      </c>
      <c r="E237" s="1">
        <v>10805.45</v>
      </c>
      <c r="F237" s="1">
        <v>350579275</v>
      </c>
      <c r="G237" s="1">
        <v>14486.1</v>
      </c>
      <c r="H237" s="2">
        <f>IF(ISERR(LN(Nifty_50[[#This Row],[Close]]/E236)),"-",LN(Nifty_50[[#This Row],[Close]]/E236))</f>
        <v>1.287215994746788E-3</v>
      </c>
    </row>
    <row r="238" spans="1:8" x14ac:dyDescent="0.3">
      <c r="A238" s="3">
        <v>43451</v>
      </c>
      <c r="B238" s="1">
        <v>10853.2</v>
      </c>
      <c r="C238" s="1">
        <v>10900.35</v>
      </c>
      <c r="D238" s="1">
        <v>10844.85</v>
      </c>
      <c r="E238" s="1">
        <v>10888.35</v>
      </c>
      <c r="F238" s="1">
        <v>306145514</v>
      </c>
      <c r="G238" s="1">
        <v>12528.59</v>
      </c>
      <c r="H238" s="2">
        <f>IF(ISERR(LN(Nifty_50[[#This Row],[Close]]/E237)),"-",LN(Nifty_50[[#This Row],[Close]]/E237))</f>
        <v>7.6427738366829845E-3</v>
      </c>
    </row>
    <row r="239" spans="1:8" x14ac:dyDescent="0.3">
      <c r="A239" s="3">
        <v>43452</v>
      </c>
      <c r="B239" s="1">
        <v>10850.9</v>
      </c>
      <c r="C239" s="1">
        <v>10915.4</v>
      </c>
      <c r="D239" s="1">
        <v>10819.1</v>
      </c>
      <c r="E239" s="1">
        <v>10908.7</v>
      </c>
      <c r="F239" s="1">
        <v>294942271</v>
      </c>
      <c r="G239" s="1">
        <v>13556.45</v>
      </c>
      <c r="H239" s="2">
        <f>IF(ISERR(LN(Nifty_50[[#This Row],[Close]]/E238)),"-",LN(Nifty_50[[#This Row],[Close]]/E238))</f>
        <v>1.8672256945391607E-3</v>
      </c>
    </row>
    <row r="240" spans="1:8" x14ac:dyDescent="0.3">
      <c r="A240" s="3">
        <v>43453</v>
      </c>
      <c r="B240" s="1">
        <v>10930.55</v>
      </c>
      <c r="C240" s="1">
        <v>10985.15</v>
      </c>
      <c r="D240" s="1">
        <v>10928</v>
      </c>
      <c r="E240" s="1">
        <v>10967.3</v>
      </c>
      <c r="F240" s="1">
        <v>321801803</v>
      </c>
      <c r="G240" s="1">
        <v>17172.64</v>
      </c>
      <c r="H240" s="2">
        <f>IF(ISERR(LN(Nifty_50[[#This Row],[Close]]/E239)),"-",LN(Nifty_50[[#This Row],[Close]]/E239))</f>
        <v>5.3574821872709151E-3</v>
      </c>
    </row>
    <row r="241" spans="1:8" x14ac:dyDescent="0.3">
      <c r="A241" s="3">
        <v>43454</v>
      </c>
      <c r="B241" s="1">
        <v>10885.2</v>
      </c>
      <c r="C241" s="1">
        <v>10962.55</v>
      </c>
      <c r="D241" s="1">
        <v>10880.05</v>
      </c>
      <c r="E241" s="1">
        <v>10951.7</v>
      </c>
      <c r="F241" s="1">
        <v>328802751</v>
      </c>
      <c r="G241" s="1">
        <v>14945.94</v>
      </c>
      <c r="H241" s="2">
        <f>IF(ISERR(LN(Nifty_50[[#This Row],[Close]]/E240)),"-",LN(Nifty_50[[#This Row],[Close]]/E240))</f>
        <v>-1.4234228417328702E-3</v>
      </c>
    </row>
    <row r="242" spans="1:8" x14ac:dyDescent="0.3">
      <c r="A242" s="3">
        <v>43455</v>
      </c>
      <c r="B242" s="1">
        <v>10944.25</v>
      </c>
      <c r="C242" s="1">
        <v>10963.65</v>
      </c>
      <c r="D242" s="1">
        <v>10738.65</v>
      </c>
      <c r="E242" s="1">
        <v>10754</v>
      </c>
      <c r="F242" s="1">
        <v>389235107</v>
      </c>
      <c r="G242" s="1">
        <v>18663.849999999999</v>
      </c>
      <c r="H242" s="2">
        <f>IF(ISERR(LN(Nifty_50[[#This Row],[Close]]/E241)),"-",LN(Nifty_50[[#This Row],[Close]]/E241))</f>
        <v>-1.8216916966364759E-2</v>
      </c>
    </row>
    <row r="243" spans="1:8" x14ac:dyDescent="0.3">
      <c r="A243" s="3">
        <v>43458</v>
      </c>
      <c r="B243" s="1">
        <v>10780.9</v>
      </c>
      <c r="C243" s="1">
        <v>10782.3</v>
      </c>
      <c r="D243" s="1">
        <v>10649.25</v>
      </c>
      <c r="E243" s="1">
        <v>10663.5</v>
      </c>
      <c r="F243" s="1">
        <v>230291344</v>
      </c>
      <c r="G243" s="1">
        <v>10695.6</v>
      </c>
      <c r="H243" s="2">
        <f>IF(ISERR(LN(Nifty_50[[#This Row],[Close]]/E242)),"-",LN(Nifty_50[[#This Row],[Close]]/E242))</f>
        <v>-8.4510833319758998E-3</v>
      </c>
    </row>
    <row r="244" spans="1:8" x14ac:dyDescent="0.3">
      <c r="A244" s="3">
        <v>43460</v>
      </c>
      <c r="B244" s="1">
        <v>10635.45</v>
      </c>
      <c r="C244" s="1">
        <v>10747.5</v>
      </c>
      <c r="D244" s="1">
        <v>10534.55</v>
      </c>
      <c r="E244" s="1">
        <v>10729.85</v>
      </c>
      <c r="F244" s="1">
        <v>271942701</v>
      </c>
      <c r="G244" s="1">
        <v>12831.99</v>
      </c>
      <c r="H244" s="2">
        <f>IF(ISERR(LN(Nifty_50[[#This Row],[Close]]/E243)),"-",LN(Nifty_50[[#This Row],[Close]]/E243))</f>
        <v>6.2028819926444774E-3</v>
      </c>
    </row>
    <row r="245" spans="1:8" x14ac:dyDescent="0.3">
      <c r="A245" s="3">
        <v>43461</v>
      </c>
      <c r="B245" s="1">
        <v>10817.9</v>
      </c>
      <c r="C245" s="1">
        <v>10834.2</v>
      </c>
      <c r="D245" s="1">
        <v>10764.45</v>
      </c>
      <c r="E245" s="1">
        <v>10779.8</v>
      </c>
      <c r="F245" s="1">
        <v>470160392</v>
      </c>
      <c r="G245" s="1">
        <v>19119.88</v>
      </c>
      <c r="H245" s="2">
        <f>IF(ISERR(LN(Nifty_50[[#This Row],[Close]]/E244)),"-",LN(Nifty_50[[#This Row],[Close]]/E244))</f>
        <v>4.6444353848936974E-3</v>
      </c>
    </row>
    <row r="246" spans="1:8" x14ac:dyDescent="0.3">
      <c r="A246" s="3">
        <v>43462</v>
      </c>
      <c r="B246" s="1">
        <v>10820.95</v>
      </c>
      <c r="C246" s="1">
        <v>10893.6</v>
      </c>
      <c r="D246" s="1">
        <v>10817.15</v>
      </c>
      <c r="E246" s="1">
        <v>10859.9</v>
      </c>
      <c r="F246" s="1">
        <v>253086507</v>
      </c>
      <c r="G246" s="1">
        <v>12615.01</v>
      </c>
      <c r="H246" s="2">
        <f>IF(ISERR(LN(Nifty_50[[#This Row],[Close]]/E245)),"-",LN(Nifty_50[[#This Row],[Close]]/E245))</f>
        <v>7.4030939272151253E-3</v>
      </c>
    </row>
    <row r="247" spans="1:8" x14ac:dyDescent="0.3">
      <c r="A247" s="3">
        <v>43465</v>
      </c>
      <c r="B247" s="1">
        <v>10913.2</v>
      </c>
      <c r="C247" s="1">
        <v>10923.55</v>
      </c>
      <c r="D247" s="1">
        <v>10853.2</v>
      </c>
      <c r="E247" s="1">
        <v>10862.55</v>
      </c>
      <c r="F247" s="1">
        <v>186494657</v>
      </c>
      <c r="G247" s="1">
        <v>10176.129999999999</v>
      </c>
      <c r="H247" s="2">
        <f>IF(ISERR(LN(Nifty_50[[#This Row],[Close]]/E246)),"-",LN(Nifty_50[[#This Row],[Close]]/E246))</f>
        <v>2.4398721259765596E-4</v>
      </c>
    </row>
    <row r="248" spans="1:8" x14ac:dyDescent="0.3">
      <c r="A248" s="3">
        <v>43466</v>
      </c>
      <c r="B248" s="1">
        <v>10881.7</v>
      </c>
      <c r="C248" s="1">
        <v>10923.6</v>
      </c>
      <c r="D248" s="1">
        <v>10807.1</v>
      </c>
      <c r="E248" s="1">
        <v>10910.1</v>
      </c>
      <c r="F248" s="1">
        <v>159404542</v>
      </c>
      <c r="G248" s="1">
        <v>8688.26</v>
      </c>
      <c r="H248" s="2">
        <f>IF(ISERR(LN(Nifty_50[[#This Row],[Close]]/E247)),"-",LN(Nifty_50[[#This Row],[Close]]/E247))</f>
        <v>4.3678721329528042E-3</v>
      </c>
    </row>
    <row r="249" spans="1:8" x14ac:dyDescent="0.3">
      <c r="A249" s="3">
        <v>43467</v>
      </c>
      <c r="B249" s="1">
        <v>10868.85</v>
      </c>
      <c r="C249" s="1">
        <v>10895.35</v>
      </c>
      <c r="D249" s="1">
        <v>10735.05</v>
      </c>
      <c r="E249" s="1">
        <v>10792.5</v>
      </c>
      <c r="F249" s="1">
        <v>309665939</v>
      </c>
      <c r="G249" s="1">
        <v>15352.25</v>
      </c>
      <c r="H249" s="2">
        <f>IF(ISERR(LN(Nifty_50[[#This Row],[Close]]/E248)),"-",LN(Nifty_50[[#This Row],[Close]]/E248))</f>
        <v>-1.0837517258318774E-2</v>
      </c>
    </row>
    <row r="250" spans="1:8" x14ac:dyDescent="0.3">
      <c r="A250" s="3">
        <v>43468</v>
      </c>
      <c r="B250" s="1">
        <v>10796.8</v>
      </c>
      <c r="C250" s="1">
        <v>10814.05</v>
      </c>
      <c r="D250" s="1">
        <v>10661.25</v>
      </c>
      <c r="E250" s="1">
        <v>10672.25</v>
      </c>
      <c r="F250" s="1">
        <v>286241745</v>
      </c>
      <c r="G250" s="1">
        <v>15030.45</v>
      </c>
      <c r="H250" s="2">
        <f>IF(ISERR(LN(Nifty_50[[#This Row],[Close]]/E249)),"-",LN(Nifty_50[[#This Row],[Close]]/E249))</f>
        <v>-1.1204533761500678E-2</v>
      </c>
    </row>
    <row r="251" spans="1:8" x14ac:dyDescent="0.3">
      <c r="A251" s="3">
        <v>43469</v>
      </c>
      <c r="B251" s="1">
        <v>10699.7</v>
      </c>
      <c r="C251" s="1">
        <v>10741.05</v>
      </c>
      <c r="D251" s="1">
        <v>10628.65</v>
      </c>
      <c r="E251" s="1">
        <v>10727.35</v>
      </c>
      <c r="F251" s="1">
        <v>296596655</v>
      </c>
      <c r="G251" s="1">
        <v>14516.74</v>
      </c>
      <c r="H251" s="2">
        <f>IF(ISERR(LN(Nifty_50[[#This Row],[Close]]/E250)),"-",LN(Nifty_50[[#This Row],[Close]]/E250))</f>
        <v>5.1496403451855395E-3</v>
      </c>
    </row>
    <row r="252" spans="1:8" x14ac:dyDescent="0.3">
      <c r="A252" s="3">
        <v>43472</v>
      </c>
      <c r="B252" s="1">
        <v>10804.85</v>
      </c>
      <c r="C252" s="1">
        <v>10835.95</v>
      </c>
      <c r="D252" s="1">
        <v>10750.15</v>
      </c>
      <c r="E252" s="1">
        <v>10771.8</v>
      </c>
      <c r="F252" s="1">
        <v>269371080</v>
      </c>
      <c r="G252" s="1">
        <v>12731.29</v>
      </c>
      <c r="H252" s="2">
        <f>IF(ISERR(LN(Nifty_50[[#This Row],[Close]]/E251)),"-",LN(Nifty_50[[#This Row],[Close]]/E251))</f>
        <v>4.1350530915205807E-3</v>
      </c>
    </row>
    <row r="253" spans="1:8" x14ac:dyDescent="0.3">
      <c r="A253" s="3">
        <v>43473</v>
      </c>
      <c r="B253" s="1">
        <v>10786.25</v>
      </c>
      <c r="C253" s="1">
        <v>10818.45</v>
      </c>
      <c r="D253" s="1">
        <v>10733.25</v>
      </c>
      <c r="E253" s="1">
        <v>10802.15</v>
      </c>
      <c r="F253" s="1">
        <v>277697672</v>
      </c>
      <c r="G253" s="1">
        <v>13433.48</v>
      </c>
      <c r="H253" s="2">
        <f>IF(ISERR(LN(Nifty_50[[#This Row],[Close]]/E252)),"-",LN(Nifty_50[[#This Row],[Close]]/E252))</f>
        <v>2.81358026893282E-3</v>
      </c>
    </row>
    <row r="254" spans="1:8" x14ac:dyDescent="0.3">
      <c r="A254" s="3">
        <v>43474</v>
      </c>
      <c r="B254" s="1">
        <v>10862.4</v>
      </c>
      <c r="C254" s="1">
        <v>10870.4</v>
      </c>
      <c r="D254" s="1">
        <v>10749.4</v>
      </c>
      <c r="E254" s="1">
        <v>10855.15</v>
      </c>
      <c r="F254" s="1">
        <v>333010535</v>
      </c>
      <c r="G254" s="1">
        <v>16213.3</v>
      </c>
      <c r="H254" s="2">
        <f>IF(ISERR(LN(Nifty_50[[#This Row],[Close]]/E253)),"-",LN(Nifty_50[[#This Row],[Close]]/E253))</f>
        <v>4.8944333599588354E-3</v>
      </c>
    </row>
    <row r="255" spans="1:8" x14ac:dyDescent="0.3">
      <c r="A255" s="3">
        <v>43475</v>
      </c>
      <c r="B255" s="1">
        <v>10859.35</v>
      </c>
      <c r="C255" s="1">
        <v>10859.35</v>
      </c>
      <c r="D255" s="1">
        <v>10801.8</v>
      </c>
      <c r="E255" s="1">
        <v>10821.6</v>
      </c>
      <c r="F255" s="1">
        <v>254365477</v>
      </c>
      <c r="G255" s="1">
        <v>12031.26</v>
      </c>
      <c r="H255" s="2">
        <f>IF(ISERR(LN(Nifty_50[[#This Row],[Close]]/E254)),"-",LN(Nifty_50[[#This Row],[Close]]/E254))</f>
        <v>-3.0954849587457233E-3</v>
      </c>
    </row>
    <row r="256" spans="1:8" x14ac:dyDescent="0.3">
      <c r="A256" s="3">
        <v>43476</v>
      </c>
      <c r="B256" s="1">
        <v>10834.75</v>
      </c>
      <c r="C256" s="1">
        <v>10850.15</v>
      </c>
      <c r="D256" s="1">
        <v>10739.4</v>
      </c>
      <c r="E256" s="1">
        <v>10794.95</v>
      </c>
      <c r="F256" s="1">
        <v>260792200</v>
      </c>
      <c r="G256" s="1">
        <v>13084.6</v>
      </c>
      <c r="H256" s="2">
        <f>IF(ISERR(LN(Nifty_50[[#This Row],[Close]]/E255)),"-",LN(Nifty_50[[#This Row],[Close]]/E255))</f>
        <v>-2.4657046107725011E-3</v>
      </c>
    </row>
    <row r="257" spans="1:8" x14ac:dyDescent="0.3">
      <c r="A257" s="3">
        <v>43479</v>
      </c>
      <c r="B257" s="1">
        <v>10807</v>
      </c>
      <c r="C257" s="1">
        <v>10808</v>
      </c>
      <c r="D257" s="1">
        <v>10692.35</v>
      </c>
      <c r="E257" s="1">
        <v>10737.6</v>
      </c>
      <c r="F257" s="1">
        <v>298774178</v>
      </c>
      <c r="G257" s="1">
        <v>12732.57</v>
      </c>
      <c r="H257" s="2">
        <f>IF(ISERR(LN(Nifty_50[[#This Row],[Close]]/E256)),"-",LN(Nifty_50[[#This Row],[Close]]/E256))</f>
        <v>-5.32683176023677E-3</v>
      </c>
    </row>
    <row r="258" spans="1:8" x14ac:dyDescent="0.3">
      <c r="A258" s="3">
        <v>43480</v>
      </c>
      <c r="B258" s="1">
        <v>10777.55</v>
      </c>
      <c r="C258" s="1">
        <v>10896.95</v>
      </c>
      <c r="D258" s="1">
        <v>10777.55</v>
      </c>
      <c r="E258" s="1">
        <v>10886.8</v>
      </c>
      <c r="F258" s="1">
        <v>310737078</v>
      </c>
      <c r="G258" s="1">
        <v>14879.91</v>
      </c>
      <c r="H258" s="2">
        <f>IF(ISERR(LN(Nifty_50[[#This Row],[Close]]/E257)),"-",LN(Nifty_50[[#This Row],[Close]]/E257))</f>
        <v>1.3799445774800724E-2</v>
      </c>
    </row>
    <row r="259" spans="1:8" x14ac:dyDescent="0.3">
      <c r="A259" s="3">
        <v>43481</v>
      </c>
      <c r="B259" s="1">
        <v>10899.65</v>
      </c>
      <c r="C259" s="1">
        <v>10928.15</v>
      </c>
      <c r="D259" s="1">
        <v>10876.9</v>
      </c>
      <c r="E259" s="1">
        <v>10890.3</v>
      </c>
      <c r="F259" s="1">
        <v>276539042</v>
      </c>
      <c r="G259" s="1">
        <v>13081.63</v>
      </c>
      <c r="H259" s="2">
        <f>IF(ISERR(LN(Nifty_50[[#This Row],[Close]]/E258)),"-",LN(Nifty_50[[#This Row],[Close]]/E258))</f>
        <v>3.2143857815191898E-4</v>
      </c>
    </row>
    <row r="260" spans="1:8" x14ac:dyDescent="0.3">
      <c r="A260" s="3">
        <v>43482</v>
      </c>
      <c r="B260" s="1">
        <v>10920.85</v>
      </c>
      <c r="C260" s="1">
        <v>10930.65</v>
      </c>
      <c r="D260" s="1">
        <v>10844.65</v>
      </c>
      <c r="E260" s="1">
        <v>10905.2</v>
      </c>
      <c r="F260" s="1">
        <v>271676319</v>
      </c>
      <c r="G260" s="1">
        <v>13215.83</v>
      </c>
      <c r="H260" s="2">
        <f>IF(ISERR(LN(Nifty_50[[#This Row],[Close]]/E259)),"-",LN(Nifty_50[[#This Row],[Close]]/E259))</f>
        <v>1.3672549215348114E-3</v>
      </c>
    </row>
    <row r="261" spans="1:8" x14ac:dyDescent="0.3">
      <c r="A261" s="3">
        <v>43483</v>
      </c>
      <c r="B261" s="1">
        <v>10914.85</v>
      </c>
      <c r="C261" s="1">
        <v>10928.2</v>
      </c>
      <c r="D261" s="1">
        <v>10852.2</v>
      </c>
      <c r="E261" s="1">
        <v>10906.95</v>
      </c>
      <c r="F261" s="1">
        <v>323814108</v>
      </c>
      <c r="G261" s="1">
        <v>16408.830000000002</v>
      </c>
      <c r="H261" s="2">
        <f>IF(ISERR(LN(Nifty_50[[#This Row],[Close]]/E260)),"-",LN(Nifty_50[[#This Row],[Close]]/E260))</f>
        <v>1.6046102779907089E-4</v>
      </c>
    </row>
    <row r="262" spans="1:8" x14ac:dyDescent="0.3">
      <c r="A262" s="3">
        <v>43486</v>
      </c>
      <c r="B262" s="1">
        <v>10919.35</v>
      </c>
      <c r="C262" s="1">
        <v>10987.45</v>
      </c>
      <c r="D262" s="1">
        <v>10885.75</v>
      </c>
      <c r="E262" s="1">
        <v>10961.85</v>
      </c>
      <c r="F262" s="1">
        <v>288829125</v>
      </c>
      <c r="G262" s="1">
        <v>17289.7</v>
      </c>
      <c r="H262" s="2">
        <f>IF(ISERR(LN(Nifty_50[[#This Row],[Close]]/E261)),"-",LN(Nifty_50[[#This Row],[Close]]/E261))</f>
        <v>5.0208621718052576E-3</v>
      </c>
    </row>
    <row r="263" spans="1:8" x14ac:dyDescent="0.3">
      <c r="A263" s="3">
        <v>43487</v>
      </c>
      <c r="B263" s="1">
        <v>10949.8</v>
      </c>
      <c r="C263" s="1">
        <v>10949.8</v>
      </c>
      <c r="D263" s="1">
        <v>10864.15</v>
      </c>
      <c r="E263" s="1">
        <v>10922.75</v>
      </c>
      <c r="F263" s="1">
        <v>300768112</v>
      </c>
      <c r="G263" s="1">
        <v>17483.62</v>
      </c>
      <c r="H263" s="2">
        <f>IF(ISERR(LN(Nifty_50[[#This Row],[Close]]/E262)),"-",LN(Nifty_50[[#This Row],[Close]]/E262))</f>
        <v>-3.573292781569112E-3</v>
      </c>
    </row>
    <row r="264" spans="1:8" x14ac:dyDescent="0.3">
      <c r="A264" s="3">
        <v>43488</v>
      </c>
      <c r="B264" s="1">
        <v>10931.05</v>
      </c>
      <c r="C264" s="1">
        <v>10944.8</v>
      </c>
      <c r="D264" s="1">
        <v>10811.95</v>
      </c>
      <c r="E264" s="1">
        <v>10831.5</v>
      </c>
      <c r="F264" s="1">
        <v>298876314</v>
      </c>
      <c r="G264" s="1">
        <v>14736.91</v>
      </c>
      <c r="H264" s="2">
        <f>IF(ISERR(LN(Nifty_50[[#This Row],[Close]]/E263)),"-",LN(Nifty_50[[#This Row],[Close]]/E263))</f>
        <v>-8.3892145371514976E-3</v>
      </c>
    </row>
    <row r="265" spans="1:8" x14ac:dyDescent="0.3">
      <c r="A265" s="3">
        <v>43489</v>
      </c>
      <c r="B265" s="1">
        <v>10844.05</v>
      </c>
      <c r="C265" s="1">
        <v>10866.6</v>
      </c>
      <c r="D265" s="1">
        <v>10798.65</v>
      </c>
      <c r="E265" s="1">
        <v>10849.8</v>
      </c>
      <c r="F265" s="1">
        <v>361082096</v>
      </c>
      <c r="G265" s="1">
        <v>15298.48</v>
      </c>
      <c r="H265" s="2">
        <f>IF(ISERR(LN(Nifty_50[[#This Row],[Close]]/E264)),"-",LN(Nifty_50[[#This Row],[Close]]/E264))</f>
        <v>1.6880910596428552E-3</v>
      </c>
    </row>
    <row r="266" spans="1:8" x14ac:dyDescent="0.3">
      <c r="A266" s="3">
        <v>43490</v>
      </c>
      <c r="B266" s="1">
        <v>10859.75</v>
      </c>
      <c r="C266" s="1">
        <v>10931.7</v>
      </c>
      <c r="D266" s="1">
        <v>10756.45</v>
      </c>
      <c r="E266" s="1">
        <v>10780.55</v>
      </c>
      <c r="F266" s="1">
        <v>463444758</v>
      </c>
      <c r="G266" s="1">
        <v>20542.36</v>
      </c>
      <c r="H266" s="2">
        <f>IF(ISERR(LN(Nifty_50[[#This Row],[Close]]/E265)),"-",LN(Nifty_50[[#This Row],[Close]]/E265))</f>
        <v>-6.403062049334338E-3</v>
      </c>
    </row>
    <row r="267" spans="1:8" x14ac:dyDescent="0.3">
      <c r="A267" s="3">
        <v>43493</v>
      </c>
      <c r="B267" s="1">
        <v>10792.45</v>
      </c>
      <c r="C267" s="1">
        <v>10804.45</v>
      </c>
      <c r="D267" s="1">
        <v>10630.95</v>
      </c>
      <c r="E267" s="1">
        <v>10661.55</v>
      </c>
      <c r="F267" s="1">
        <v>419682627</v>
      </c>
      <c r="G267" s="1">
        <v>21144.33</v>
      </c>
      <c r="H267" s="2">
        <f>IF(ISERR(LN(Nifty_50[[#This Row],[Close]]/E266)),"-",LN(Nifty_50[[#This Row],[Close]]/E266))</f>
        <v>-1.1099773042754829E-2</v>
      </c>
    </row>
    <row r="268" spans="1:8" x14ac:dyDescent="0.3">
      <c r="A268" s="3">
        <v>43494</v>
      </c>
      <c r="B268" s="1">
        <v>10653.7</v>
      </c>
      <c r="C268" s="1">
        <v>10690.35</v>
      </c>
      <c r="D268" s="1">
        <v>10583.65</v>
      </c>
      <c r="E268" s="1">
        <v>10652.2</v>
      </c>
      <c r="F268" s="1">
        <v>356908994</v>
      </c>
      <c r="G268" s="1">
        <v>18832.060000000001</v>
      </c>
      <c r="H268" s="2">
        <f>IF(ISERR(LN(Nifty_50[[#This Row],[Close]]/E267)),"-",LN(Nifty_50[[#This Row],[Close]]/E267))</f>
        <v>-8.7736795259221625E-4</v>
      </c>
    </row>
    <row r="269" spans="1:8" x14ac:dyDescent="0.3">
      <c r="A269" s="3">
        <v>43495</v>
      </c>
      <c r="B269" s="1">
        <v>10702.25</v>
      </c>
      <c r="C269" s="1">
        <v>10710.2</v>
      </c>
      <c r="D269" s="1">
        <v>10612.85</v>
      </c>
      <c r="E269" s="1">
        <v>10651.8</v>
      </c>
      <c r="F269" s="1">
        <v>410107910</v>
      </c>
      <c r="G269" s="1">
        <v>21214.81</v>
      </c>
      <c r="H269" s="2">
        <f>IF(ISERR(LN(Nifty_50[[#This Row],[Close]]/E268)),"-",LN(Nifty_50[[#This Row],[Close]]/E268))</f>
        <v>-3.7551633500580681E-5</v>
      </c>
    </row>
    <row r="270" spans="1:8" x14ac:dyDescent="0.3">
      <c r="A270" s="3">
        <v>43496</v>
      </c>
      <c r="B270" s="1">
        <v>10690.55</v>
      </c>
      <c r="C270" s="1">
        <v>10838.05</v>
      </c>
      <c r="D270" s="1">
        <v>10678.55</v>
      </c>
      <c r="E270" s="1">
        <v>10830.95</v>
      </c>
      <c r="F270" s="1">
        <v>604818027</v>
      </c>
      <c r="G270" s="1">
        <v>27471.18</v>
      </c>
      <c r="H270" s="2">
        <f>IF(ISERR(LN(Nifty_50[[#This Row],[Close]]/E269)),"-",LN(Nifty_50[[#This Row],[Close]]/E269))</f>
        <v>1.6678884505362462E-2</v>
      </c>
    </row>
    <row r="271" spans="1:8" x14ac:dyDescent="0.3">
      <c r="A271" s="3">
        <v>43497</v>
      </c>
      <c r="B271" s="1">
        <v>10851.35</v>
      </c>
      <c r="C271" s="1">
        <v>10983.45</v>
      </c>
      <c r="D271" s="1">
        <v>10813.45</v>
      </c>
      <c r="E271" s="1">
        <v>10893.65</v>
      </c>
      <c r="F271" s="1">
        <v>482272661</v>
      </c>
      <c r="G271" s="1">
        <v>23112.37</v>
      </c>
      <c r="H271" s="2">
        <f>IF(ISERR(LN(Nifty_50[[#This Row],[Close]]/E270)),"-",LN(Nifty_50[[#This Row],[Close]]/E270))</f>
        <v>5.7722742045844006E-3</v>
      </c>
    </row>
    <row r="272" spans="1:8" x14ac:dyDescent="0.3">
      <c r="A272" s="3">
        <v>43500</v>
      </c>
      <c r="B272" s="1">
        <v>10876.75</v>
      </c>
      <c r="C272" s="1">
        <v>10927.9</v>
      </c>
      <c r="D272" s="1">
        <v>10814.15</v>
      </c>
      <c r="E272" s="1">
        <v>10912.25</v>
      </c>
      <c r="F272" s="1">
        <v>318300039</v>
      </c>
      <c r="G272" s="1">
        <v>15478.81</v>
      </c>
      <c r="H272" s="2">
        <f>IF(ISERR(LN(Nifty_50[[#This Row],[Close]]/E271)),"-",LN(Nifty_50[[#This Row],[Close]]/E271))</f>
        <v>1.7059607272313906E-3</v>
      </c>
    </row>
    <row r="273" spans="1:8" x14ac:dyDescent="0.3">
      <c r="A273" s="3">
        <v>43501</v>
      </c>
      <c r="B273" s="1">
        <v>10908.65</v>
      </c>
      <c r="C273" s="1">
        <v>10956.7</v>
      </c>
      <c r="D273" s="1">
        <v>10886.7</v>
      </c>
      <c r="E273" s="1">
        <v>10934.35</v>
      </c>
      <c r="F273" s="1">
        <v>268095127</v>
      </c>
      <c r="G273" s="1">
        <v>13435.13</v>
      </c>
      <c r="H273" s="2">
        <f>IF(ISERR(LN(Nifty_50[[#This Row],[Close]]/E272)),"-",LN(Nifty_50[[#This Row],[Close]]/E272))</f>
        <v>2.0231988079203052E-3</v>
      </c>
    </row>
    <row r="274" spans="1:8" x14ac:dyDescent="0.3">
      <c r="A274" s="3">
        <v>43502</v>
      </c>
      <c r="B274" s="1">
        <v>10965.1</v>
      </c>
      <c r="C274" s="1">
        <v>11072.6</v>
      </c>
      <c r="D274" s="1">
        <v>10962.7</v>
      </c>
      <c r="E274" s="1">
        <v>11062.45</v>
      </c>
      <c r="F274" s="1">
        <v>298510497</v>
      </c>
      <c r="G274" s="1">
        <v>15172.85</v>
      </c>
      <c r="H274" s="2">
        <f>IF(ISERR(LN(Nifty_50[[#This Row],[Close]]/E273)),"-",LN(Nifty_50[[#This Row],[Close]]/E273))</f>
        <v>1.1647280346053989E-2</v>
      </c>
    </row>
    <row r="275" spans="1:8" x14ac:dyDescent="0.3">
      <c r="A275" s="3">
        <v>43503</v>
      </c>
      <c r="B275" s="1">
        <v>11070.45</v>
      </c>
      <c r="C275" s="1">
        <v>11118.1</v>
      </c>
      <c r="D275" s="1">
        <v>11043.6</v>
      </c>
      <c r="E275" s="1">
        <v>11069.4</v>
      </c>
      <c r="F275" s="1">
        <v>263544426</v>
      </c>
      <c r="G275" s="1">
        <v>13542.69</v>
      </c>
      <c r="H275" s="2">
        <f>IF(ISERR(LN(Nifty_50[[#This Row],[Close]]/E274)),"-",LN(Nifty_50[[#This Row],[Close]]/E274))</f>
        <v>6.2805415981511683E-4</v>
      </c>
    </row>
    <row r="276" spans="1:8" x14ac:dyDescent="0.3">
      <c r="A276" s="3">
        <v>43504</v>
      </c>
      <c r="B276" s="1">
        <v>11023.5</v>
      </c>
      <c r="C276" s="1">
        <v>11041.2</v>
      </c>
      <c r="D276" s="1">
        <v>10925.45</v>
      </c>
      <c r="E276" s="1">
        <v>10943.6</v>
      </c>
      <c r="F276" s="1">
        <v>352787419</v>
      </c>
      <c r="G276" s="1">
        <v>15507.05</v>
      </c>
      <c r="H276" s="2">
        <f>IF(ISERR(LN(Nifty_50[[#This Row],[Close]]/E275)),"-",LN(Nifty_50[[#This Row],[Close]]/E275))</f>
        <v>-1.1429734205002075E-2</v>
      </c>
    </row>
    <row r="277" spans="1:8" x14ac:dyDescent="0.3">
      <c r="A277" s="3">
        <v>43507</v>
      </c>
      <c r="B277" s="1">
        <v>10930.9</v>
      </c>
      <c r="C277" s="1">
        <v>10930.9</v>
      </c>
      <c r="D277" s="1">
        <v>10857.1</v>
      </c>
      <c r="E277" s="1">
        <v>10888.8</v>
      </c>
      <c r="F277" s="1">
        <v>285985383</v>
      </c>
      <c r="G277" s="1">
        <v>13818.92</v>
      </c>
      <c r="H277" s="2">
        <f>IF(ISERR(LN(Nifty_50[[#This Row],[Close]]/E276)),"-",LN(Nifty_50[[#This Row],[Close]]/E276))</f>
        <v>-5.0200724689087872E-3</v>
      </c>
    </row>
    <row r="278" spans="1:8" x14ac:dyDescent="0.3">
      <c r="A278" s="3">
        <v>43508</v>
      </c>
      <c r="B278" s="1">
        <v>10879.7</v>
      </c>
      <c r="C278" s="1">
        <v>10910.9</v>
      </c>
      <c r="D278" s="1">
        <v>10823.8</v>
      </c>
      <c r="E278" s="1">
        <v>10831.4</v>
      </c>
      <c r="F278" s="1">
        <v>292314643</v>
      </c>
      <c r="G278" s="1">
        <v>14424.78</v>
      </c>
      <c r="H278" s="2">
        <f>IF(ISERR(LN(Nifty_50[[#This Row],[Close]]/E277)),"-",LN(Nifty_50[[#This Row],[Close]]/E277))</f>
        <v>-5.2854148327613464E-3</v>
      </c>
    </row>
    <row r="279" spans="1:8" x14ac:dyDescent="0.3">
      <c r="A279" s="3">
        <v>43509</v>
      </c>
      <c r="B279" s="1">
        <v>10870.55</v>
      </c>
      <c r="C279" s="1">
        <v>10891.65</v>
      </c>
      <c r="D279" s="1">
        <v>10772.1</v>
      </c>
      <c r="E279" s="1">
        <v>10793.65</v>
      </c>
      <c r="F279" s="1">
        <v>321958549</v>
      </c>
      <c r="G279" s="1">
        <v>15360.98</v>
      </c>
      <c r="H279" s="2">
        <f>IF(ISERR(LN(Nifty_50[[#This Row],[Close]]/E278)),"-",LN(Nifty_50[[#This Row],[Close]]/E278))</f>
        <v>-3.4913249537601204E-3</v>
      </c>
    </row>
    <row r="280" spans="1:8" x14ac:dyDescent="0.3">
      <c r="A280" s="3">
        <v>43510</v>
      </c>
      <c r="B280" s="1">
        <v>10786.1</v>
      </c>
      <c r="C280" s="1">
        <v>10792.7</v>
      </c>
      <c r="D280" s="1">
        <v>10718.75</v>
      </c>
      <c r="E280" s="1">
        <v>10746.05</v>
      </c>
      <c r="F280" s="1">
        <v>627041405</v>
      </c>
      <c r="G280" s="1">
        <v>20797.41</v>
      </c>
      <c r="H280" s="2">
        <f>IF(ISERR(LN(Nifty_50[[#This Row],[Close]]/E279)),"-",LN(Nifty_50[[#This Row],[Close]]/E279))</f>
        <v>-4.4197530593000694E-3</v>
      </c>
    </row>
    <row r="281" spans="1:8" x14ac:dyDescent="0.3">
      <c r="A281" s="3">
        <v>43511</v>
      </c>
      <c r="B281" s="1">
        <v>10780.25</v>
      </c>
      <c r="C281" s="1">
        <v>10785.75</v>
      </c>
      <c r="D281" s="1">
        <v>10620.4</v>
      </c>
      <c r="E281" s="1">
        <v>10724.4</v>
      </c>
      <c r="F281" s="1">
        <v>521876968</v>
      </c>
      <c r="G281" s="1">
        <v>20733.95</v>
      </c>
      <c r="H281" s="2">
        <f>IF(ISERR(LN(Nifty_50[[#This Row],[Close]]/E280)),"-",LN(Nifty_50[[#This Row],[Close]]/E280))</f>
        <v>-2.0167259966956514E-3</v>
      </c>
    </row>
    <row r="282" spans="1:8" x14ac:dyDescent="0.3">
      <c r="A282" s="3">
        <v>43514</v>
      </c>
      <c r="B282" s="1">
        <v>10738.65</v>
      </c>
      <c r="C282" s="1">
        <v>10759.9</v>
      </c>
      <c r="D282" s="1">
        <v>10628.4</v>
      </c>
      <c r="E282" s="1">
        <v>10640.95</v>
      </c>
      <c r="F282" s="1">
        <v>345440240</v>
      </c>
      <c r="G282" s="1">
        <v>14903.19</v>
      </c>
      <c r="H282" s="2">
        <f>IF(ISERR(LN(Nifty_50[[#This Row],[Close]]/E281)),"-",LN(Nifty_50[[#This Row],[Close]]/E281))</f>
        <v>-7.8117535511575027E-3</v>
      </c>
    </row>
    <row r="283" spans="1:8" x14ac:dyDescent="0.3">
      <c r="A283" s="3">
        <v>43515</v>
      </c>
      <c r="B283" s="1">
        <v>10636.7</v>
      </c>
      <c r="C283" s="1">
        <v>10722.85</v>
      </c>
      <c r="D283" s="1">
        <v>10585.65</v>
      </c>
      <c r="E283" s="1">
        <v>10604.35</v>
      </c>
      <c r="F283" s="1">
        <v>291507060</v>
      </c>
      <c r="G283" s="1">
        <v>13765.01</v>
      </c>
      <c r="H283" s="2">
        <f>IF(ISERR(LN(Nifty_50[[#This Row],[Close]]/E282)),"-",LN(Nifty_50[[#This Row],[Close]]/E282))</f>
        <v>-3.4454713472979819E-3</v>
      </c>
    </row>
    <row r="284" spans="1:8" x14ac:dyDescent="0.3">
      <c r="A284" s="3">
        <v>43516</v>
      </c>
      <c r="B284" s="1">
        <v>10655.45</v>
      </c>
      <c r="C284" s="1">
        <v>10752.7</v>
      </c>
      <c r="D284" s="1">
        <v>10646.4</v>
      </c>
      <c r="E284" s="1">
        <v>10735.45</v>
      </c>
      <c r="F284" s="1">
        <v>289195306</v>
      </c>
      <c r="G284" s="1">
        <v>13209.71</v>
      </c>
      <c r="H284" s="2">
        <f>IF(ISERR(LN(Nifty_50[[#This Row],[Close]]/E283)),"-",LN(Nifty_50[[#This Row],[Close]]/E283))</f>
        <v>1.2287055114099292E-2</v>
      </c>
    </row>
    <row r="285" spans="1:8" x14ac:dyDescent="0.3">
      <c r="A285" s="3">
        <v>43517</v>
      </c>
      <c r="B285" s="1">
        <v>10744.1</v>
      </c>
      <c r="C285" s="1">
        <v>10808.85</v>
      </c>
      <c r="D285" s="1">
        <v>10721.5</v>
      </c>
      <c r="E285" s="1">
        <v>10789.85</v>
      </c>
      <c r="F285" s="1">
        <v>279584955</v>
      </c>
      <c r="G285" s="1">
        <v>14758.5</v>
      </c>
      <c r="H285" s="2">
        <f>IF(ISERR(LN(Nifty_50[[#This Row],[Close]]/E284)),"-",LN(Nifty_50[[#This Row],[Close]]/E284))</f>
        <v>5.0545280036699341E-3</v>
      </c>
    </row>
    <row r="286" spans="1:8" x14ac:dyDescent="0.3">
      <c r="A286" s="3">
        <v>43518</v>
      </c>
      <c r="B286" s="1">
        <v>10782.7</v>
      </c>
      <c r="C286" s="1">
        <v>10801.55</v>
      </c>
      <c r="D286" s="1">
        <v>10758.4</v>
      </c>
      <c r="E286" s="1">
        <v>10791.65</v>
      </c>
      <c r="F286" s="1">
        <v>396846597</v>
      </c>
      <c r="G286" s="1">
        <v>24386.42</v>
      </c>
      <c r="H286" s="2">
        <f>IF(ISERR(LN(Nifty_50[[#This Row],[Close]]/E285)),"-",LN(Nifty_50[[#This Row],[Close]]/E285))</f>
        <v>1.6680953633189361E-4</v>
      </c>
    </row>
    <row r="287" spans="1:8" x14ac:dyDescent="0.3">
      <c r="A287" s="3">
        <v>43521</v>
      </c>
      <c r="B287" s="1">
        <v>10813.25</v>
      </c>
      <c r="C287" s="1">
        <v>10887.1</v>
      </c>
      <c r="D287" s="1">
        <v>10788.05</v>
      </c>
      <c r="E287" s="1">
        <v>10880.1</v>
      </c>
      <c r="F287" s="1">
        <v>385905142</v>
      </c>
      <c r="G287" s="1">
        <v>16466.09</v>
      </c>
      <c r="H287" s="2">
        <f>IF(ISERR(LN(Nifty_50[[#This Row],[Close]]/E286)),"-",LN(Nifty_50[[#This Row],[Close]]/E286))</f>
        <v>8.1627456131734746E-3</v>
      </c>
    </row>
    <row r="288" spans="1:8" x14ac:dyDescent="0.3">
      <c r="A288" s="3">
        <v>43522</v>
      </c>
      <c r="B288" s="1">
        <v>10775.3</v>
      </c>
      <c r="C288" s="1">
        <v>10888.75</v>
      </c>
      <c r="D288" s="1">
        <v>10729.3</v>
      </c>
      <c r="E288" s="1">
        <v>10835.3</v>
      </c>
      <c r="F288" s="1">
        <v>414954476</v>
      </c>
      <c r="G288" s="1">
        <v>19186.75</v>
      </c>
      <c r="H288" s="2">
        <f>IF(ISERR(LN(Nifty_50[[#This Row],[Close]]/E287)),"-",LN(Nifty_50[[#This Row],[Close]]/E287))</f>
        <v>-4.1261099090206159E-3</v>
      </c>
    </row>
    <row r="289" spans="1:8" x14ac:dyDescent="0.3">
      <c r="A289" s="3">
        <v>43523</v>
      </c>
      <c r="B289" s="1">
        <v>10881.2</v>
      </c>
      <c r="C289" s="1">
        <v>10939.7</v>
      </c>
      <c r="D289" s="1">
        <v>10751.2</v>
      </c>
      <c r="E289" s="1">
        <v>10806.65</v>
      </c>
      <c r="F289" s="1">
        <v>381080073</v>
      </c>
      <c r="G289" s="1">
        <v>18313.849999999999</v>
      </c>
      <c r="H289" s="2">
        <f>IF(ISERR(LN(Nifty_50[[#This Row],[Close]]/E288)),"-",LN(Nifty_50[[#This Row],[Close]]/E288))</f>
        <v>-2.6476372726424741E-3</v>
      </c>
    </row>
    <row r="290" spans="1:8" x14ac:dyDescent="0.3">
      <c r="A290" s="3">
        <v>43524</v>
      </c>
      <c r="B290" s="1">
        <v>10865.7</v>
      </c>
      <c r="C290" s="1">
        <v>10865.7</v>
      </c>
      <c r="D290" s="1">
        <v>10784.85</v>
      </c>
      <c r="E290" s="1">
        <v>10792.5</v>
      </c>
      <c r="F290" s="1">
        <v>644159018</v>
      </c>
      <c r="G290" s="1">
        <v>27123.34</v>
      </c>
      <c r="H290" s="2">
        <f>IF(ISERR(LN(Nifty_50[[#This Row],[Close]]/E289)),"-",LN(Nifty_50[[#This Row],[Close]]/E289))</f>
        <v>-1.3102369328699957E-3</v>
      </c>
    </row>
    <row r="291" spans="1:8" x14ac:dyDescent="0.3">
      <c r="A291" s="3">
        <v>43525</v>
      </c>
      <c r="B291" s="1">
        <v>10842.65</v>
      </c>
      <c r="C291" s="1">
        <v>10877.9</v>
      </c>
      <c r="D291" s="1">
        <v>10823.1</v>
      </c>
      <c r="E291" s="1">
        <v>10863.5</v>
      </c>
      <c r="F291" s="1">
        <v>308526309</v>
      </c>
      <c r="G291" s="1">
        <v>15010.06</v>
      </c>
      <c r="H291" s="2">
        <f>IF(ISERR(LN(Nifty_50[[#This Row],[Close]]/E290)),"-",LN(Nifty_50[[#This Row],[Close]]/E290))</f>
        <v>6.5570977456633371E-3</v>
      </c>
    </row>
    <row r="292" spans="1:8" x14ac:dyDescent="0.3">
      <c r="A292" s="3">
        <v>43529</v>
      </c>
      <c r="B292" s="1">
        <v>10864.85</v>
      </c>
      <c r="C292" s="1">
        <v>10994.9</v>
      </c>
      <c r="D292" s="1">
        <v>10817</v>
      </c>
      <c r="E292" s="1">
        <v>10987.45</v>
      </c>
      <c r="F292" s="1">
        <v>373220239</v>
      </c>
      <c r="G292" s="1">
        <v>17960.03</v>
      </c>
      <c r="H292" s="2">
        <f>IF(ISERR(LN(Nifty_50[[#This Row],[Close]]/E291)),"-",LN(Nifty_50[[#This Row],[Close]]/E291))</f>
        <v>1.1345166182071391E-2</v>
      </c>
    </row>
    <row r="293" spans="1:8" x14ac:dyDescent="0.3">
      <c r="A293" s="3">
        <v>43530</v>
      </c>
      <c r="B293" s="1">
        <v>11024.85</v>
      </c>
      <c r="C293" s="1">
        <v>11062.3</v>
      </c>
      <c r="D293" s="1">
        <v>10998.85</v>
      </c>
      <c r="E293" s="1">
        <v>11053</v>
      </c>
      <c r="F293" s="1">
        <v>372550850</v>
      </c>
      <c r="G293" s="1">
        <v>17850.93</v>
      </c>
      <c r="H293" s="2">
        <f>IF(ISERR(LN(Nifty_50[[#This Row],[Close]]/E292)),"-",LN(Nifty_50[[#This Row],[Close]]/E292))</f>
        <v>5.9481719535880405E-3</v>
      </c>
    </row>
    <row r="294" spans="1:8" x14ac:dyDescent="0.3">
      <c r="A294" s="3">
        <v>43531</v>
      </c>
      <c r="B294" s="1">
        <v>11077.95</v>
      </c>
      <c r="C294" s="1">
        <v>11089.05</v>
      </c>
      <c r="D294" s="1">
        <v>11027.1</v>
      </c>
      <c r="E294" s="1">
        <v>11058.2</v>
      </c>
      <c r="F294" s="1">
        <v>321208766</v>
      </c>
      <c r="G294" s="1">
        <v>15321.68</v>
      </c>
      <c r="H294" s="2">
        <f>IF(ISERR(LN(Nifty_50[[#This Row],[Close]]/E293)),"-",LN(Nifty_50[[#This Row],[Close]]/E293))</f>
        <v>4.7034987661157636E-4</v>
      </c>
    </row>
    <row r="295" spans="1:8" x14ac:dyDescent="0.3">
      <c r="A295" s="3">
        <v>43532</v>
      </c>
      <c r="B295" s="1">
        <v>11038.85</v>
      </c>
      <c r="C295" s="1">
        <v>11049</v>
      </c>
      <c r="D295" s="1">
        <v>11008.95</v>
      </c>
      <c r="E295" s="1">
        <v>11035.4</v>
      </c>
      <c r="F295" s="1">
        <v>326569833</v>
      </c>
      <c r="G295" s="1">
        <v>14369.77</v>
      </c>
      <c r="H295" s="2">
        <f>IF(ISERR(LN(Nifty_50[[#This Row],[Close]]/E294)),"-",LN(Nifty_50[[#This Row],[Close]]/E294))</f>
        <v>-2.0639468528230618E-3</v>
      </c>
    </row>
    <row r="296" spans="1:8" x14ac:dyDescent="0.3">
      <c r="A296" s="3">
        <v>43535</v>
      </c>
      <c r="B296" s="1">
        <v>11068.75</v>
      </c>
      <c r="C296" s="1">
        <v>11180.9</v>
      </c>
      <c r="D296" s="1">
        <v>11059.85</v>
      </c>
      <c r="E296" s="1">
        <v>11168.05</v>
      </c>
      <c r="F296" s="1">
        <v>352242287</v>
      </c>
      <c r="G296" s="1">
        <v>17349.95</v>
      </c>
      <c r="H296" s="2">
        <f>IF(ISERR(LN(Nifty_50[[#This Row],[Close]]/E295)),"-",LN(Nifty_50[[#This Row],[Close]]/E295))</f>
        <v>1.1948735734751558E-2</v>
      </c>
    </row>
    <row r="297" spans="1:8" x14ac:dyDescent="0.3">
      <c r="A297" s="3">
        <v>43536</v>
      </c>
      <c r="B297" s="1">
        <v>11231.35</v>
      </c>
      <c r="C297" s="1">
        <v>11320.4</v>
      </c>
      <c r="D297" s="1">
        <v>11227</v>
      </c>
      <c r="E297" s="1">
        <v>11301.2</v>
      </c>
      <c r="F297" s="1">
        <v>391310519</v>
      </c>
      <c r="G297" s="1">
        <v>20861.349999999999</v>
      </c>
      <c r="H297" s="2">
        <f>IF(ISERR(LN(Nifty_50[[#This Row],[Close]]/E296)),"-",LN(Nifty_50[[#This Row],[Close]]/E296))</f>
        <v>1.1851891682945155E-2</v>
      </c>
    </row>
    <row r="298" spans="1:8" x14ac:dyDescent="0.3">
      <c r="A298" s="3">
        <v>43537</v>
      </c>
      <c r="B298" s="1">
        <v>11326.2</v>
      </c>
      <c r="C298" s="1">
        <v>11352.3</v>
      </c>
      <c r="D298" s="1">
        <v>11276.6</v>
      </c>
      <c r="E298" s="1">
        <v>11341.7</v>
      </c>
      <c r="F298" s="1">
        <v>382996187</v>
      </c>
      <c r="G298" s="1">
        <v>20851.669999999998</v>
      </c>
      <c r="H298" s="2">
        <f>IF(ISERR(LN(Nifty_50[[#This Row],[Close]]/E297)),"-",LN(Nifty_50[[#This Row],[Close]]/E297))</f>
        <v>3.5772841102276773E-3</v>
      </c>
    </row>
    <row r="299" spans="1:8" x14ac:dyDescent="0.3">
      <c r="A299" s="3">
        <v>43538</v>
      </c>
      <c r="B299" s="1">
        <v>11382.5</v>
      </c>
      <c r="C299" s="1">
        <v>11383.45</v>
      </c>
      <c r="D299" s="1">
        <v>11313.75</v>
      </c>
      <c r="E299" s="1">
        <v>11343.25</v>
      </c>
      <c r="F299" s="1">
        <v>294480678</v>
      </c>
      <c r="G299" s="1">
        <v>15661.05</v>
      </c>
      <c r="H299" s="2">
        <f>IF(ISERR(LN(Nifty_50[[#This Row],[Close]]/E298)),"-",LN(Nifty_50[[#This Row],[Close]]/E298))</f>
        <v>1.3665447818145347E-4</v>
      </c>
    </row>
    <row r="300" spans="1:8" x14ac:dyDescent="0.3">
      <c r="A300" s="3">
        <v>43539</v>
      </c>
      <c r="B300" s="1">
        <v>11376.85</v>
      </c>
      <c r="C300" s="1">
        <v>11487</v>
      </c>
      <c r="D300" s="1">
        <v>11370.8</v>
      </c>
      <c r="E300" s="1">
        <v>11426.85</v>
      </c>
      <c r="F300" s="1">
        <v>463704896</v>
      </c>
      <c r="G300" s="1">
        <v>25143.26</v>
      </c>
      <c r="H300" s="2">
        <f>IF(ISERR(LN(Nifty_50[[#This Row],[Close]]/E299)),"-",LN(Nifty_50[[#This Row],[Close]]/E299))</f>
        <v>7.3429959147711344E-3</v>
      </c>
    </row>
    <row r="301" spans="1:8" x14ac:dyDescent="0.3">
      <c r="A301" s="3">
        <v>43542</v>
      </c>
      <c r="B301" s="1">
        <v>11473.85</v>
      </c>
      <c r="C301" s="1">
        <v>11530.15</v>
      </c>
      <c r="D301" s="1">
        <v>11412.5</v>
      </c>
      <c r="E301" s="1">
        <v>11462.2</v>
      </c>
      <c r="F301" s="1">
        <v>320250041</v>
      </c>
      <c r="G301" s="1">
        <v>16942.22</v>
      </c>
      <c r="H301" s="2">
        <f>IF(ISERR(LN(Nifty_50[[#This Row],[Close]]/E300)),"-",LN(Nifty_50[[#This Row],[Close]]/E300))</f>
        <v>3.0888156656173325E-3</v>
      </c>
    </row>
    <row r="302" spans="1:8" x14ac:dyDescent="0.3">
      <c r="A302" s="3">
        <v>43543</v>
      </c>
      <c r="B302" s="1">
        <v>11500.3</v>
      </c>
      <c r="C302" s="1">
        <v>11543.85</v>
      </c>
      <c r="D302" s="1">
        <v>11451.25</v>
      </c>
      <c r="E302" s="1">
        <v>11532.4</v>
      </c>
      <c r="F302" s="1">
        <v>326099667</v>
      </c>
      <c r="G302" s="1">
        <v>16179.92</v>
      </c>
      <c r="H302" s="2">
        <f>IF(ISERR(LN(Nifty_50[[#This Row],[Close]]/E301)),"-",LN(Nifty_50[[#This Row],[Close]]/E301))</f>
        <v>6.1058003263835944E-3</v>
      </c>
    </row>
    <row r="303" spans="1:8" x14ac:dyDescent="0.3">
      <c r="A303" s="3">
        <v>43544</v>
      </c>
      <c r="B303" s="1">
        <v>11553.35</v>
      </c>
      <c r="C303" s="1">
        <v>11556.1</v>
      </c>
      <c r="D303" s="1">
        <v>11503.1</v>
      </c>
      <c r="E303" s="1">
        <v>11521.05</v>
      </c>
      <c r="F303" s="1">
        <v>366298049</v>
      </c>
      <c r="G303" s="1">
        <v>18311.439999999999</v>
      </c>
      <c r="H303" s="2">
        <f>IF(ISERR(LN(Nifty_50[[#This Row],[Close]]/E302)),"-",LN(Nifty_50[[#This Row],[Close]]/E302))</f>
        <v>-9.8466831793539802E-4</v>
      </c>
    </row>
    <row r="304" spans="1:8" x14ac:dyDescent="0.3">
      <c r="A304" s="3">
        <v>43546</v>
      </c>
      <c r="B304" s="1">
        <v>11549.2</v>
      </c>
      <c r="C304" s="1">
        <v>11572.8</v>
      </c>
      <c r="D304" s="1">
        <v>11434.55</v>
      </c>
      <c r="E304" s="1">
        <v>11456.9</v>
      </c>
      <c r="F304" s="1">
        <v>386193935</v>
      </c>
      <c r="G304" s="1">
        <v>19755.740000000002</v>
      </c>
      <c r="H304" s="2">
        <f>IF(ISERR(LN(Nifty_50[[#This Row],[Close]]/E303)),"-",LN(Nifty_50[[#This Row],[Close]]/E303))</f>
        <v>-5.5836283625349536E-3</v>
      </c>
    </row>
    <row r="305" spans="1:8" x14ac:dyDescent="0.3">
      <c r="A305" s="3">
        <v>43549</v>
      </c>
      <c r="B305" s="1">
        <v>11395.65</v>
      </c>
      <c r="C305" s="1">
        <v>11395.65</v>
      </c>
      <c r="D305" s="1">
        <v>11311.6</v>
      </c>
      <c r="E305" s="1">
        <v>11354.25</v>
      </c>
      <c r="F305" s="1">
        <v>294459196</v>
      </c>
      <c r="G305" s="1">
        <v>14101.14</v>
      </c>
      <c r="H305" s="2">
        <f>IF(ISERR(LN(Nifty_50[[#This Row],[Close]]/E304)),"-",LN(Nifty_50[[#This Row],[Close]]/E304))</f>
        <v>-9.0000454070535869E-3</v>
      </c>
    </row>
    <row r="306" spans="1:8" x14ac:dyDescent="0.3">
      <c r="A306" s="3">
        <v>43550</v>
      </c>
      <c r="B306" s="1">
        <v>11375.2</v>
      </c>
      <c r="C306" s="1">
        <v>11496.75</v>
      </c>
      <c r="D306" s="1">
        <v>11352.45</v>
      </c>
      <c r="E306" s="1">
        <v>11483.25</v>
      </c>
      <c r="F306" s="1">
        <v>282575496</v>
      </c>
      <c r="G306" s="1">
        <v>14611.68</v>
      </c>
      <c r="H306" s="2">
        <f>IF(ISERR(LN(Nifty_50[[#This Row],[Close]]/E305)),"-",LN(Nifty_50[[#This Row],[Close]]/E305))</f>
        <v>1.1297328693216403E-2</v>
      </c>
    </row>
    <row r="307" spans="1:8" x14ac:dyDescent="0.3">
      <c r="A307" s="3">
        <v>43551</v>
      </c>
      <c r="B307" s="1">
        <v>11531.45</v>
      </c>
      <c r="C307" s="1">
        <v>11546.2</v>
      </c>
      <c r="D307" s="1">
        <v>11413</v>
      </c>
      <c r="E307" s="1">
        <v>11445.05</v>
      </c>
      <c r="F307" s="1">
        <v>350446089</v>
      </c>
      <c r="G307" s="1">
        <v>18356.52</v>
      </c>
      <c r="H307" s="2">
        <f>IF(ISERR(LN(Nifty_50[[#This Row],[Close]]/E306)),"-",LN(Nifty_50[[#This Row],[Close]]/E306))</f>
        <v>-3.3321297562249825E-3</v>
      </c>
    </row>
    <row r="308" spans="1:8" x14ac:dyDescent="0.3">
      <c r="A308" s="3">
        <v>43552</v>
      </c>
      <c r="B308" s="1">
        <v>11463.65</v>
      </c>
      <c r="C308" s="1">
        <v>11588.5</v>
      </c>
      <c r="D308" s="1">
        <v>11452.45</v>
      </c>
      <c r="E308" s="1">
        <v>11570</v>
      </c>
      <c r="F308" s="1">
        <v>527678809</v>
      </c>
      <c r="G308" s="1">
        <v>25719.65</v>
      </c>
      <c r="H308" s="2">
        <f>IF(ISERR(LN(Nifty_50[[#This Row],[Close]]/E307)),"-",LN(Nifty_50[[#This Row],[Close]]/E307))</f>
        <v>1.085821909063313E-2</v>
      </c>
    </row>
    <row r="309" spans="1:8" x14ac:dyDescent="0.3">
      <c r="A309" s="3">
        <v>43553</v>
      </c>
      <c r="B309" s="1">
        <v>11625.45</v>
      </c>
      <c r="C309" s="1">
        <v>11630.35</v>
      </c>
      <c r="D309" s="1">
        <v>11570.15</v>
      </c>
      <c r="E309" s="1">
        <v>11623.9</v>
      </c>
      <c r="F309" s="1">
        <v>416276981</v>
      </c>
      <c r="G309" s="1">
        <v>20515.25</v>
      </c>
      <c r="H309" s="2">
        <f>IF(ISERR(LN(Nifty_50[[#This Row],[Close]]/E308)),"-",LN(Nifty_50[[#This Row],[Close]]/E308))</f>
        <v>4.6477821348202336E-3</v>
      </c>
    </row>
    <row r="310" spans="1:8" x14ac:dyDescent="0.3">
      <c r="A310" s="3">
        <v>43556</v>
      </c>
      <c r="B310" s="1">
        <v>11665.2</v>
      </c>
      <c r="C310" s="1">
        <v>11738.1</v>
      </c>
      <c r="D310" s="1">
        <v>11644.75</v>
      </c>
      <c r="E310" s="1">
        <v>11669.15</v>
      </c>
      <c r="F310" s="1">
        <v>379572660</v>
      </c>
      <c r="G310" s="1">
        <v>18977.990000000002</v>
      </c>
      <c r="H310" s="2">
        <f>IF(ISERR(LN(Nifty_50[[#This Row],[Close]]/E309)),"-",LN(Nifty_50[[#This Row],[Close]]/E309))</f>
        <v>3.8852839728881735E-3</v>
      </c>
    </row>
    <row r="311" spans="1:8" x14ac:dyDescent="0.3">
      <c r="A311" s="3">
        <v>43557</v>
      </c>
      <c r="B311" s="1">
        <v>11711.55</v>
      </c>
      <c r="C311" s="1">
        <v>11729.35</v>
      </c>
      <c r="D311" s="1">
        <v>11655.85</v>
      </c>
      <c r="E311" s="1">
        <v>11713.2</v>
      </c>
      <c r="F311" s="1">
        <v>386131413</v>
      </c>
      <c r="G311" s="1">
        <v>18673.7</v>
      </c>
      <c r="H311" s="2">
        <f>IF(ISERR(LN(Nifty_50[[#This Row],[Close]]/E310)),"-",LN(Nifty_50[[#This Row],[Close]]/E310))</f>
        <v>3.7678036734890082E-3</v>
      </c>
    </row>
    <row r="312" spans="1:8" x14ac:dyDescent="0.3">
      <c r="A312" s="3">
        <v>43558</v>
      </c>
      <c r="B312" s="1">
        <v>11735.3</v>
      </c>
      <c r="C312" s="1">
        <v>11761</v>
      </c>
      <c r="D312" s="1">
        <v>11629.15</v>
      </c>
      <c r="E312" s="1">
        <v>11643.95</v>
      </c>
      <c r="F312" s="1">
        <v>365760070</v>
      </c>
      <c r="G312" s="1">
        <v>19050.95</v>
      </c>
      <c r="H312" s="2">
        <f>IF(ISERR(LN(Nifty_50[[#This Row],[Close]]/E311)),"-",LN(Nifty_50[[#This Row],[Close]]/E311))</f>
        <v>-5.9296791696504684E-3</v>
      </c>
    </row>
    <row r="313" spans="1:8" x14ac:dyDescent="0.3">
      <c r="A313" s="3">
        <v>43559</v>
      </c>
      <c r="B313" s="1">
        <v>11660.2</v>
      </c>
      <c r="C313" s="1">
        <v>11662.55</v>
      </c>
      <c r="D313" s="1">
        <v>11559.2</v>
      </c>
      <c r="E313" s="1">
        <v>11598</v>
      </c>
      <c r="F313" s="1">
        <v>349029830</v>
      </c>
      <c r="G313" s="1">
        <v>19713.009999999998</v>
      </c>
      <c r="H313" s="2">
        <f>IF(ISERR(LN(Nifty_50[[#This Row],[Close]]/E312)),"-",LN(Nifty_50[[#This Row],[Close]]/E312))</f>
        <v>-3.9540623628834554E-3</v>
      </c>
    </row>
    <row r="314" spans="1:8" x14ac:dyDescent="0.3">
      <c r="A314" s="3">
        <v>43560</v>
      </c>
      <c r="B314" s="1">
        <v>11638.4</v>
      </c>
      <c r="C314" s="1">
        <v>11689.65</v>
      </c>
      <c r="D314" s="1">
        <v>11609.5</v>
      </c>
      <c r="E314" s="1">
        <v>11665.95</v>
      </c>
      <c r="F314" s="1">
        <v>266665797</v>
      </c>
      <c r="G314" s="1">
        <v>15000.35</v>
      </c>
      <c r="H314" s="2">
        <f>IF(ISERR(LN(Nifty_50[[#This Row],[Close]]/E313)),"-",LN(Nifty_50[[#This Row],[Close]]/E313))</f>
        <v>5.8416729088147249E-3</v>
      </c>
    </row>
    <row r="315" spans="1:8" x14ac:dyDescent="0.3">
      <c r="A315" s="3">
        <v>43563</v>
      </c>
      <c r="B315" s="1">
        <v>11704.35</v>
      </c>
      <c r="C315" s="1">
        <v>11710.3</v>
      </c>
      <c r="D315" s="1">
        <v>11549.1</v>
      </c>
      <c r="E315" s="1">
        <v>11604.5</v>
      </c>
      <c r="F315" s="1">
        <v>260932608</v>
      </c>
      <c r="G315" s="1">
        <v>14203.96</v>
      </c>
      <c r="H315" s="2">
        <f>IF(ISERR(LN(Nifty_50[[#This Row],[Close]]/E314)),"-",LN(Nifty_50[[#This Row],[Close]]/E314))</f>
        <v>-5.2813884420512712E-3</v>
      </c>
    </row>
    <row r="316" spans="1:8" x14ac:dyDescent="0.3">
      <c r="A316" s="3">
        <v>43564</v>
      </c>
      <c r="B316" s="1">
        <v>11612.05</v>
      </c>
      <c r="C316" s="1">
        <v>11683.9</v>
      </c>
      <c r="D316" s="1">
        <v>11569.7</v>
      </c>
      <c r="E316" s="1">
        <v>11671.95</v>
      </c>
      <c r="F316" s="1">
        <v>300467538</v>
      </c>
      <c r="G316" s="1">
        <v>15984.39</v>
      </c>
      <c r="H316" s="2">
        <f>IF(ISERR(LN(Nifty_50[[#This Row],[Close]]/E315)),"-",LN(Nifty_50[[#This Row],[Close]]/E315))</f>
        <v>5.7955735342997616E-3</v>
      </c>
    </row>
    <row r="317" spans="1:8" x14ac:dyDescent="0.3">
      <c r="A317" s="3">
        <v>43565</v>
      </c>
      <c r="B317" s="1">
        <v>11646.85</v>
      </c>
      <c r="C317" s="1">
        <v>11680.05</v>
      </c>
      <c r="D317" s="1">
        <v>11571.75</v>
      </c>
      <c r="E317" s="1">
        <v>11584.3</v>
      </c>
      <c r="F317" s="1">
        <v>359941110</v>
      </c>
      <c r="G317" s="1">
        <v>22258.46</v>
      </c>
      <c r="H317" s="2">
        <f>IF(ISERR(LN(Nifty_50[[#This Row],[Close]]/E316)),"-",LN(Nifty_50[[#This Row],[Close]]/E316))</f>
        <v>-7.5377943572383106E-3</v>
      </c>
    </row>
    <row r="318" spans="1:8" x14ac:dyDescent="0.3">
      <c r="A318" s="3">
        <v>43566</v>
      </c>
      <c r="B318" s="1">
        <v>11592.55</v>
      </c>
      <c r="C318" s="1">
        <v>11606.7</v>
      </c>
      <c r="D318" s="1">
        <v>11550.55</v>
      </c>
      <c r="E318" s="1">
        <v>11596.7</v>
      </c>
      <c r="F318" s="1">
        <v>279775726</v>
      </c>
      <c r="G318" s="1">
        <v>14332.2</v>
      </c>
      <c r="H318" s="2">
        <f>IF(ISERR(LN(Nifty_50[[#This Row],[Close]]/E317)),"-",LN(Nifty_50[[#This Row],[Close]]/E317))</f>
        <v>1.0698417827284545E-3</v>
      </c>
    </row>
    <row r="319" spans="1:8" x14ac:dyDescent="0.3">
      <c r="A319" s="3">
        <v>43567</v>
      </c>
      <c r="B319" s="1">
        <v>11612.85</v>
      </c>
      <c r="C319" s="1">
        <v>11657.35</v>
      </c>
      <c r="D319" s="1">
        <v>11578.8</v>
      </c>
      <c r="E319" s="1">
        <v>11643.45</v>
      </c>
      <c r="F319" s="1">
        <v>246006184</v>
      </c>
      <c r="G319" s="1">
        <v>13598.61</v>
      </c>
      <c r="H319" s="2">
        <f>IF(ISERR(LN(Nifty_50[[#This Row],[Close]]/E318)),"-",LN(Nifty_50[[#This Row],[Close]]/E318))</f>
        <v>4.0232152597085759E-3</v>
      </c>
    </row>
    <row r="320" spans="1:8" x14ac:dyDescent="0.3">
      <c r="A320" s="3">
        <v>43570</v>
      </c>
      <c r="B320" s="1">
        <v>11667</v>
      </c>
      <c r="C320" s="1">
        <v>11704.6</v>
      </c>
      <c r="D320" s="1">
        <v>11648.25</v>
      </c>
      <c r="E320" s="1">
        <v>11690.35</v>
      </c>
      <c r="F320" s="1">
        <v>289996075</v>
      </c>
      <c r="G320" s="1">
        <v>15635.79</v>
      </c>
      <c r="H320" s="2">
        <f>IF(ISERR(LN(Nifty_50[[#This Row],[Close]]/E319)),"-",LN(Nifty_50[[#This Row],[Close]]/E319))</f>
        <v>4.01992501503014E-3</v>
      </c>
    </row>
    <row r="321" spans="1:8" x14ac:dyDescent="0.3">
      <c r="A321" s="3">
        <v>43571</v>
      </c>
      <c r="B321" s="1">
        <v>11736.2</v>
      </c>
      <c r="C321" s="1">
        <v>11810.95</v>
      </c>
      <c r="D321" s="1">
        <v>11731.55</v>
      </c>
      <c r="E321" s="1">
        <v>11787.15</v>
      </c>
      <c r="F321" s="1">
        <v>354315040</v>
      </c>
      <c r="G321" s="1">
        <v>17585.48</v>
      </c>
      <c r="H321" s="2">
        <f>IF(ISERR(LN(Nifty_50[[#This Row],[Close]]/E320)),"-",LN(Nifty_50[[#This Row],[Close]]/E320))</f>
        <v>8.2462398923668495E-3</v>
      </c>
    </row>
    <row r="322" spans="1:8" x14ac:dyDescent="0.3">
      <c r="A322" s="3">
        <v>43573</v>
      </c>
      <c r="B322" s="1">
        <v>11856.15</v>
      </c>
      <c r="C322" s="1">
        <v>11856.15</v>
      </c>
      <c r="D322" s="1">
        <v>11738.5</v>
      </c>
      <c r="E322" s="1">
        <v>11752.8</v>
      </c>
      <c r="F322" s="1">
        <v>339653709</v>
      </c>
      <c r="G322" s="1">
        <v>18271.27</v>
      </c>
      <c r="H322" s="2">
        <f>IF(ISERR(LN(Nifty_50[[#This Row],[Close]]/E321)),"-",LN(Nifty_50[[#This Row],[Close]]/E321))</f>
        <v>-2.9184449738277464E-3</v>
      </c>
    </row>
    <row r="323" spans="1:8" x14ac:dyDescent="0.3">
      <c r="A323" s="3">
        <v>43577</v>
      </c>
      <c r="B323" s="1">
        <v>11727.05</v>
      </c>
      <c r="C323" s="1">
        <v>11727.05</v>
      </c>
      <c r="D323" s="1">
        <v>11583.95</v>
      </c>
      <c r="E323" s="1">
        <v>11594.45</v>
      </c>
      <c r="F323" s="1">
        <v>260356055</v>
      </c>
      <c r="G323" s="1">
        <v>13754.12</v>
      </c>
      <c r="H323" s="2">
        <f>IF(ISERR(LN(Nifty_50[[#This Row],[Close]]/E322)),"-",LN(Nifty_50[[#This Row],[Close]]/E322))</f>
        <v>-1.3564974730520374E-2</v>
      </c>
    </row>
    <row r="324" spans="1:8" x14ac:dyDescent="0.3">
      <c r="A324" s="3">
        <v>43578</v>
      </c>
      <c r="B324" s="1">
        <v>11612.95</v>
      </c>
      <c r="C324" s="1">
        <v>11645.95</v>
      </c>
      <c r="D324" s="1">
        <v>11564.8</v>
      </c>
      <c r="E324" s="1">
        <v>11575.95</v>
      </c>
      <c r="F324" s="1">
        <v>272544486</v>
      </c>
      <c r="G324" s="1">
        <v>14500.53</v>
      </c>
      <c r="H324" s="2">
        <f>IF(ISERR(LN(Nifty_50[[#This Row],[Close]]/E323)),"-",LN(Nifty_50[[#This Row],[Close]]/E323))</f>
        <v>-1.5968653049767416E-3</v>
      </c>
    </row>
    <row r="325" spans="1:8" x14ac:dyDescent="0.3">
      <c r="A325" s="3">
        <v>43579</v>
      </c>
      <c r="B325" s="1">
        <v>11601.5</v>
      </c>
      <c r="C325" s="1">
        <v>11740.85</v>
      </c>
      <c r="D325" s="1">
        <v>11578.85</v>
      </c>
      <c r="E325" s="1">
        <v>11726.15</v>
      </c>
      <c r="F325" s="1">
        <v>335196513</v>
      </c>
      <c r="G325" s="1">
        <v>17046.66</v>
      </c>
      <c r="H325" s="2">
        <f>IF(ISERR(LN(Nifty_50[[#This Row],[Close]]/E324)),"-",LN(Nifty_50[[#This Row],[Close]]/E324))</f>
        <v>1.2891720507584971E-2</v>
      </c>
    </row>
    <row r="326" spans="1:8" x14ac:dyDescent="0.3">
      <c r="A326" s="3">
        <v>43580</v>
      </c>
      <c r="B326" s="1">
        <v>11735.7</v>
      </c>
      <c r="C326" s="1">
        <v>11796.75</v>
      </c>
      <c r="D326" s="1">
        <v>11624.3</v>
      </c>
      <c r="E326" s="1">
        <v>11641.8</v>
      </c>
      <c r="F326" s="1">
        <v>604360395</v>
      </c>
      <c r="G326" s="1">
        <v>28254.3</v>
      </c>
      <c r="H326" s="2">
        <f>IF(ISERR(LN(Nifty_50[[#This Row],[Close]]/E325)),"-",LN(Nifty_50[[#This Row],[Close]]/E325))</f>
        <v>-7.2193210230233834E-3</v>
      </c>
    </row>
    <row r="327" spans="1:8" x14ac:dyDescent="0.3">
      <c r="A327" s="3">
        <v>43581</v>
      </c>
      <c r="B327" s="1">
        <v>11683.75</v>
      </c>
      <c r="C327" s="1">
        <v>11762.9</v>
      </c>
      <c r="D327" s="1">
        <v>11661.75</v>
      </c>
      <c r="E327" s="1">
        <v>11754.65</v>
      </c>
      <c r="F327" s="1">
        <v>333483764</v>
      </c>
      <c r="G327" s="1">
        <v>18098.830000000002</v>
      </c>
      <c r="H327" s="2">
        <f>IF(ISERR(LN(Nifty_50[[#This Row],[Close]]/E326)),"-",LN(Nifty_50[[#This Row],[Close]]/E326))</f>
        <v>9.6468374616017465E-3</v>
      </c>
    </row>
    <row r="328" spans="1:8" x14ac:dyDescent="0.3">
      <c r="A328" s="3">
        <v>43585</v>
      </c>
      <c r="B328" s="1">
        <v>11748.75</v>
      </c>
      <c r="C328" s="1">
        <v>11756.25</v>
      </c>
      <c r="D328" s="1">
        <v>11655.9</v>
      </c>
      <c r="E328" s="1">
        <v>11748.15</v>
      </c>
      <c r="F328" s="1">
        <v>532630874</v>
      </c>
      <c r="G328" s="1">
        <v>23324.98</v>
      </c>
      <c r="H328" s="2">
        <f>IF(ISERR(LN(Nifty_50[[#This Row],[Close]]/E327)),"-",LN(Nifty_50[[#This Row],[Close]]/E327))</f>
        <v>-5.531255991390112E-4</v>
      </c>
    </row>
    <row r="329" spans="1:8" x14ac:dyDescent="0.3">
      <c r="A329" s="3">
        <v>43587</v>
      </c>
      <c r="B329" s="1">
        <v>11725.55</v>
      </c>
      <c r="C329" s="1">
        <v>11789.3</v>
      </c>
      <c r="D329" s="1">
        <v>11699.55</v>
      </c>
      <c r="E329" s="1">
        <v>11724.75</v>
      </c>
      <c r="F329" s="1">
        <v>380278045</v>
      </c>
      <c r="G329" s="1">
        <v>17790.060000000001</v>
      </c>
      <c r="H329" s="2">
        <f>IF(ISERR(LN(Nifty_50[[#This Row],[Close]]/E328)),"-",LN(Nifty_50[[#This Row],[Close]]/E328))</f>
        <v>-1.9937892422010914E-3</v>
      </c>
    </row>
    <row r="330" spans="1:8" x14ac:dyDescent="0.3">
      <c r="A330" s="3">
        <v>43588</v>
      </c>
      <c r="B330" s="1">
        <v>11722.6</v>
      </c>
      <c r="C330" s="1">
        <v>11770.9</v>
      </c>
      <c r="D330" s="1">
        <v>11699.35</v>
      </c>
      <c r="E330" s="1">
        <v>11712.25</v>
      </c>
      <c r="F330" s="1">
        <v>305519934</v>
      </c>
      <c r="G330" s="1">
        <v>15156.32</v>
      </c>
      <c r="H330" s="2">
        <f>IF(ISERR(LN(Nifty_50[[#This Row],[Close]]/E329)),"-",LN(Nifty_50[[#This Row],[Close]]/E329))</f>
        <v>-1.0666895238500144E-3</v>
      </c>
    </row>
    <row r="331" spans="1:8" x14ac:dyDescent="0.3">
      <c r="A331" s="3">
        <v>43591</v>
      </c>
      <c r="B331" s="1">
        <v>11605.8</v>
      </c>
      <c r="C331" s="1">
        <v>11632.55</v>
      </c>
      <c r="D331" s="1">
        <v>11571.35</v>
      </c>
      <c r="E331" s="1">
        <v>11598.25</v>
      </c>
      <c r="F331" s="1">
        <v>299046480</v>
      </c>
      <c r="G331" s="1">
        <v>14703.42</v>
      </c>
      <c r="H331" s="2">
        <f>IF(ISERR(LN(Nifty_50[[#This Row],[Close]]/E330)),"-",LN(Nifty_50[[#This Row],[Close]]/E330))</f>
        <v>-9.7810779570294496E-3</v>
      </c>
    </row>
    <row r="332" spans="1:8" x14ac:dyDescent="0.3">
      <c r="A332" s="3">
        <v>43592</v>
      </c>
      <c r="B332" s="1">
        <v>11651.5</v>
      </c>
      <c r="C332" s="1">
        <v>11657.05</v>
      </c>
      <c r="D332" s="1">
        <v>11484.45</v>
      </c>
      <c r="E332" s="1">
        <v>11497.9</v>
      </c>
      <c r="F332" s="1">
        <v>337495624</v>
      </c>
      <c r="G332" s="1">
        <v>16632.84</v>
      </c>
      <c r="H332" s="2">
        <f>IF(ISERR(LN(Nifty_50[[#This Row],[Close]]/E331)),"-",LN(Nifty_50[[#This Row],[Close]]/E331))</f>
        <v>-8.6898146639726396E-3</v>
      </c>
    </row>
    <row r="333" spans="1:8" x14ac:dyDescent="0.3">
      <c r="A333" s="3">
        <v>43593</v>
      </c>
      <c r="B333" s="1">
        <v>11478.7</v>
      </c>
      <c r="C333" s="1">
        <v>11479.1</v>
      </c>
      <c r="D333" s="1">
        <v>11346.95</v>
      </c>
      <c r="E333" s="1">
        <v>11359.45</v>
      </c>
      <c r="F333" s="1">
        <v>372826025</v>
      </c>
      <c r="G333" s="1">
        <v>17440.009999999998</v>
      </c>
      <c r="H333" s="2">
        <f>IF(ISERR(LN(Nifty_50[[#This Row],[Close]]/E332)),"-",LN(Nifty_50[[#This Row],[Close]]/E332))</f>
        <v>-1.2114413370574466E-2</v>
      </c>
    </row>
    <row r="334" spans="1:8" x14ac:dyDescent="0.3">
      <c r="A334" s="3">
        <v>43594</v>
      </c>
      <c r="B334" s="1">
        <v>11322.4</v>
      </c>
      <c r="C334" s="1">
        <v>11357.6</v>
      </c>
      <c r="D334" s="1">
        <v>11255.05</v>
      </c>
      <c r="E334" s="1">
        <v>11301.8</v>
      </c>
      <c r="F334" s="1">
        <v>373028059</v>
      </c>
      <c r="G334" s="1">
        <v>17602.86</v>
      </c>
      <c r="H334" s="2">
        <f>IF(ISERR(LN(Nifty_50[[#This Row],[Close]]/E333)),"-",LN(Nifty_50[[#This Row],[Close]]/E333))</f>
        <v>-5.087991559915908E-3</v>
      </c>
    </row>
    <row r="335" spans="1:8" x14ac:dyDescent="0.3">
      <c r="A335" s="3">
        <v>43595</v>
      </c>
      <c r="B335" s="1">
        <v>11314.15</v>
      </c>
      <c r="C335" s="1">
        <v>11345.8</v>
      </c>
      <c r="D335" s="1">
        <v>11251.05</v>
      </c>
      <c r="E335" s="1">
        <v>11278.9</v>
      </c>
      <c r="F335" s="1">
        <v>387323416</v>
      </c>
      <c r="G335" s="1">
        <v>18085.189999999999</v>
      </c>
      <c r="H335" s="2">
        <f>IF(ISERR(LN(Nifty_50[[#This Row],[Close]]/E334)),"-",LN(Nifty_50[[#This Row],[Close]]/E334))</f>
        <v>-2.0282814838106025E-3</v>
      </c>
    </row>
    <row r="336" spans="1:8" x14ac:dyDescent="0.3">
      <c r="A336" s="3">
        <v>43598</v>
      </c>
      <c r="B336" s="1">
        <v>11258.7</v>
      </c>
      <c r="C336" s="1">
        <v>11300.2</v>
      </c>
      <c r="D336" s="1">
        <v>11125.6</v>
      </c>
      <c r="E336" s="1">
        <v>11148.2</v>
      </c>
      <c r="F336" s="1">
        <v>357586433</v>
      </c>
      <c r="G336" s="1">
        <v>16722.91</v>
      </c>
      <c r="H336" s="2">
        <f>IF(ISERR(LN(Nifty_50[[#This Row],[Close]]/E335)),"-",LN(Nifty_50[[#This Row],[Close]]/E335))</f>
        <v>-1.1655673687732526E-2</v>
      </c>
    </row>
    <row r="337" spans="1:8" x14ac:dyDescent="0.3">
      <c r="A337" s="3">
        <v>43599</v>
      </c>
      <c r="B337" s="1">
        <v>11151.65</v>
      </c>
      <c r="C337" s="1">
        <v>11294.75</v>
      </c>
      <c r="D337" s="1">
        <v>11108.3</v>
      </c>
      <c r="E337" s="1">
        <v>11222.05</v>
      </c>
      <c r="F337" s="1">
        <v>398122725</v>
      </c>
      <c r="G337" s="1">
        <v>19906.38</v>
      </c>
      <c r="H337" s="2">
        <f>IF(ISERR(LN(Nifty_50[[#This Row],[Close]]/E336)),"-",LN(Nifty_50[[#This Row],[Close]]/E336))</f>
        <v>6.6025429561064782E-3</v>
      </c>
    </row>
    <row r="338" spans="1:8" x14ac:dyDescent="0.3">
      <c r="A338" s="3">
        <v>43600</v>
      </c>
      <c r="B338" s="1">
        <v>11271.7</v>
      </c>
      <c r="C338" s="1">
        <v>11286.8</v>
      </c>
      <c r="D338" s="1">
        <v>11136.95</v>
      </c>
      <c r="E338" s="1">
        <v>11157</v>
      </c>
      <c r="F338" s="1">
        <v>414174258</v>
      </c>
      <c r="G338" s="1">
        <v>17931.75</v>
      </c>
      <c r="H338" s="2">
        <f>IF(ISERR(LN(Nifty_50[[#This Row],[Close]]/E337)),"-",LN(Nifty_50[[#This Row],[Close]]/E337))</f>
        <v>-5.8134892415845994E-3</v>
      </c>
    </row>
    <row r="339" spans="1:8" x14ac:dyDescent="0.3">
      <c r="A339" s="3">
        <v>43601</v>
      </c>
      <c r="B339" s="1">
        <v>11180.35</v>
      </c>
      <c r="C339" s="1">
        <v>11281.55</v>
      </c>
      <c r="D339" s="1">
        <v>11143.35</v>
      </c>
      <c r="E339" s="1">
        <v>11257.1</v>
      </c>
      <c r="F339" s="1">
        <v>350734572</v>
      </c>
      <c r="G339" s="1">
        <v>15629.57</v>
      </c>
      <c r="H339" s="2">
        <f>IF(ISERR(LN(Nifty_50[[#This Row],[Close]]/E338)),"-",LN(Nifty_50[[#This Row],[Close]]/E338))</f>
        <v>8.9319370836315384E-3</v>
      </c>
    </row>
    <row r="340" spans="1:8" x14ac:dyDescent="0.3">
      <c r="A340" s="3">
        <v>43602</v>
      </c>
      <c r="B340" s="1">
        <v>11261.9</v>
      </c>
      <c r="C340" s="1">
        <v>11426.15</v>
      </c>
      <c r="D340" s="1">
        <v>11259.85</v>
      </c>
      <c r="E340" s="1">
        <v>11407.15</v>
      </c>
      <c r="F340" s="1">
        <v>412109200</v>
      </c>
      <c r="G340" s="1">
        <v>20177.63</v>
      </c>
      <c r="H340" s="2">
        <f>IF(ISERR(LN(Nifty_50[[#This Row],[Close]]/E339)),"-",LN(Nifty_50[[#This Row],[Close]]/E339))</f>
        <v>1.324131108491434E-2</v>
      </c>
    </row>
    <row r="341" spans="1:8" x14ac:dyDescent="0.3">
      <c r="A341" s="3">
        <v>43605</v>
      </c>
      <c r="B341" s="1">
        <v>11651.9</v>
      </c>
      <c r="C341" s="1">
        <v>11845.2</v>
      </c>
      <c r="D341" s="1">
        <v>11591.7</v>
      </c>
      <c r="E341" s="1">
        <v>11828.25</v>
      </c>
      <c r="F341" s="1">
        <v>452096261</v>
      </c>
      <c r="G341" s="1">
        <v>25223.78</v>
      </c>
      <c r="H341" s="2">
        <f>IF(ISERR(LN(Nifty_50[[#This Row],[Close]]/E340)),"-",LN(Nifty_50[[#This Row],[Close]]/E340))</f>
        <v>3.6250386274051208E-2</v>
      </c>
    </row>
    <row r="342" spans="1:8" x14ac:dyDescent="0.3">
      <c r="A342" s="3">
        <v>43606</v>
      </c>
      <c r="B342" s="1">
        <v>11863.65</v>
      </c>
      <c r="C342" s="1">
        <v>11883.55</v>
      </c>
      <c r="D342" s="1">
        <v>11682.8</v>
      </c>
      <c r="E342" s="1">
        <v>11709.1</v>
      </c>
      <c r="F342" s="1">
        <v>381038129</v>
      </c>
      <c r="G342" s="1">
        <v>20324.669999999998</v>
      </c>
      <c r="H342" s="2">
        <f>IF(ISERR(LN(Nifty_50[[#This Row],[Close]]/E341)),"-",LN(Nifty_50[[#This Row],[Close]]/E341))</f>
        <v>-1.012442078454291E-2</v>
      </c>
    </row>
    <row r="343" spans="1:8" x14ac:dyDescent="0.3">
      <c r="A343" s="3">
        <v>43607</v>
      </c>
      <c r="B343" s="1">
        <v>11727.95</v>
      </c>
      <c r="C343" s="1">
        <v>11784.8</v>
      </c>
      <c r="D343" s="1">
        <v>11682.4</v>
      </c>
      <c r="E343" s="1">
        <v>11737.9</v>
      </c>
      <c r="F343" s="1">
        <v>355870667</v>
      </c>
      <c r="G343" s="1">
        <v>19582.41</v>
      </c>
      <c r="H343" s="2">
        <f>IF(ISERR(LN(Nifty_50[[#This Row],[Close]]/E342)),"-",LN(Nifty_50[[#This Row],[Close]]/E342))</f>
        <v>2.4566054918568484E-3</v>
      </c>
    </row>
    <row r="344" spans="1:8" x14ac:dyDescent="0.3">
      <c r="A344" s="3">
        <v>43608</v>
      </c>
      <c r="B344" s="1">
        <v>11901.3</v>
      </c>
      <c r="C344" s="1">
        <v>12041.15</v>
      </c>
      <c r="D344" s="1">
        <v>11614.5</v>
      </c>
      <c r="E344" s="1">
        <v>11657.05</v>
      </c>
      <c r="F344" s="1">
        <v>569030654</v>
      </c>
      <c r="G344" s="1">
        <v>31180.080000000002</v>
      </c>
      <c r="H344" s="2">
        <f>IF(ISERR(LN(Nifty_50[[#This Row],[Close]]/E343)),"-",LN(Nifty_50[[#This Row],[Close]]/E343))</f>
        <v>-6.9117755642064951E-3</v>
      </c>
    </row>
    <row r="345" spans="1:8" x14ac:dyDescent="0.3">
      <c r="A345" s="3">
        <v>43609</v>
      </c>
      <c r="B345" s="1">
        <v>11748</v>
      </c>
      <c r="C345" s="1">
        <v>11859</v>
      </c>
      <c r="D345" s="1">
        <v>11658.1</v>
      </c>
      <c r="E345" s="1">
        <v>11844.1</v>
      </c>
      <c r="F345" s="1">
        <v>374637415</v>
      </c>
      <c r="G345" s="1">
        <v>20028.490000000002</v>
      </c>
      <c r="H345" s="2">
        <f>IF(ISERR(LN(Nifty_50[[#This Row],[Close]]/E344)),"-",LN(Nifty_50[[#This Row],[Close]]/E344))</f>
        <v>1.5918706100504415E-2</v>
      </c>
    </row>
    <row r="346" spans="1:8" x14ac:dyDescent="0.3">
      <c r="A346" s="3">
        <v>43612</v>
      </c>
      <c r="B346" s="1">
        <v>11855.5</v>
      </c>
      <c r="C346" s="1">
        <v>11957.15</v>
      </c>
      <c r="D346" s="1">
        <v>11812.4</v>
      </c>
      <c r="E346" s="1">
        <v>11924.75</v>
      </c>
      <c r="F346" s="1">
        <v>348356214</v>
      </c>
      <c r="G346" s="1">
        <v>17735.36</v>
      </c>
      <c r="H346" s="2">
        <f>IF(ISERR(LN(Nifty_50[[#This Row],[Close]]/E345)),"-",LN(Nifty_50[[#This Row],[Close]]/E345))</f>
        <v>6.7862188968109954E-3</v>
      </c>
    </row>
    <row r="347" spans="1:8" x14ac:dyDescent="0.3">
      <c r="A347" s="3">
        <v>43613</v>
      </c>
      <c r="B347" s="1">
        <v>11958.35</v>
      </c>
      <c r="C347" s="1">
        <v>11958.55</v>
      </c>
      <c r="D347" s="1">
        <v>11864.9</v>
      </c>
      <c r="E347" s="1">
        <v>11928.75</v>
      </c>
      <c r="F347" s="1">
        <v>598308334</v>
      </c>
      <c r="G347" s="1">
        <v>28833.54</v>
      </c>
      <c r="H347" s="2">
        <f>IF(ISERR(LN(Nifty_50[[#This Row],[Close]]/E346)),"-",LN(Nifty_50[[#This Row],[Close]]/E346))</f>
        <v>3.3538055526396364E-4</v>
      </c>
    </row>
    <row r="348" spans="1:8" x14ac:dyDescent="0.3">
      <c r="A348" s="3">
        <v>43614</v>
      </c>
      <c r="B348" s="1">
        <v>11905.8</v>
      </c>
      <c r="C348" s="1">
        <v>11931.9</v>
      </c>
      <c r="D348" s="1">
        <v>11836.8</v>
      </c>
      <c r="E348" s="1">
        <v>11861.1</v>
      </c>
      <c r="F348" s="1">
        <v>318068673</v>
      </c>
      <c r="G348" s="1">
        <v>15985.92</v>
      </c>
      <c r="H348" s="2">
        <f>IF(ISERR(LN(Nifty_50[[#This Row],[Close]]/E347)),"-",LN(Nifty_50[[#This Row],[Close]]/E347))</f>
        <v>-5.6873147454005899E-3</v>
      </c>
    </row>
    <row r="349" spans="1:8" x14ac:dyDescent="0.3">
      <c r="A349" s="3">
        <v>43615</v>
      </c>
      <c r="B349" s="1">
        <v>11865.3</v>
      </c>
      <c r="C349" s="1">
        <v>11968.55</v>
      </c>
      <c r="D349" s="1">
        <v>11859.4</v>
      </c>
      <c r="E349" s="1">
        <v>11945.9</v>
      </c>
      <c r="F349" s="1">
        <v>421199867</v>
      </c>
      <c r="G349" s="1">
        <v>20261.849999999999</v>
      </c>
      <c r="H349" s="2">
        <f>IF(ISERR(LN(Nifty_50[[#This Row],[Close]]/E348)),"-",LN(Nifty_50[[#This Row],[Close]]/E348))</f>
        <v>7.123985268305006E-3</v>
      </c>
    </row>
    <row r="350" spans="1:8" x14ac:dyDescent="0.3">
      <c r="A350" s="3">
        <v>43616</v>
      </c>
      <c r="B350" s="1">
        <v>11999.8</v>
      </c>
      <c r="C350" s="1">
        <v>12039.25</v>
      </c>
      <c r="D350" s="1">
        <v>11829.45</v>
      </c>
      <c r="E350" s="1">
        <v>11922.8</v>
      </c>
      <c r="F350" s="1">
        <v>438879129</v>
      </c>
      <c r="G350" s="1">
        <v>22789</v>
      </c>
      <c r="H350" s="2">
        <f>IF(ISERR(LN(Nifty_50[[#This Row],[Close]]/E349)),"-",LN(Nifty_50[[#This Row],[Close]]/E349))</f>
        <v>-1.9355898906960182E-3</v>
      </c>
    </row>
    <row r="351" spans="1:8" x14ac:dyDescent="0.3">
      <c r="A351" s="3">
        <v>43619</v>
      </c>
      <c r="B351" s="1">
        <v>11953.75</v>
      </c>
      <c r="C351" s="1">
        <v>12103.05</v>
      </c>
      <c r="D351" s="1">
        <v>11920.1</v>
      </c>
      <c r="E351" s="1">
        <v>12088.55</v>
      </c>
      <c r="F351" s="1">
        <v>315296955</v>
      </c>
      <c r="G351" s="1">
        <v>17451.36</v>
      </c>
      <c r="H351" s="2">
        <f>IF(ISERR(LN(Nifty_50[[#This Row],[Close]]/E350)),"-",LN(Nifty_50[[#This Row],[Close]]/E350))</f>
        <v>1.3806190222918157E-2</v>
      </c>
    </row>
    <row r="352" spans="1:8" x14ac:dyDescent="0.3">
      <c r="A352" s="3">
        <v>43620</v>
      </c>
      <c r="B352" s="1">
        <v>12052.65</v>
      </c>
      <c r="C352" s="1">
        <v>12095.2</v>
      </c>
      <c r="D352" s="1">
        <v>12005.85</v>
      </c>
      <c r="E352" s="1">
        <v>12021.65</v>
      </c>
      <c r="F352" s="1">
        <v>289221904</v>
      </c>
      <c r="G352" s="1">
        <v>15308.28</v>
      </c>
      <c r="H352" s="2">
        <f>IF(ISERR(LN(Nifty_50[[#This Row],[Close]]/E351)),"-",LN(Nifty_50[[#This Row],[Close]]/E351))</f>
        <v>-5.5495327035804771E-3</v>
      </c>
    </row>
    <row r="353" spans="1:8" x14ac:dyDescent="0.3">
      <c r="A353" s="3">
        <v>43622</v>
      </c>
      <c r="B353" s="1">
        <v>12039.8</v>
      </c>
      <c r="C353" s="1">
        <v>12039.8</v>
      </c>
      <c r="D353" s="1">
        <v>11830.25</v>
      </c>
      <c r="E353" s="1">
        <v>11843.75</v>
      </c>
      <c r="F353" s="1">
        <v>415206942</v>
      </c>
      <c r="G353" s="1">
        <v>21144.77</v>
      </c>
      <c r="H353" s="2">
        <f>IF(ISERR(LN(Nifty_50[[#This Row],[Close]]/E352)),"-",LN(Nifty_50[[#This Row],[Close]]/E352))</f>
        <v>-1.4908888618172916E-2</v>
      </c>
    </row>
    <row r="354" spans="1:8" x14ac:dyDescent="0.3">
      <c r="A354" s="3">
        <v>43623</v>
      </c>
      <c r="B354" s="1">
        <v>11865.2</v>
      </c>
      <c r="C354" s="1">
        <v>11897.5</v>
      </c>
      <c r="D354" s="1">
        <v>11769.5</v>
      </c>
      <c r="E354" s="1">
        <v>11870.65</v>
      </c>
      <c r="F354" s="1">
        <v>302455910</v>
      </c>
      <c r="G354" s="1">
        <v>14939.4</v>
      </c>
      <c r="H354" s="2">
        <f>IF(ISERR(LN(Nifty_50[[#This Row],[Close]]/E353)),"-",LN(Nifty_50[[#This Row],[Close]]/E353))</f>
        <v>2.2686647385131591E-3</v>
      </c>
    </row>
    <row r="355" spans="1:8" x14ac:dyDescent="0.3">
      <c r="A355" s="3">
        <v>43626</v>
      </c>
      <c r="B355" s="1">
        <v>11934.9</v>
      </c>
      <c r="C355" s="1">
        <v>11975.05</v>
      </c>
      <c r="D355" s="1">
        <v>11871.75</v>
      </c>
      <c r="E355" s="1">
        <v>11922.7</v>
      </c>
      <c r="F355" s="1">
        <v>303329445</v>
      </c>
      <c r="G355" s="1">
        <v>13125.41</v>
      </c>
      <c r="H355" s="2">
        <f>IF(ISERR(LN(Nifty_50[[#This Row],[Close]]/E354)),"-",LN(Nifty_50[[#This Row],[Close]]/E354))</f>
        <v>4.3751790335728605E-3</v>
      </c>
    </row>
    <row r="356" spans="1:8" x14ac:dyDescent="0.3">
      <c r="A356" s="3">
        <v>43627</v>
      </c>
      <c r="B356" s="1">
        <v>11959.85</v>
      </c>
      <c r="C356" s="1">
        <v>12000.35</v>
      </c>
      <c r="D356" s="1">
        <v>11904.35</v>
      </c>
      <c r="E356" s="1">
        <v>11965.6</v>
      </c>
      <c r="F356" s="1">
        <v>332181958</v>
      </c>
      <c r="G356" s="1">
        <v>15392.28</v>
      </c>
      <c r="H356" s="2">
        <f>IF(ISERR(LN(Nifty_50[[#This Row],[Close]]/E355)),"-",LN(Nifty_50[[#This Row],[Close]]/E355))</f>
        <v>3.5917203081940467E-3</v>
      </c>
    </row>
    <row r="357" spans="1:8" x14ac:dyDescent="0.3">
      <c r="A357" s="3">
        <v>43628</v>
      </c>
      <c r="B357" s="1">
        <v>11962.45</v>
      </c>
      <c r="C357" s="1">
        <v>11962.45</v>
      </c>
      <c r="D357" s="1">
        <v>11866.35</v>
      </c>
      <c r="E357" s="1">
        <v>11906.2</v>
      </c>
      <c r="F357" s="1">
        <v>283718253</v>
      </c>
      <c r="G357" s="1">
        <v>14120.17</v>
      </c>
      <c r="H357" s="2">
        <f>IF(ISERR(LN(Nifty_50[[#This Row],[Close]]/E356)),"-",LN(Nifty_50[[#This Row],[Close]]/E356))</f>
        <v>-4.9765935198887315E-3</v>
      </c>
    </row>
    <row r="358" spans="1:8" x14ac:dyDescent="0.3">
      <c r="A358" s="3">
        <v>43629</v>
      </c>
      <c r="B358" s="1">
        <v>11873.9</v>
      </c>
      <c r="C358" s="1">
        <v>11931.35</v>
      </c>
      <c r="D358" s="1">
        <v>11817.05</v>
      </c>
      <c r="E358" s="1">
        <v>11914.05</v>
      </c>
      <c r="F358" s="1">
        <v>447901993</v>
      </c>
      <c r="G358" s="1">
        <v>18680.91</v>
      </c>
      <c r="H358" s="2">
        <f>IF(ISERR(LN(Nifty_50[[#This Row],[Close]]/E357)),"-",LN(Nifty_50[[#This Row],[Close]]/E357))</f>
        <v>6.5910309792557972E-4</v>
      </c>
    </row>
    <row r="359" spans="1:8" x14ac:dyDescent="0.3">
      <c r="A359" s="3">
        <v>43630</v>
      </c>
      <c r="B359" s="1">
        <v>11910.1</v>
      </c>
      <c r="C359" s="1">
        <v>11911.85</v>
      </c>
      <c r="D359" s="1">
        <v>11797.7</v>
      </c>
      <c r="E359" s="1">
        <v>11823.3</v>
      </c>
      <c r="F359" s="1">
        <v>390294634</v>
      </c>
      <c r="G359" s="1">
        <v>16226.57</v>
      </c>
      <c r="H359" s="2">
        <f>IF(ISERR(LN(Nifty_50[[#This Row],[Close]]/E358)),"-",LN(Nifty_50[[#This Row],[Close]]/E358))</f>
        <v>-7.6462151114719259E-3</v>
      </c>
    </row>
    <row r="360" spans="1:8" x14ac:dyDescent="0.3">
      <c r="A360" s="3">
        <v>43633</v>
      </c>
      <c r="B360" s="1">
        <v>11844</v>
      </c>
      <c r="C360" s="1">
        <v>11844.05</v>
      </c>
      <c r="D360" s="1">
        <v>11657.75</v>
      </c>
      <c r="E360" s="1">
        <v>11672.15</v>
      </c>
      <c r="F360" s="1">
        <v>295528399</v>
      </c>
      <c r="G360" s="1">
        <v>13851.67</v>
      </c>
      <c r="H360" s="2">
        <f>IF(ISERR(LN(Nifty_50[[#This Row],[Close]]/E359)),"-",LN(Nifty_50[[#This Row],[Close]]/E359))</f>
        <v>-1.2866498423645151E-2</v>
      </c>
    </row>
    <row r="361" spans="1:8" x14ac:dyDescent="0.3">
      <c r="A361" s="3">
        <v>43634</v>
      </c>
      <c r="B361" s="1">
        <v>11677.05</v>
      </c>
      <c r="C361" s="1">
        <v>11727.2</v>
      </c>
      <c r="D361" s="1">
        <v>11641.15</v>
      </c>
      <c r="E361" s="1">
        <v>11691.5</v>
      </c>
      <c r="F361" s="1">
        <v>365525622</v>
      </c>
      <c r="G361" s="1">
        <v>16120.69</v>
      </c>
      <c r="H361" s="2">
        <f>IF(ISERR(LN(Nifty_50[[#This Row],[Close]]/E360)),"-",LN(Nifty_50[[#This Row],[Close]]/E360))</f>
        <v>1.6564196454115262E-3</v>
      </c>
    </row>
    <row r="362" spans="1:8" x14ac:dyDescent="0.3">
      <c r="A362" s="3">
        <v>43635</v>
      </c>
      <c r="B362" s="1">
        <v>11744.45</v>
      </c>
      <c r="C362" s="1">
        <v>11802.5</v>
      </c>
      <c r="D362" s="1">
        <v>11625.1</v>
      </c>
      <c r="E362" s="1">
        <v>11691.45</v>
      </c>
      <c r="F362" s="1">
        <v>446933027</v>
      </c>
      <c r="G362" s="1">
        <v>18722.71</v>
      </c>
      <c r="H362" s="2">
        <f>IF(ISERR(LN(Nifty_50[[#This Row],[Close]]/E361)),"-",LN(Nifty_50[[#This Row],[Close]]/E361))</f>
        <v>-4.2766203578887255E-6</v>
      </c>
    </row>
    <row r="363" spans="1:8" x14ac:dyDescent="0.3">
      <c r="A363" s="3">
        <v>43636</v>
      </c>
      <c r="B363" s="1">
        <v>11653.65</v>
      </c>
      <c r="C363" s="1">
        <v>11843.5</v>
      </c>
      <c r="D363" s="1">
        <v>11635.05</v>
      </c>
      <c r="E363" s="1">
        <v>11831.75</v>
      </c>
      <c r="F363" s="1">
        <v>442016954</v>
      </c>
      <c r="G363" s="1">
        <v>18839.11</v>
      </c>
      <c r="H363" s="2">
        <f>IF(ISERR(LN(Nifty_50[[#This Row],[Close]]/E362)),"-",LN(Nifty_50[[#This Row],[Close]]/E362))</f>
        <v>1.1928790613010498E-2</v>
      </c>
    </row>
    <row r="364" spans="1:8" x14ac:dyDescent="0.3">
      <c r="A364" s="3">
        <v>43637</v>
      </c>
      <c r="B364" s="1">
        <v>11827.6</v>
      </c>
      <c r="C364" s="1">
        <v>11827.95</v>
      </c>
      <c r="D364" s="1">
        <v>11705.1</v>
      </c>
      <c r="E364" s="1">
        <v>11724.1</v>
      </c>
      <c r="F364" s="1">
        <v>468430388</v>
      </c>
      <c r="G364" s="1">
        <v>23346.13</v>
      </c>
      <c r="H364" s="2">
        <f>IF(ISERR(LN(Nifty_50[[#This Row],[Close]]/E363)),"-",LN(Nifty_50[[#This Row],[Close]]/E363))</f>
        <v>-9.1400437195816482E-3</v>
      </c>
    </row>
    <row r="365" spans="1:8" x14ac:dyDescent="0.3">
      <c r="A365" s="3">
        <v>43640</v>
      </c>
      <c r="B365" s="1">
        <v>11725.8</v>
      </c>
      <c r="C365" s="1">
        <v>11754</v>
      </c>
      <c r="D365" s="1">
        <v>11670.2</v>
      </c>
      <c r="E365" s="1">
        <v>11699.65</v>
      </c>
      <c r="F365" s="1">
        <v>277620788</v>
      </c>
      <c r="G365" s="1">
        <v>12631.38</v>
      </c>
      <c r="H365" s="2">
        <f>IF(ISERR(LN(Nifty_50[[#This Row],[Close]]/E364)),"-",LN(Nifty_50[[#This Row],[Close]]/E364))</f>
        <v>-2.0876254980344709E-3</v>
      </c>
    </row>
    <row r="366" spans="1:8" x14ac:dyDescent="0.3">
      <c r="A366" s="3">
        <v>43641</v>
      </c>
      <c r="B366" s="1">
        <v>11681</v>
      </c>
      <c r="C366" s="1">
        <v>11814.4</v>
      </c>
      <c r="D366" s="1">
        <v>11651</v>
      </c>
      <c r="E366" s="1">
        <v>11796.45</v>
      </c>
      <c r="F366" s="1">
        <v>300476353</v>
      </c>
      <c r="G366" s="1">
        <v>13822.83</v>
      </c>
      <c r="H366" s="2">
        <f>IF(ISERR(LN(Nifty_50[[#This Row],[Close]]/E365)),"-",LN(Nifty_50[[#This Row],[Close]]/E365))</f>
        <v>8.2397119239697916E-3</v>
      </c>
    </row>
    <row r="367" spans="1:8" x14ac:dyDescent="0.3">
      <c r="A367" s="3">
        <v>43642</v>
      </c>
      <c r="B367" s="1">
        <v>11768.15</v>
      </c>
      <c r="C367" s="1">
        <v>11871.85</v>
      </c>
      <c r="D367" s="1">
        <v>11757.55</v>
      </c>
      <c r="E367" s="1">
        <v>11847.55</v>
      </c>
      <c r="F367" s="1">
        <v>327885018</v>
      </c>
      <c r="G367" s="1">
        <v>14650.89</v>
      </c>
      <c r="H367" s="2">
        <f>IF(ISERR(LN(Nifty_50[[#This Row],[Close]]/E366)),"-",LN(Nifty_50[[#This Row],[Close]]/E366))</f>
        <v>4.3224564000250336E-3</v>
      </c>
    </row>
    <row r="368" spans="1:8" x14ac:dyDescent="0.3">
      <c r="A368" s="3">
        <v>43643</v>
      </c>
      <c r="B368" s="1">
        <v>11860.85</v>
      </c>
      <c r="C368" s="1">
        <v>11911.15</v>
      </c>
      <c r="D368" s="1">
        <v>11821.05</v>
      </c>
      <c r="E368" s="1">
        <v>11841.55</v>
      </c>
      <c r="F368" s="1">
        <v>480169350</v>
      </c>
      <c r="G368" s="1">
        <v>23300.3</v>
      </c>
      <c r="H368" s="2">
        <f>IF(ISERR(LN(Nifty_50[[#This Row],[Close]]/E367)),"-",LN(Nifty_50[[#This Row],[Close]]/E367))</f>
        <v>-5.0656210056963325E-4</v>
      </c>
    </row>
    <row r="369" spans="1:8" x14ac:dyDescent="0.3">
      <c r="A369" s="3">
        <v>43644</v>
      </c>
      <c r="B369" s="1">
        <v>11861.15</v>
      </c>
      <c r="C369" s="1">
        <v>11871.7</v>
      </c>
      <c r="D369" s="1">
        <v>11775.5</v>
      </c>
      <c r="E369" s="1">
        <v>11788.85</v>
      </c>
      <c r="F369" s="1">
        <v>303888701</v>
      </c>
      <c r="G369" s="1">
        <v>15191.9</v>
      </c>
      <c r="H369" s="2">
        <f>IF(ISERR(LN(Nifty_50[[#This Row],[Close]]/E368)),"-",LN(Nifty_50[[#This Row],[Close]]/E368))</f>
        <v>-4.4603635462361017E-3</v>
      </c>
    </row>
    <row r="370" spans="1:8" x14ac:dyDescent="0.3">
      <c r="A370" s="3">
        <v>43647</v>
      </c>
      <c r="B370" s="1">
        <v>11839.9</v>
      </c>
      <c r="C370" s="1">
        <v>11884.65</v>
      </c>
      <c r="D370" s="1">
        <v>11830.8</v>
      </c>
      <c r="E370" s="1">
        <v>11865.6</v>
      </c>
      <c r="F370" s="1">
        <v>278415889</v>
      </c>
      <c r="G370" s="1">
        <v>12874.96</v>
      </c>
      <c r="H370" s="2">
        <f>IF(ISERR(LN(Nifty_50[[#This Row],[Close]]/E369)),"-",LN(Nifty_50[[#This Row],[Close]]/E369))</f>
        <v>6.4892880057533667E-3</v>
      </c>
    </row>
    <row r="371" spans="1:8" x14ac:dyDescent="0.3">
      <c r="A371" s="3">
        <v>43648</v>
      </c>
      <c r="B371" s="1">
        <v>11890.3</v>
      </c>
      <c r="C371" s="1">
        <v>11917.45</v>
      </c>
      <c r="D371" s="1">
        <v>11814.7</v>
      </c>
      <c r="E371" s="1">
        <v>11910.3</v>
      </c>
      <c r="F371" s="1">
        <v>363197036</v>
      </c>
      <c r="G371" s="1">
        <v>13615.94</v>
      </c>
      <c r="H371" s="2">
        <f>IF(ISERR(LN(Nifty_50[[#This Row],[Close]]/E370)),"-",LN(Nifty_50[[#This Row],[Close]]/E370))</f>
        <v>3.7601144575602529E-3</v>
      </c>
    </row>
    <row r="372" spans="1:8" x14ac:dyDescent="0.3">
      <c r="A372" s="3">
        <v>43649</v>
      </c>
      <c r="B372" s="1">
        <v>11932.15</v>
      </c>
      <c r="C372" s="1">
        <v>11945.2</v>
      </c>
      <c r="D372" s="1">
        <v>11887.05</v>
      </c>
      <c r="E372" s="1">
        <v>11916.75</v>
      </c>
      <c r="F372" s="1">
        <v>340527508</v>
      </c>
      <c r="G372" s="1">
        <v>14290.33</v>
      </c>
      <c r="H372" s="2">
        <f>IF(ISERR(LN(Nifty_50[[#This Row],[Close]]/E371)),"-",LN(Nifty_50[[#This Row],[Close]]/E371))</f>
        <v>5.4140148759931482E-4</v>
      </c>
    </row>
    <row r="373" spans="1:8" x14ac:dyDescent="0.3">
      <c r="A373" s="3">
        <v>43650</v>
      </c>
      <c r="B373" s="1">
        <v>11928.8</v>
      </c>
      <c r="C373" s="1">
        <v>11969.25</v>
      </c>
      <c r="D373" s="1">
        <v>11923.65</v>
      </c>
      <c r="E373" s="1">
        <v>11946.75</v>
      </c>
      <c r="F373" s="1">
        <v>333595172</v>
      </c>
      <c r="G373" s="1">
        <v>14758.87</v>
      </c>
      <c r="H373" s="2">
        <f>IF(ISERR(LN(Nifty_50[[#This Row],[Close]]/E372)),"-",LN(Nifty_50[[#This Row],[Close]]/E372))</f>
        <v>2.5143014062712723E-3</v>
      </c>
    </row>
    <row r="374" spans="1:8" x14ac:dyDescent="0.3">
      <c r="A374" s="3">
        <v>43651</v>
      </c>
      <c r="B374" s="1">
        <v>11964.75</v>
      </c>
      <c r="C374" s="1">
        <v>11981.75</v>
      </c>
      <c r="D374" s="1">
        <v>11797.9</v>
      </c>
      <c r="E374" s="1">
        <v>11811.15</v>
      </c>
      <c r="F374" s="1">
        <v>530720039</v>
      </c>
      <c r="G374" s="1">
        <v>18871.990000000002</v>
      </c>
      <c r="H374" s="2">
        <f>IF(ISERR(LN(Nifty_50[[#This Row],[Close]]/E373)),"-",LN(Nifty_50[[#This Row],[Close]]/E373))</f>
        <v>-1.1415274286254761E-2</v>
      </c>
    </row>
    <row r="375" spans="1:8" x14ac:dyDescent="0.3">
      <c r="A375" s="3">
        <v>43654</v>
      </c>
      <c r="B375" s="1">
        <v>11770.4</v>
      </c>
      <c r="C375" s="1">
        <v>11771.9</v>
      </c>
      <c r="D375" s="1">
        <v>11523.3</v>
      </c>
      <c r="E375" s="1">
        <v>11558.6</v>
      </c>
      <c r="F375" s="1">
        <v>464029444</v>
      </c>
      <c r="G375" s="1">
        <v>19146.25</v>
      </c>
      <c r="H375" s="2">
        <f>IF(ISERR(LN(Nifty_50[[#This Row],[Close]]/E374)),"-",LN(Nifty_50[[#This Row],[Close]]/E374))</f>
        <v>-2.1614251930747241E-2</v>
      </c>
    </row>
    <row r="376" spans="1:8" x14ac:dyDescent="0.3">
      <c r="A376" s="3">
        <v>43655</v>
      </c>
      <c r="B376" s="1">
        <v>11531.6</v>
      </c>
      <c r="C376" s="1">
        <v>11582.55</v>
      </c>
      <c r="D376" s="1">
        <v>11461</v>
      </c>
      <c r="E376" s="1">
        <v>11555.9</v>
      </c>
      <c r="F376" s="1">
        <v>442520253</v>
      </c>
      <c r="G376" s="1">
        <v>21577.95</v>
      </c>
      <c r="H376" s="2">
        <f>IF(ISERR(LN(Nifty_50[[#This Row],[Close]]/E375)),"-",LN(Nifty_50[[#This Row],[Close]]/E375))</f>
        <v>-2.3361959049780261E-4</v>
      </c>
    </row>
    <row r="377" spans="1:8" x14ac:dyDescent="0.3">
      <c r="A377" s="3">
        <v>43656</v>
      </c>
      <c r="B377" s="1">
        <v>11536.15</v>
      </c>
      <c r="C377" s="1">
        <v>11593.7</v>
      </c>
      <c r="D377" s="1">
        <v>11475.65</v>
      </c>
      <c r="E377" s="1">
        <v>11498.9</v>
      </c>
      <c r="F377" s="1">
        <v>337571014</v>
      </c>
      <c r="G377" s="1">
        <v>16098.53</v>
      </c>
      <c r="H377" s="2">
        <f>IF(ISERR(LN(Nifty_50[[#This Row],[Close]]/E376)),"-",LN(Nifty_50[[#This Row],[Close]]/E376))</f>
        <v>-4.9447504328900991E-3</v>
      </c>
    </row>
    <row r="378" spans="1:8" x14ac:dyDescent="0.3">
      <c r="A378" s="3">
        <v>43657</v>
      </c>
      <c r="B378" s="1">
        <v>11561.45</v>
      </c>
      <c r="C378" s="1">
        <v>11599</v>
      </c>
      <c r="D378" s="1">
        <v>11519.5</v>
      </c>
      <c r="E378" s="1">
        <v>11582.9</v>
      </c>
      <c r="F378" s="1">
        <v>317257578</v>
      </c>
      <c r="G378" s="1">
        <v>14586.2</v>
      </c>
      <c r="H378" s="2">
        <f>IF(ISERR(LN(Nifty_50[[#This Row],[Close]]/E377)),"-",LN(Nifty_50[[#This Row],[Close]]/E377))</f>
        <v>7.2784939506443059E-3</v>
      </c>
    </row>
    <row r="379" spans="1:8" x14ac:dyDescent="0.3">
      <c r="A379" s="3">
        <v>43658</v>
      </c>
      <c r="B379" s="1">
        <v>11601.15</v>
      </c>
      <c r="C379" s="1">
        <v>11639.55</v>
      </c>
      <c r="D379" s="1">
        <v>11538.6</v>
      </c>
      <c r="E379" s="1">
        <v>11552.5</v>
      </c>
      <c r="F379" s="1">
        <v>359421182</v>
      </c>
      <c r="G379" s="1">
        <v>16947.57</v>
      </c>
      <c r="H379" s="2">
        <f>IF(ISERR(LN(Nifty_50[[#This Row],[Close]]/E378)),"-",LN(Nifty_50[[#This Row],[Close]]/E378))</f>
        <v>-2.6280088086903571E-3</v>
      </c>
    </row>
    <row r="380" spans="1:8" x14ac:dyDescent="0.3">
      <c r="A380" s="3">
        <v>43661</v>
      </c>
      <c r="B380" s="1">
        <v>11614.75</v>
      </c>
      <c r="C380" s="1">
        <v>11618.4</v>
      </c>
      <c r="D380" s="1">
        <v>11532.3</v>
      </c>
      <c r="E380" s="1">
        <v>11588.35</v>
      </c>
      <c r="F380" s="1">
        <v>368788782</v>
      </c>
      <c r="G380" s="1">
        <v>15835.99</v>
      </c>
      <c r="H380" s="2">
        <f>IF(ISERR(LN(Nifty_50[[#This Row],[Close]]/E379)),"-",LN(Nifty_50[[#This Row],[Close]]/E379))</f>
        <v>3.0984193476558532E-3</v>
      </c>
    </row>
    <row r="381" spans="1:8" x14ac:dyDescent="0.3">
      <c r="A381" s="3">
        <v>43662</v>
      </c>
      <c r="B381" s="1">
        <v>11596.65</v>
      </c>
      <c r="C381" s="1">
        <v>11670.05</v>
      </c>
      <c r="D381" s="1">
        <v>11573.95</v>
      </c>
      <c r="E381" s="1">
        <v>11662.6</v>
      </c>
      <c r="F381" s="1">
        <v>480156167</v>
      </c>
      <c r="G381" s="1">
        <v>15967.91</v>
      </c>
      <c r="H381" s="2">
        <f>IF(ISERR(LN(Nifty_50[[#This Row],[Close]]/E380)),"-",LN(Nifty_50[[#This Row],[Close]]/E380))</f>
        <v>6.386857517651002E-3</v>
      </c>
    </row>
    <row r="382" spans="1:8" x14ac:dyDescent="0.3">
      <c r="A382" s="3">
        <v>43663</v>
      </c>
      <c r="B382" s="1">
        <v>11670.75</v>
      </c>
      <c r="C382" s="1">
        <v>11706.65</v>
      </c>
      <c r="D382" s="1">
        <v>11651.15</v>
      </c>
      <c r="E382" s="1">
        <v>11687.5</v>
      </c>
      <c r="F382" s="1">
        <v>464827734</v>
      </c>
      <c r="G382" s="1">
        <v>15250.5</v>
      </c>
      <c r="H382" s="2">
        <f>IF(ISERR(LN(Nifty_50[[#This Row],[Close]]/E381)),"-",LN(Nifty_50[[#This Row],[Close]]/E381))</f>
        <v>2.1327539872141722E-3</v>
      </c>
    </row>
    <row r="383" spans="1:8" x14ac:dyDescent="0.3">
      <c r="A383" s="3">
        <v>43664</v>
      </c>
      <c r="B383" s="1">
        <v>11675.6</v>
      </c>
      <c r="C383" s="1">
        <v>11677.15</v>
      </c>
      <c r="D383" s="1">
        <v>11582.4</v>
      </c>
      <c r="E383" s="1">
        <v>11596.9</v>
      </c>
      <c r="F383" s="1">
        <v>498258158</v>
      </c>
      <c r="G383" s="1">
        <v>16684.03</v>
      </c>
      <c r="H383" s="2">
        <f>IF(ISERR(LN(Nifty_50[[#This Row],[Close]]/E382)),"-",LN(Nifty_50[[#This Row],[Close]]/E382))</f>
        <v>-7.7820735971374259E-3</v>
      </c>
    </row>
    <row r="384" spans="1:8" x14ac:dyDescent="0.3">
      <c r="A384" s="3">
        <v>43665</v>
      </c>
      <c r="B384" s="1">
        <v>11627.95</v>
      </c>
      <c r="C384" s="1">
        <v>11640.35</v>
      </c>
      <c r="D384" s="1">
        <v>11399.3</v>
      </c>
      <c r="E384" s="1">
        <v>11419.25</v>
      </c>
      <c r="F384" s="1">
        <v>446049198</v>
      </c>
      <c r="G384" s="1">
        <v>17326.400000000001</v>
      </c>
      <c r="H384" s="2">
        <f>IF(ISERR(LN(Nifty_50[[#This Row],[Close]]/E383)),"-",LN(Nifty_50[[#This Row],[Close]]/E383))</f>
        <v>-1.5437293202143871E-2</v>
      </c>
    </row>
    <row r="385" spans="1:8" x14ac:dyDescent="0.3">
      <c r="A385" s="3">
        <v>43668</v>
      </c>
      <c r="B385" s="1">
        <v>11392.85</v>
      </c>
      <c r="C385" s="1">
        <v>11398.15</v>
      </c>
      <c r="D385" s="1">
        <v>11301.25</v>
      </c>
      <c r="E385" s="1">
        <v>11346.2</v>
      </c>
      <c r="F385" s="1">
        <v>516044335</v>
      </c>
      <c r="G385" s="1">
        <v>19304.23</v>
      </c>
      <c r="H385" s="2">
        <f>IF(ISERR(LN(Nifty_50[[#This Row],[Close]]/E384)),"-",LN(Nifty_50[[#This Row],[Close]]/E384))</f>
        <v>-6.4176417088494435E-3</v>
      </c>
    </row>
    <row r="386" spans="1:8" x14ac:dyDescent="0.3">
      <c r="A386" s="3">
        <v>43669</v>
      </c>
      <c r="B386" s="1">
        <v>11372.25</v>
      </c>
      <c r="C386" s="1">
        <v>11398.15</v>
      </c>
      <c r="D386" s="1">
        <v>11302.8</v>
      </c>
      <c r="E386" s="1">
        <v>11331.05</v>
      </c>
      <c r="F386" s="1">
        <v>458931191</v>
      </c>
      <c r="G386" s="1">
        <v>19199.32</v>
      </c>
      <c r="H386" s="2">
        <f>IF(ISERR(LN(Nifty_50[[#This Row],[Close]]/E385)),"-",LN(Nifty_50[[#This Row],[Close]]/E385))</f>
        <v>-1.3361410447835524E-3</v>
      </c>
    </row>
    <row r="387" spans="1:8" x14ac:dyDescent="0.3">
      <c r="A387" s="3">
        <v>43670</v>
      </c>
      <c r="B387" s="1">
        <v>11322.45</v>
      </c>
      <c r="C387" s="1">
        <v>11359.75</v>
      </c>
      <c r="D387" s="1">
        <v>11229.8</v>
      </c>
      <c r="E387" s="1">
        <v>11271.3</v>
      </c>
      <c r="F387" s="1">
        <v>413202832</v>
      </c>
      <c r="G387" s="1">
        <v>18353.13</v>
      </c>
      <c r="H387" s="2">
        <f>IF(ISERR(LN(Nifty_50[[#This Row],[Close]]/E386)),"-",LN(Nifty_50[[#This Row],[Close]]/E386))</f>
        <v>-5.2870731745408694E-3</v>
      </c>
    </row>
    <row r="388" spans="1:8" x14ac:dyDescent="0.3">
      <c r="A388" s="3">
        <v>43671</v>
      </c>
      <c r="B388" s="1">
        <v>11290.4</v>
      </c>
      <c r="C388" s="1">
        <v>11361.4</v>
      </c>
      <c r="D388" s="1">
        <v>11239.35</v>
      </c>
      <c r="E388" s="1">
        <v>11252.15</v>
      </c>
      <c r="F388" s="1">
        <v>553676897</v>
      </c>
      <c r="G388" s="1">
        <v>24329.21</v>
      </c>
      <c r="H388" s="2">
        <f>IF(ISERR(LN(Nifty_50[[#This Row],[Close]]/E387)),"-",LN(Nifty_50[[#This Row],[Close]]/E387))</f>
        <v>-1.7004503852120314E-3</v>
      </c>
    </row>
    <row r="389" spans="1:8" x14ac:dyDescent="0.3">
      <c r="A389" s="3">
        <v>43672</v>
      </c>
      <c r="B389" s="1">
        <v>11247.45</v>
      </c>
      <c r="C389" s="1">
        <v>11307.6</v>
      </c>
      <c r="D389" s="1">
        <v>11210.05</v>
      </c>
      <c r="E389" s="1">
        <v>11284.3</v>
      </c>
      <c r="F389" s="1">
        <v>522670420</v>
      </c>
      <c r="G389" s="1">
        <v>20350.38</v>
      </c>
      <c r="H389" s="2">
        <f>IF(ISERR(LN(Nifty_50[[#This Row],[Close]]/E388)),"-",LN(Nifty_50[[#This Row],[Close]]/E388))</f>
        <v>2.8531576011107469E-3</v>
      </c>
    </row>
    <row r="390" spans="1:8" x14ac:dyDescent="0.3">
      <c r="A390" s="3">
        <v>43675</v>
      </c>
      <c r="B390" s="1">
        <v>11307.5</v>
      </c>
      <c r="C390" s="1">
        <v>11310.95</v>
      </c>
      <c r="D390" s="1">
        <v>11152.4</v>
      </c>
      <c r="E390" s="1">
        <v>11189.2</v>
      </c>
      <c r="F390" s="1">
        <v>482862376</v>
      </c>
      <c r="G390" s="1">
        <v>18705.919999999998</v>
      </c>
      <c r="H390" s="2">
        <f>IF(ISERR(LN(Nifty_50[[#This Row],[Close]]/E389)),"-",LN(Nifty_50[[#This Row],[Close]]/E389))</f>
        <v>-8.4633517390506723E-3</v>
      </c>
    </row>
    <row r="391" spans="1:8" x14ac:dyDescent="0.3">
      <c r="A391" s="3">
        <v>43676</v>
      </c>
      <c r="B391" s="1">
        <v>11213.7</v>
      </c>
      <c r="C391" s="1">
        <v>11267.45</v>
      </c>
      <c r="D391" s="1">
        <v>11072.65</v>
      </c>
      <c r="E391" s="1">
        <v>11085.4</v>
      </c>
      <c r="F391" s="1">
        <v>479059399</v>
      </c>
      <c r="G391" s="1">
        <v>20545.71</v>
      </c>
      <c r="H391" s="2">
        <f>IF(ISERR(LN(Nifty_50[[#This Row],[Close]]/E390)),"-",LN(Nifty_50[[#This Row],[Close]]/E390))</f>
        <v>-9.3201001476857486E-3</v>
      </c>
    </row>
    <row r="392" spans="1:8" x14ac:dyDescent="0.3">
      <c r="A392" s="3">
        <v>43677</v>
      </c>
      <c r="B392" s="1">
        <v>11034.05</v>
      </c>
      <c r="C392" s="1">
        <v>11145.3</v>
      </c>
      <c r="D392" s="1">
        <v>10999.4</v>
      </c>
      <c r="E392" s="1">
        <v>11118</v>
      </c>
      <c r="F392" s="1">
        <v>536694278</v>
      </c>
      <c r="G392" s="1">
        <v>23681.22</v>
      </c>
      <c r="H392" s="2">
        <f>IF(ISERR(LN(Nifty_50[[#This Row],[Close]]/E391)),"-",LN(Nifty_50[[#This Row],[Close]]/E391))</f>
        <v>2.9364893147653232E-3</v>
      </c>
    </row>
    <row r="393" spans="1:8" x14ac:dyDescent="0.3">
      <c r="A393" s="3">
        <v>43678</v>
      </c>
      <c r="B393" s="1">
        <v>11060.2</v>
      </c>
      <c r="C393" s="1">
        <v>11076.75</v>
      </c>
      <c r="D393" s="1">
        <v>10881</v>
      </c>
      <c r="E393" s="1">
        <v>10980</v>
      </c>
      <c r="F393" s="1">
        <v>499918953</v>
      </c>
      <c r="G393" s="1">
        <v>21048.32</v>
      </c>
      <c r="H393" s="2">
        <f>IF(ISERR(LN(Nifty_50[[#This Row],[Close]]/E392)),"-",LN(Nifty_50[[#This Row],[Close]]/E392))</f>
        <v>-1.2489980449893174E-2</v>
      </c>
    </row>
    <row r="394" spans="1:8" x14ac:dyDescent="0.3">
      <c r="A394" s="3">
        <v>43679</v>
      </c>
      <c r="B394" s="1">
        <v>10930.3</v>
      </c>
      <c r="C394" s="1">
        <v>11080.15</v>
      </c>
      <c r="D394" s="1">
        <v>10848.95</v>
      </c>
      <c r="E394" s="1">
        <v>10997.35</v>
      </c>
      <c r="F394" s="1">
        <v>547416246</v>
      </c>
      <c r="G394" s="1">
        <v>23972.04</v>
      </c>
      <c r="H394" s="2">
        <f>IF(ISERR(LN(Nifty_50[[#This Row],[Close]]/E393)),"-",LN(Nifty_50[[#This Row],[Close]]/E393))</f>
        <v>1.5788986028203976E-3</v>
      </c>
    </row>
    <row r="395" spans="1:8" x14ac:dyDescent="0.3">
      <c r="A395" s="3">
        <v>43682</v>
      </c>
      <c r="B395" s="1">
        <v>10895.8</v>
      </c>
      <c r="C395" s="1">
        <v>10895.8</v>
      </c>
      <c r="D395" s="1">
        <v>10782.6</v>
      </c>
      <c r="E395" s="1">
        <v>10862.6</v>
      </c>
      <c r="F395" s="1">
        <v>506556609</v>
      </c>
      <c r="G395" s="1">
        <v>20824.099999999999</v>
      </c>
      <c r="H395" s="2">
        <f>IF(ISERR(LN(Nifty_50[[#This Row],[Close]]/E394)),"-",LN(Nifty_50[[#This Row],[Close]]/E394))</f>
        <v>-1.2328638151179865E-2</v>
      </c>
    </row>
    <row r="396" spans="1:8" x14ac:dyDescent="0.3">
      <c r="A396" s="3">
        <v>43683</v>
      </c>
      <c r="B396" s="1">
        <v>10815.4</v>
      </c>
      <c r="C396" s="1">
        <v>11018.55</v>
      </c>
      <c r="D396" s="1">
        <v>10813.8</v>
      </c>
      <c r="E396" s="1">
        <v>10948.25</v>
      </c>
      <c r="F396" s="1">
        <v>517891491</v>
      </c>
      <c r="G396" s="1">
        <v>21676.400000000001</v>
      </c>
      <c r="H396" s="2">
        <f>IF(ISERR(LN(Nifty_50[[#This Row],[Close]]/E395)),"-",LN(Nifty_50[[#This Row],[Close]]/E395))</f>
        <v>7.8539296057326315E-3</v>
      </c>
    </row>
    <row r="397" spans="1:8" x14ac:dyDescent="0.3">
      <c r="A397" s="3">
        <v>43684</v>
      </c>
      <c r="B397" s="1">
        <v>10958.1</v>
      </c>
      <c r="C397" s="1">
        <v>10975.65</v>
      </c>
      <c r="D397" s="1">
        <v>10835.9</v>
      </c>
      <c r="E397" s="1">
        <v>10855.5</v>
      </c>
      <c r="F397" s="1">
        <v>548465787</v>
      </c>
      <c r="G397" s="1">
        <v>21228.28</v>
      </c>
      <c r="H397" s="2">
        <f>IF(ISERR(LN(Nifty_50[[#This Row],[Close]]/E396)),"-",LN(Nifty_50[[#This Row],[Close]]/E396))</f>
        <v>-8.5077621466028291E-3</v>
      </c>
    </row>
    <row r="398" spans="1:8" x14ac:dyDescent="0.3">
      <c r="A398" s="3">
        <v>43685</v>
      </c>
      <c r="B398" s="1">
        <v>10899.2</v>
      </c>
      <c r="C398" s="1">
        <v>11058.05</v>
      </c>
      <c r="D398" s="1">
        <v>10842.95</v>
      </c>
      <c r="E398" s="1">
        <v>11032.45</v>
      </c>
      <c r="F398" s="1">
        <v>482471622</v>
      </c>
      <c r="G398" s="1">
        <v>20667.599999999999</v>
      </c>
      <c r="H398" s="2">
        <f>IF(ISERR(LN(Nifty_50[[#This Row],[Close]]/E397)),"-",LN(Nifty_50[[#This Row],[Close]]/E397))</f>
        <v>1.6169066094785186E-2</v>
      </c>
    </row>
    <row r="399" spans="1:8" x14ac:dyDescent="0.3">
      <c r="A399" s="3">
        <v>43686</v>
      </c>
      <c r="B399" s="1">
        <v>11087.9</v>
      </c>
      <c r="C399" s="1">
        <v>11181.45</v>
      </c>
      <c r="D399" s="1">
        <v>11062.8</v>
      </c>
      <c r="E399" s="1">
        <v>11109.65</v>
      </c>
      <c r="F399" s="1">
        <v>538063563</v>
      </c>
      <c r="G399" s="1">
        <v>21092.05</v>
      </c>
      <c r="H399" s="2">
        <f>IF(ISERR(LN(Nifty_50[[#This Row],[Close]]/E398)),"-",LN(Nifty_50[[#This Row],[Close]]/E398))</f>
        <v>6.9731699180488674E-3</v>
      </c>
    </row>
    <row r="400" spans="1:8" x14ac:dyDescent="0.3">
      <c r="A400" s="3">
        <v>43690</v>
      </c>
      <c r="B400" s="1">
        <v>11139.4</v>
      </c>
      <c r="C400" s="1">
        <v>11145.9</v>
      </c>
      <c r="D400" s="1">
        <v>10901.6</v>
      </c>
      <c r="E400" s="1">
        <v>10925.85</v>
      </c>
      <c r="F400" s="1">
        <v>624634647</v>
      </c>
      <c r="G400" s="1">
        <v>24790.67</v>
      </c>
      <c r="H400" s="2">
        <f>IF(ISERR(LN(Nifty_50[[#This Row],[Close]]/E399)),"-",LN(Nifty_50[[#This Row],[Close]]/E399))</f>
        <v>-1.6682558846185944E-2</v>
      </c>
    </row>
    <row r="401" spans="1:8" x14ac:dyDescent="0.3">
      <c r="A401" s="3">
        <v>43691</v>
      </c>
      <c r="B401" s="1">
        <v>11003.25</v>
      </c>
      <c r="C401" s="1">
        <v>11078.15</v>
      </c>
      <c r="D401" s="1">
        <v>10935.6</v>
      </c>
      <c r="E401" s="1">
        <v>11029.4</v>
      </c>
      <c r="F401" s="1">
        <v>511541716</v>
      </c>
      <c r="G401" s="1">
        <v>19712.810000000001</v>
      </c>
      <c r="H401" s="2">
        <f>IF(ISERR(LN(Nifty_50[[#This Row],[Close]]/E400)),"-",LN(Nifty_50[[#This Row],[Close]]/E400))</f>
        <v>9.432893528210886E-3</v>
      </c>
    </row>
    <row r="402" spans="1:8" x14ac:dyDescent="0.3">
      <c r="A402" s="3">
        <v>43693</v>
      </c>
      <c r="B402" s="1">
        <v>11043.65</v>
      </c>
      <c r="C402" s="1">
        <v>11068.65</v>
      </c>
      <c r="D402" s="1">
        <v>10924.3</v>
      </c>
      <c r="E402" s="1">
        <v>11047.8</v>
      </c>
      <c r="F402" s="1">
        <v>470909918</v>
      </c>
      <c r="G402" s="1">
        <v>19281.91</v>
      </c>
      <c r="H402" s="2">
        <f>IF(ISERR(LN(Nifty_50[[#This Row],[Close]]/E401)),"-",LN(Nifty_50[[#This Row],[Close]]/E401))</f>
        <v>1.6668784320785558E-3</v>
      </c>
    </row>
    <row r="403" spans="1:8" x14ac:dyDescent="0.3">
      <c r="A403" s="3">
        <v>43696</v>
      </c>
      <c r="B403" s="1">
        <v>11094.8</v>
      </c>
      <c r="C403" s="1">
        <v>11146.9</v>
      </c>
      <c r="D403" s="1">
        <v>11037.85</v>
      </c>
      <c r="E403" s="1">
        <v>11053.9</v>
      </c>
      <c r="F403" s="1">
        <v>369493161</v>
      </c>
      <c r="G403" s="1">
        <v>14120.35</v>
      </c>
      <c r="H403" s="2">
        <f>IF(ISERR(LN(Nifty_50[[#This Row],[Close]]/E402)),"-",LN(Nifty_50[[#This Row],[Close]]/E402))</f>
        <v>5.5199375205423505E-4</v>
      </c>
    </row>
    <row r="404" spans="1:8" x14ac:dyDescent="0.3">
      <c r="A404" s="3">
        <v>43697</v>
      </c>
      <c r="B404" s="1">
        <v>11063.9</v>
      </c>
      <c r="C404" s="1">
        <v>11076.3</v>
      </c>
      <c r="D404" s="1">
        <v>10985.3</v>
      </c>
      <c r="E404" s="1">
        <v>11017</v>
      </c>
      <c r="F404" s="1">
        <v>444715679</v>
      </c>
      <c r="G404" s="1">
        <v>16915.96</v>
      </c>
      <c r="H404" s="2">
        <f>IF(ISERR(LN(Nifty_50[[#This Row],[Close]]/E403)),"-",LN(Nifty_50[[#This Row],[Close]]/E403))</f>
        <v>-3.3437725132185541E-3</v>
      </c>
    </row>
    <row r="405" spans="1:8" x14ac:dyDescent="0.3">
      <c r="A405" s="3">
        <v>43698</v>
      </c>
      <c r="B405" s="1">
        <v>11018.15</v>
      </c>
      <c r="C405" s="1">
        <v>11034.2</v>
      </c>
      <c r="D405" s="1">
        <v>10906.65</v>
      </c>
      <c r="E405" s="1">
        <v>10918.7</v>
      </c>
      <c r="F405" s="1">
        <v>557867906</v>
      </c>
      <c r="G405" s="1">
        <v>16747.990000000002</v>
      </c>
      <c r="H405" s="2">
        <f>IF(ISERR(LN(Nifty_50[[#This Row],[Close]]/E404)),"-",LN(Nifty_50[[#This Row],[Close]]/E404))</f>
        <v>-8.9626187469466975E-3</v>
      </c>
    </row>
    <row r="406" spans="1:8" x14ac:dyDescent="0.3">
      <c r="A406" s="3">
        <v>43699</v>
      </c>
      <c r="B406" s="1">
        <v>10905.3</v>
      </c>
      <c r="C406" s="1">
        <v>10908.25</v>
      </c>
      <c r="D406" s="1">
        <v>10718.3</v>
      </c>
      <c r="E406" s="1">
        <v>10741.35</v>
      </c>
      <c r="F406" s="1">
        <v>668193449</v>
      </c>
      <c r="G406" s="1">
        <v>18764.38</v>
      </c>
      <c r="H406" s="2">
        <f>IF(ISERR(LN(Nifty_50[[#This Row],[Close]]/E405)),"-",LN(Nifty_50[[#This Row],[Close]]/E405))</f>
        <v>-1.6376136105612608E-2</v>
      </c>
    </row>
    <row r="407" spans="1:8" x14ac:dyDescent="0.3">
      <c r="A407" s="3">
        <v>43700</v>
      </c>
      <c r="B407" s="1">
        <v>10699.6</v>
      </c>
      <c r="C407" s="1">
        <v>10862.55</v>
      </c>
      <c r="D407" s="1">
        <v>10637.15</v>
      </c>
      <c r="E407" s="1">
        <v>10829.35</v>
      </c>
      <c r="F407" s="1">
        <v>667079625</v>
      </c>
      <c r="G407" s="1">
        <v>20983.75</v>
      </c>
      <c r="H407" s="2">
        <f>IF(ISERR(LN(Nifty_50[[#This Row],[Close]]/E406)),"-",LN(Nifty_50[[#This Row],[Close]]/E406))</f>
        <v>8.1592612391295921E-3</v>
      </c>
    </row>
    <row r="408" spans="1:8" x14ac:dyDescent="0.3">
      <c r="A408" s="3">
        <v>43703</v>
      </c>
      <c r="B408" s="1">
        <v>11000.3</v>
      </c>
      <c r="C408" s="1">
        <v>11070.3</v>
      </c>
      <c r="D408" s="1">
        <v>10756.55</v>
      </c>
      <c r="E408" s="1">
        <v>11057.85</v>
      </c>
      <c r="F408" s="1">
        <v>684141923</v>
      </c>
      <c r="G408" s="1">
        <v>22375.99</v>
      </c>
      <c r="H408" s="2">
        <f>IF(ISERR(LN(Nifty_50[[#This Row],[Close]]/E407)),"-",LN(Nifty_50[[#This Row],[Close]]/E407))</f>
        <v>2.0880542239304772E-2</v>
      </c>
    </row>
    <row r="409" spans="1:8" x14ac:dyDescent="0.3">
      <c r="A409" s="3">
        <v>43704</v>
      </c>
      <c r="B409" s="1">
        <v>11106.55</v>
      </c>
      <c r="C409" s="1">
        <v>11141.75</v>
      </c>
      <c r="D409" s="1">
        <v>11049.5</v>
      </c>
      <c r="E409" s="1">
        <v>11105.35</v>
      </c>
      <c r="F409" s="1">
        <v>685551267</v>
      </c>
      <c r="G409" s="1">
        <v>27413.16</v>
      </c>
      <c r="H409" s="2">
        <f>IF(ISERR(LN(Nifty_50[[#This Row],[Close]]/E408)),"-",LN(Nifty_50[[#This Row],[Close]]/E408))</f>
        <v>4.2863912004609123E-3</v>
      </c>
    </row>
    <row r="410" spans="1:8" x14ac:dyDescent="0.3">
      <c r="A410" s="3">
        <v>43705</v>
      </c>
      <c r="B410" s="1">
        <v>11101.3</v>
      </c>
      <c r="C410" s="1">
        <v>11129.65</v>
      </c>
      <c r="D410" s="1">
        <v>10987.65</v>
      </c>
      <c r="E410" s="1">
        <v>11046.1</v>
      </c>
      <c r="F410" s="1">
        <v>549954696</v>
      </c>
      <c r="G410" s="1">
        <v>16739.43</v>
      </c>
      <c r="H410" s="2">
        <f>IF(ISERR(LN(Nifty_50[[#This Row],[Close]]/E409)),"-",LN(Nifty_50[[#This Row],[Close]]/E409))</f>
        <v>-5.3495496953686683E-3</v>
      </c>
    </row>
    <row r="411" spans="1:8" x14ac:dyDescent="0.3">
      <c r="A411" s="3">
        <v>43706</v>
      </c>
      <c r="B411" s="1">
        <v>10996.05</v>
      </c>
      <c r="C411" s="1">
        <v>11021.1</v>
      </c>
      <c r="D411" s="1">
        <v>10922.4</v>
      </c>
      <c r="E411" s="1">
        <v>10948.3</v>
      </c>
      <c r="F411" s="1">
        <v>649876160</v>
      </c>
      <c r="G411" s="1">
        <v>20127.77</v>
      </c>
      <c r="H411" s="2">
        <f>IF(ISERR(LN(Nifty_50[[#This Row],[Close]]/E410)),"-",LN(Nifty_50[[#This Row],[Close]]/E410))</f>
        <v>-8.8932314206440471E-3</v>
      </c>
    </row>
    <row r="412" spans="1:8" x14ac:dyDescent="0.3">
      <c r="A412" s="3">
        <v>43707</v>
      </c>
      <c r="B412" s="1">
        <v>10987.8</v>
      </c>
      <c r="C412" s="1">
        <v>11042.6</v>
      </c>
      <c r="D412" s="1">
        <v>10874.8</v>
      </c>
      <c r="E412" s="1">
        <v>11023.25</v>
      </c>
      <c r="F412" s="1">
        <v>628154431</v>
      </c>
      <c r="G412" s="1">
        <v>21057.31</v>
      </c>
      <c r="H412" s="2">
        <f>IF(ISERR(LN(Nifty_50[[#This Row],[Close]]/E411)),"-",LN(Nifty_50[[#This Row],[Close]]/E411))</f>
        <v>6.822485506963346E-3</v>
      </c>
    </row>
    <row r="413" spans="1:8" x14ac:dyDescent="0.3">
      <c r="A413" s="3">
        <v>43711</v>
      </c>
      <c r="B413" s="1">
        <v>10960.95</v>
      </c>
      <c r="C413" s="1">
        <v>10967.5</v>
      </c>
      <c r="D413" s="1">
        <v>10772.7</v>
      </c>
      <c r="E413" s="1">
        <v>10797.9</v>
      </c>
      <c r="F413" s="1">
        <v>483038985</v>
      </c>
      <c r="G413" s="1">
        <v>16595.599999999999</v>
      </c>
      <c r="H413" s="2">
        <f>IF(ISERR(LN(Nifty_50[[#This Row],[Close]]/E412)),"-",LN(Nifty_50[[#This Row],[Close]]/E412))</f>
        <v>-2.0655007796257053E-2</v>
      </c>
    </row>
    <row r="414" spans="1:8" x14ac:dyDescent="0.3">
      <c r="A414" s="3">
        <v>43712</v>
      </c>
      <c r="B414" s="1">
        <v>10790.4</v>
      </c>
      <c r="C414" s="1">
        <v>10858.75</v>
      </c>
      <c r="D414" s="1">
        <v>10746.35</v>
      </c>
      <c r="E414" s="1">
        <v>10844.65</v>
      </c>
      <c r="F414" s="1">
        <v>508784352</v>
      </c>
      <c r="G414" s="1">
        <v>19195.099999999999</v>
      </c>
      <c r="H414" s="2">
        <f>IF(ISERR(LN(Nifty_50[[#This Row],[Close]]/E413)),"-",LN(Nifty_50[[#This Row],[Close]]/E413))</f>
        <v>4.3202000422602948E-3</v>
      </c>
    </row>
    <row r="415" spans="1:8" x14ac:dyDescent="0.3">
      <c r="A415" s="3">
        <v>43713</v>
      </c>
      <c r="B415" s="1">
        <v>10860.95</v>
      </c>
      <c r="C415" s="1">
        <v>10920.1</v>
      </c>
      <c r="D415" s="1">
        <v>10816</v>
      </c>
      <c r="E415" s="1">
        <v>10847.9</v>
      </c>
      <c r="F415" s="1">
        <v>595699267</v>
      </c>
      <c r="G415" s="1">
        <v>18279.88</v>
      </c>
      <c r="H415" s="2">
        <f>IF(ISERR(LN(Nifty_50[[#This Row],[Close]]/E414)),"-",LN(Nifty_50[[#This Row],[Close]]/E414))</f>
        <v>2.9964204524756224E-4</v>
      </c>
    </row>
    <row r="416" spans="1:8" x14ac:dyDescent="0.3">
      <c r="A416" s="3">
        <v>43714</v>
      </c>
      <c r="B416" s="1">
        <v>10883.8</v>
      </c>
      <c r="C416" s="1">
        <v>10957.05</v>
      </c>
      <c r="D416" s="1">
        <v>10867.45</v>
      </c>
      <c r="E416" s="1">
        <v>10946.2</v>
      </c>
      <c r="F416" s="1">
        <v>497214445</v>
      </c>
      <c r="G416" s="1">
        <v>18167.78</v>
      </c>
      <c r="H416" s="2">
        <f>IF(ISERR(LN(Nifty_50[[#This Row],[Close]]/E415)),"-",LN(Nifty_50[[#This Row],[Close]]/E415))</f>
        <v>9.0208512030475613E-3</v>
      </c>
    </row>
    <row r="417" spans="1:8" x14ac:dyDescent="0.3">
      <c r="A417" s="3">
        <v>43717</v>
      </c>
      <c r="B417" s="1">
        <v>10936.7</v>
      </c>
      <c r="C417" s="1">
        <v>11028.85</v>
      </c>
      <c r="D417" s="1">
        <v>10889.8</v>
      </c>
      <c r="E417" s="1">
        <v>11003.05</v>
      </c>
      <c r="F417" s="1">
        <v>412471067</v>
      </c>
      <c r="G417" s="1">
        <v>14762.07</v>
      </c>
      <c r="H417" s="2">
        <f>IF(ISERR(LN(Nifty_50[[#This Row],[Close]]/E416)),"-",LN(Nifty_50[[#This Row],[Close]]/E416))</f>
        <v>5.1801430231516307E-3</v>
      </c>
    </row>
    <row r="418" spans="1:8" x14ac:dyDescent="0.3">
      <c r="A418" s="3">
        <v>43719</v>
      </c>
      <c r="B418" s="1">
        <v>11028.5</v>
      </c>
      <c r="C418" s="1">
        <v>11054.8</v>
      </c>
      <c r="D418" s="1">
        <v>11011.65</v>
      </c>
      <c r="E418" s="1">
        <v>11035.7</v>
      </c>
      <c r="F418" s="1">
        <v>687140326</v>
      </c>
      <c r="G418" s="1">
        <v>19550.59</v>
      </c>
      <c r="H418" s="2">
        <f>IF(ISERR(LN(Nifty_50[[#This Row],[Close]]/E417)),"-",LN(Nifty_50[[#This Row],[Close]]/E417))</f>
        <v>2.9629651306572699E-3</v>
      </c>
    </row>
    <row r="419" spans="1:8" x14ac:dyDescent="0.3">
      <c r="A419" s="3">
        <v>43720</v>
      </c>
      <c r="B419" s="1">
        <v>11058.3</v>
      </c>
      <c r="C419" s="1">
        <v>11081.75</v>
      </c>
      <c r="D419" s="1">
        <v>10964.95</v>
      </c>
      <c r="E419" s="1">
        <v>10982.8</v>
      </c>
      <c r="F419" s="1">
        <v>551436050</v>
      </c>
      <c r="G419" s="1">
        <v>17510.169999999998</v>
      </c>
      <c r="H419" s="2">
        <f>IF(ISERR(LN(Nifty_50[[#This Row],[Close]]/E418)),"-",LN(Nifty_50[[#This Row],[Close]]/E418))</f>
        <v>-4.8050595437650065E-3</v>
      </c>
    </row>
    <row r="420" spans="1:8" x14ac:dyDescent="0.3">
      <c r="A420" s="3">
        <v>43721</v>
      </c>
      <c r="B420" s="1">
        <v>10986.8</v>
      </c>
      <c r="C420" s="1">
        <v>11084.45</v>
      </c>
      <c r="D420" s="1">
        <v>10945.75</v>
      </c>
      <c r="E420" s="1">
        <v>11075.9</v>
      </c>
      <c r="F420" s="1">
        <v>624305151</v>
      </c>
      <c r="G420" s="1">
        <v>18012.759999999998</v>
      </c>
      <c r="H420" s="2">
        <f>IF(ISERR(LN(Nifty_50[[#This Row],[Close]]/E419)),"-",LN(Nifty_50[[#This Row],[Close]]/E419))</f>
        <v>8.4411640582458328E-3</v>
      </c>
    </row>
    <row r="421" spans="1:8" x14ac:dyDescent="0.3">
      <c r="A421" s="3">
        <v>43724</v>
      </c>
      <c r="B421" s="1">
        <v>10994.85</v>
      </c>
      <c r="C421" s="1">
        <v>11052.7</v>
      </c>
      <c r="D421" s="1">
        <v>10968.2</v>
      </c>
      <c r="E421" s="1">
        <v>11003.5</v>
      </c>
      <c r="F421" s="1">
        <v>434449776</v>
      </c>
      <c r="G421" s="1">
        <v>15786.17</v>
      </c>
      <c r="H421" s="2">
        <f>IF(ISERR(LN(Nifty_50[[#This Row],[Close]]/E420)),"-",LN(Nifty_50[[#This Row],[Close]]/E420))</f>
        <v>-6.5581727303500393E-3</v>
      </c>
    </row>
    <row r="422" spans="1:8" x14ac:dyDescent="0.3">
      <c r="A422" s="3">
        <v>43725</v>
      </c>
      <c r="B422" s="1">
        <v>11000.1</v>
      </c>
      <c r="C422" s="1">
        <v>11000.1</v>
      </c>
      <c r="D422" s="1">
        <v>10796.5</v>
      </c>
      <c r="E422" s="1">
        <v>10817.6</v>
      </c>
      <c r="F422" s="1">
        <v>482013044</v>
      </c>
      <c r="G422" s="1">
        <v>17721.93</v>
      </c>
      <c r="H422" s="2">
        <f>IF(ISERR(LN(Nifty_50[[#This Row],[Close]]/E421)),"-",LN(Nifty_50[[#This Row],[Close]]/E421))</f>
        <v>-1.7038966653176175E-2</v>
      </c>
    </row>
    <row r="423" spans="1:8" x14ac:dyDescent="0.3">
      <c r="A423" s="3">
        <v>43726</v>
      </c>
      <c r="B423" s="1">
        <v>10872.8</v>
      </c>
      <c r="C423" s="1">
        <v>10885.15</v>
      </c>
      <c r="D423" s="1">
        <v>10804.85</v>
      </c>
      <c r="E423" s="1">
        <v>10840.65</v>
      </c>
      <c r="F423" s="1">
        <v>519155072</v>
      </c>
      <c r="G423" s="1">
        <v>16784.43</v>
      </c>
      <c r="H423" s="2">
        <f>IF(ISERR(LN(Nifty_50[[#This Row],[Close]]/E422)),"-",LN(Nifty_50[[#This Row],[Close]]/E422))</f>
        <v>2.1285199591399326E-3</v>
      </c>
    </row>
    <row r="424" spans="1:8" x14ac:dyDescent="0.3">
      <c r="A424" s="3">
        <v>43727</v>
      </c>
      <c r="B424" s="1">
        <v>10845.2</v>
      </c>
      <c r="C424" s="1">
        <v>10845.2</v>
      </c>
      <c r="D424" s="1">
        <v>10670.25</v>
      </c>
      <c r="E424" s="1">
        <v>10704.8</v>
      </c>
      <c r="F424" s="1">
        <v>642599183</v>
      </c>
      <c r="G424" s="1">
        <v>16642.830000000002</v>
      </c>
      <c r="H424" s="2">
        <f>IF(ISERR(LN(Nifty_50[[#This Row],[Close]]/E423)),"-",LN(Nifty_50[[#This Row],[Close]]/E423))</f>
        <v>-1.2610718304774393E-2</v>
      </c>
    </row>
    <row r="425" spans="1:8" x14ac:dyDescent="0.3">
      <c r="A425" s="3">
        <v>43728</v>
      </c>
      <c r="B425" s="1">
        <v>10746.8</v>
      </c>
      <c r="C425" s="1">
        <v>11381.9</v>
      </c>
      <c r="D425" s="1">
        <v>10691</v>
      </c>
      <c r="E425" s="1">
        <v>11274.2</v>
      </c>
      <c r="F425" s="1">
        <v>1356767450</v>
      </c>
      <c r="G425" s="1">
        <v>54081.53</v>
      </c>
      <c r="H425" s="2">
        <f>IF(ISERR(LN(Nifty_50[[#This Row],[Close]]/E424)),"-",LN(Nifty_50[[#This Row],[Close]]/E424))</f>
        <v>5.1824690425978821E-2</v>
      </c>
    </row>
    <row r="426" spans="1:8" x14ac:dyDescent="0.3">
      <c r="A426" s="3">
        <v>43731</v>
      </c>
      <c r="B426" s="1">
        <v>11542.7</v>
      </c>
      <c r="C426" s="1">
        <v>11694.85</v>
      </c>
      <c r="D426" s="1">
        <v>11471.35</v>
      </c>
      <c r="E426" s="1">
        <v>11600.2</v>
      </c>
      <c r="F426" s="1">
        <v>882826741</v>
      </c>
      <c r="G426" s="1">
        <v>40005.01</v>
      </c>
      <c r="H426" s="2">
        <f>IF(ISERR(LN(Nifty_50[[#This Row],[Close]]/E425)),"-",LN(Nifty_50[[#This Row],[Close]]/E425))</f>
        <v>2.8505409908377584E-2</v>
      </c>
    </row>
    <row r="427" spans="1:8" x14ac:dyDescent="0.3">
      <c r="A427" s="3">
        <v>43732</v>
      </c>
      <c r="B427" s="1">
        <v>11590.7</v>
      </c>
      <c r="C427" s="1">
        <v>11655.05</v>
      </c>
      <c r="D427" s="1">
        <v>11539.2</v>
      </c>
      <c r="E427" s="1">
        <v>11588.2</v>
      </c>
      <c r="F427" s="1">
        <v>651722255</v>
      </c>
      <c r="G427" s="1">
        <v>26930.07</v>
      </c>
      <c r="H427" s="2">
        <f>IF(ISERR(LN(Nifty_50[[#This Row],[Close]]/E426)),"-",LN(Nifty_50[[#This Row],[Close]]/E426))</f>
        <v>-1.0350003511433552E-3</v>
      </c>
    </row>
    <row r="428" spans="1:8" x14ac:dyDescent="0.3">
      <c r="A428" s="3">
        <v>43733</v>
      </c>
      <c r="B428" s="1">
        <v>11564.85</v>
      </c>
      <c r="C428" s="1">
        <v>11564.95</v>
      </c>
      <c r="D428" s="1">
        <v>11416.1</v>
      </c>
      <c r="E428" s="1">
        <v>11440.2</v>
      </c>
      <c r="F428" s="1">
        <v>629054640</v>
      </c>
      <c r="G428" s="1">
        <v>25266.240000000002</v>
      </c>
      <c r="H428" s="2">
        <f>IF(ISERR(LN(Nifty_50[[#This Row],[Close]]/E427)),"-",LN(Nifty_50[[#This Row],[Close]]/E427))</f>
        <v>-1.2853870675538228E-2</v>
      </c>
    </row>
    <row r="429" spans="1:8" x14ac:dyDescent="0.3">
      <c r="A429" s="3">
        <v>43734</v>
      </c>
      <c r="B429" s="1">
        <v>11469.85</v>
      </c>
      <c r="C429" s="1">
        <v>11610.85</v>
      </c>
      <c r="D429" s="1">
        <v>11466.35</v>
      </c>
      <c r="E429" s="1">
        <v>11571.2</v>
      </c>
      <c r="F429" s="1">
        <v>844465614</v>
      </c>
      <c r="G429" s="1">
        <v>30707.84</v>
      </c>
      <c r="H429" s="2">
        <f>IF(ISERR(LN(Nifty_50[[#This Row],[Close]]/E428)),"-",LN(Nifty_50[[#This Row],[Close]]/E428))</f>
        <v>1.1385784019294062E-2</v>
      </c>
    </row>
    <row r="430" spans="1:8" x14ac:dyDescent="0.3">
      <c r="A430" s="3">
        <v>43735</v>
      </c>
      <c r="B430" s="1">
        <v>11556.35</v>
      </c>
      <c r="C430" s="1">
        <v>11593.6</v>
      </c>
      <c r="D430" s="1">
        <v>11499.75</v>
      </c>
      <c r="E430" s="1">
        <v>11512.4</v>
      </c>
      <c r="F430" s="1">
        <v>650017280</v>
      </c>
      <c r="G430" s="1">
        <v>19036.939999999999</v>
      </c>
      <c r="H430" s="2">
        <f>IF(ISERR(LN(Nifty_50[[#This Row],[Close]]/E429)),"-",LN(Nifty_50[[#This Row],[Close]]/E429))</f>
        <v>-5.0945370025516938E-3</v>
      </c>
    </row>
    <row r="431" spans="1:8" x14ac:dyDescent="0.3">
      <c r="A431" s="3">
        <v>43738</v>
      </c>
      <c r="B431" s="1">
        <v>11491.15</v>
      </c>
      <c r="C431" s="1">
        <v>11508.25</v>
      </c>
      <c r="D431" s="1">
        <v>11390.8</v>
      </c>
      <c r="E431" s="1">
        <v>11474.45</v>
      </c>
      <c r="F431" s="1">
        <v>756848686</v>
      </c>
      <c r="G431" s="1">
        <v>23748.07</v>
      </c>
      <c r="H431" s="2">
        <f>IF(ISERR(LN(Nifty_50[[#This Row],[Close]]/E430)),"-",LN(Nifty_50[[#This Row],[Close]]/E430))</f>
        <v>-3.3018908183674615E-3</v>
      </c>
    </row>
    <row r="432" spans="1:8" x14ac:dyDescent="0.3">
      <c r="A432" s="3">
        <v>43739</v>
      </c>
      <c r="B432" s="1">
        <v>11515.4</v>
      </c>
      <c r="C432" s="1">
        <v>11554.2</v>
      </c>
      <c r="D432" s="1">
        <v>11247.9</v>
      </c>
      <c r="E432" s="1">
        <v>11359.9</v>
      </c>
      <c r="F432" s="1">
        <v>1305415159</v>
      </c>
      <c r="G432" s="1">
        <v>28972.720000000001</v>
      </c>
      <c r="H432" s="2">
        <f>IF(ISERR(LN(Nifty_50[[#This Row],[Close]]/E431)),"-",LN(Nifty_50[[#This Row],[Close]]/E431))</f>
        <v>-1.0033214077332946E-2</v>
      </c>
    </row>
    <row r="433" spans="1:8" x14ac:dyDescent="0.3">
      <c r="A433" s="3">
        <v>43741</v>
      </c>
      <c r="B433" s="1">
        <v>11322.25</v>
      </c>
      <c r="C433" s="1">
        <v>11370.4</v>
      </c>
      <c r="D433" s="1">
        <v>11257.35</v>
      </c>
      <c r="E433" s="1">
        <v>11314</v>
      </c>
      <c r="F433" s="1">
        <v>1017479514</v>
      </c>
      <c r="G433" s="1">
        <v>21658.38</v>
      </c>
      <c r="H433" s="2">
        <f>IF(ISERR(LN(Nifty_50[[#This Row],[Close]]/E432)),"-",LN(Nifty_50[[#This Row],[Close]]/E432))</f>
        <v>-4.0487135163949257E-3</v>
      </c>
    </row>
    <row r="434" spans="1:8" x14ac:dyDescent="0.3">
      <c r="A434" s="3">
        <v>43742</v>
      </c>
      <c r="B434" s="1">
        <v>11388.45</v>
      </c>
      <c r="C434" s="1">
        <v>11400.3</v>
      </c>
      <c r="D434" s="1">
        <v>11158.35</v>
      </c>
      <c r="E434" s="1">
        <v>11174.75</v>
      </c>
      <c r="F434" s="1">
        <v>928524450</v>
      </c>
      <c r="G434" s="1">
        <v>22470.76</v>
      </c>
      <c r="H434" s="2">
        <f>IF(ISERR(LN(Nifty_50[[#This Row],[Close]]/E433)),"-",LN(Nifty_50[[#This Row],[Close]]/E433))</f>
        <v>-1.2384128036227408E-2</v>
      </c>
    </row>
    <row r="435" spans="1:8" x14ac:dyDescent="0.3">
      <c r="A435" s="3">
        <v>43745</v>
      </c>
      <c r="B435" s="1">
        <v>11196.2</v>
      </c>
      <c r="C435" s="1">
        <v>11233.85</v>
      </c>
      <c r="D435" s="1">
        <v>11112.65</v>
      </c>
      <c r="E435" s="1">
        <v>11126.4</v>
      </c>
      <c r="F435" s="1">
        <v>733198763</v>
      </c>
      <c r="G435" s="1">
        <v>18641.37</v>
      </c>
      <c r="H435" s="2">
        <f>IF(ISERR(LN(Nifty_50[[#This Row],[Close]]/E434)),"-",LN(Nifty_50[[#This Row],[Close]]/E434))</f>
        <v>-4.3361060533314236E-3</v>
      </c>
    </row>
    <row r="436" spans="1:8" x14ac:dyDescent="0.3">
      <c r="A436" s="3">
        <v>43747</v>
      </c>
      <c r="B436" s="1">
        <v>11152.95</v>
      </c>
      <c r="C436" s="1">
        <v>11321.6</v>
      </c>
      <c r="D436" s="1">
        <v>11090.15</v>
      </c>
      <c r="E436" s="1">
        <v>11313.3</v>
      </c>
      <c r="F436" s="1">
        <v>741148639</v>
      </c>
      <c r="G436" s="1">
        <v>20961.54</v>
      </c>
      <c r="H436" s="2">
        <f>IF(ISERR(LN(Nifty_50[[#This Row],[Close]]/E435)),"-",LN(Nifty_50[[#This Row],[Close]]/E435))</f>
        <v>1.6658361926267153E-2</v>
      </c>
    </row>
    <row r="437" spans="1:8" x14ac:dyDescent="0.3">
      <c r="A437" s="3">
        <v>43748</v>
      </c>
      <c r="B437" s="1">
        <v>11280.5</v>
      </c>
      <c r="C437" s="1">
        <v>11293.35</v>
      </c>
      <c r="D437" s="1">
        <v>11208.55</v>
      </c>
      <c r="E437" s="1">
        <v>11234.55</v>
      </c>
      <c r="F437" s="1">
        <v>562017945</v>
      </c>
      <c r="G437" s="1">
        <v>19234.310000000001</v>
      </c>
      <c r="H437" s="2">
        <f>IF(ISERR(LN(Nifty_50[[#This Row],[Close]]/E436)),"-",LN(Nifty_50[[#This Row],[Close]]/E436))</f>
        <v>-6.9851733270783253E-3</v>
      </c>
    </row>
    <row r="438" spans="1:8" x14ac:dyDescent="0.3">
      <c r="A438" s="3">
        <v>43749</v>
      </c>
      <c r="B438" s="1">
        <v>11257.7</v>
      </c>
      <c r="C438" s="1">
        <v>11362.9</v>
      </c>
      <c r="D438" s="1">
        <v>11189.4</v>
      </c>
      <c r="E438" s="1">
        <v>11305.05</v>
      </c>
      <c r="F438" s="1">
        <v>737795150</v>
      </c>
      <c r="G438" s="1">
        <v>22511.39</v>
      </c>
      <c r="H438" s="2">
        <f>IF(ISERR(LN(Nifty_50[[#This Row],[Close]]/E437)),"-",LN(Nifty_50[[#This Row],[Close]]/E437))</f>
        <v>6.255677111318734E-3</v>
      </c>
    </row>
    <row r="439" spans="1:8" x14ac:dyDescent="0.3">
      <c r="A439" s="3">
        <v>43752</v>
      </c>
      <c r="B439" s="1">
        <v>11335.9</v>
      </c>
      <c r="C439" s="1">
        <v>11420.45</v>
      </c>
      <c r="D439" s="1">
        <v>11290.05</v>
      </c>
      <c r="E439" s="1">
        <v>11341.15</v>
      </c>
      <c r="F439" s="1">
        <v>587579191</v>
      </c>
      <c r="G439" s="1">
        <v>17499.48</v>
      </c>
      <c r="H439" s="2">
        <f>IF(ISERR(LN(Nifty_50[[#This Row],[Close]]/E438)),"-",LN(Nifty_50[[#This Row],[Close]]/E438))</f>
        <v>3.1881755506963242E-3</v>
      </c>
    </row>
    <row r="440" spans="1:8" x14ac:dyDescent="0.3">
      <c r="A440" s="3">
        <v>43753</v>
      </c>
      <c r="B440" s="1">
        <v>11360.85</v>
      </c>
      <c r="C440" s="1">
        <v>11462.35</v>
      </c>
      <c r="D440" s="1">
        <v>11342.1</v>
      </c>
      <c r="E440" s="1">
        <v>11428.3</v>
      </c>
      <c r="F440" s="1">
        <v>527396180</v>
      </c>
      <c r="G440" s="1">
        <v>17041.55</v>
      </c>
      <c r="H440" s="2">
        <f>IF(ISERR(LN(Nifty_50[[#This Row],[Close]]/E439)),"-",LN(Nifty_50[[#This Row],[Close]]/E439))</f>
        <v>7.655031243923585E-3</v>
      </c>
    </row>
    <row r="441" spans="1:8" x14ac:dyDescent="0.3">
      <c r="A441" s="3">
        <v>43754</v>
      </c>
      <c r="B441" s="1">
        <v>11464.95</v>
      </c>
      <c r="C441" s="1">
        <v>11481.05</v>
      </c>
      <c r="D441" s="1">
        <v>11411.1</v>
      </c>
      <c r="E441" s="1">
        <v>11464</v>
      </c>
      <c r="F441" s="1">
        <v>533468525</v>
      </c>
      <c r="G441" s="1">
        <v>18266.060000000001</v>
      </c>
      <c r="H441" s="2">
        <f>IF(ISERR(LN(Nifty_50[[#This Row],[Close]]/E440)),"-",LN(Nifty_50[[#This Row],[Close]]/E440))</f>
        <v>3.1189551893382886E-3</v>
      </c>
    </row>
    <row r="442" spans="1:8" x14ac:dyDescent="0.3">
      <c r="A442" s="3">
        <v>43755</v>
      </c>
      <c r="B442" s="1">
        <v>11466.3</v>
      </c>
      <c r="C442" s="1">
        <v>11599.1</v>
      </c>
      <c r="D442" s="1">
        <v>11439.65</v>
      </c>
      <c r="E442" s="1">
        <v>11586.35</v>
      </c>
      <c r="F442" s="1">
        <v>797572398</v>
      </c>
      <c r="G442" s="1">
        <v>20839.2</v>
      </c>
      <c r="H442" s="2">
        <f>IF(ISERR(LN(Nifty_50[[#This Row],[Close]]/E441)),"-",LN(Nifty_50[[#This Row],[Close]]/E441))</f>
        <v>1.0615990565060435E-2</v>
      </c>
    </row>
    <row r="443" spans="1:8" x14ac:dyDescent="0.3">
      <c r="A443" s="3">
        <v>43756</v>
      </c>
      <c r="B443" s="1">
        <v>11580.3</v>
      </c>
      <c r="C443" s="1">
        <v>11684.7</v>
      </c>
      <c r="D443" s="1">
        <v>11553.15</v>
      </c>
      <c r="E443" s="1">
        <v>11661.85</v>
      </c>
      <c r="F443" s="1">
        <v>853440208</v>
      </c>
      <c r="G443" s="1">
        <v>22315.99</v>
      </c>
      <c r="H443" s="2">
        <f>IF(ISERR(LN(Nifty_50[[#This Row],[Close]]/E442)),"-",LN(Nifty_50[[#This Row],[Close]]/E442))</f>
        <v>6.4951493385409882E-3</v>
      </c>
    </row>
    <row r="444" spans="1:8" x14ac:dyDescent="0.3">
      <c r="A444" s="3">
        <v>43760</v>
      </c>
      <c r="B444" s="1">
        <v>11657.15</v>
      </c>
      <c r="C444" s="1">
        <v>11714.35</v>
      </c>
      <c r="D444" s="1">
        <v>11573.65</v>
      </c>
      <c r="E444" s="1">
        <v>11588.35</v>
      </c>
      <c r="F444" s="1">
        <v>867601307</v>
      </c>
      <c r="G444" s="1">
        <v>29726.27</v>
      </c>
      <c r="H444" s="2">
        <f>IF(ISERR(LN(Nifty_50[[#This Row],[Close]]/E443)),"-",LN(Nifty_50[[#This Row],[Close]]/E443))</f>
        <v>-6.3225473195318302E-3</v>
      </c>
    </row>
    <row r="445" spans="1:8" x14ac:dyDescent="0.3">
      <c r="A445" s="3">
        <v>43761</v>
      </c>
      <c r="B445" s="1">
        <v>11596.2</v>
      </c>
      <c r="C445" s="1">
        <v>11651.6</v>
      </c>
      <c r="D445" s="1">
        <v>11554.4</v>
      </c>
      <c r="E445" s="1">
        <v>11604.1</v>
      </c>
      <c r="F445" s="1">
        <v>664159887</v>
      </c>
      <c r="G445" s="1">
        <v>23397.69</v>
      </c>
      <c r="H445" s="2">
        <f>IF(ISERR(LN(Nifty_50[[#This Row],[Close]]/E444)),"-",LN(Nifty_50[[#This Row],[Close]]/E444))</f>
        <v>1.3582008301133287E-3</v>
      </c>
    </row>
    <row r="446" spans="1:8" x14ac:dyDescent="0.3">
      <c r="A446" s="3">
        <v>43762</v>
      </c>
      <c r="B446" s="1">
        <v>11661.65</v>
      </c>
      <c r="C446" s="1">
        <v>11679.6</v>
      </c>
      <c r="D446" s="1">
        <v>11534.65</v>
      </c>
      <c r="E446" s="1">
        <v>11582.6</v>
      </c>
      <c r="F446" s="1">
        <v>700481662</v>
      </c>
      <c r="G446" s="1">
        <v>25177.46</v>
      </c>
      <c r="H446" s="2">
        <f>IF(ISERR(LN(Nifty_50[[#This Row],[Close]]/E445)),"-",LN(Nifty_50[[#This Row],[Close]]/E445))</f>
        <v>-1.8545119540017269E-3</v>
      </c>
    </row>
    <row r="447" spans="1:8" x14ac:dyDescent="0.3">
      <c r="A447" s="3">
        <v>43763</v>
      </c>
      <c r="B447" s="1">
        <v>11646.15</v>
      </c>
      <c r="C447" s="1">
        <v>11646.9</v>
      </c>
      <c r="D447" s="1">
        <v>11490.75</v>
      </c>
      <c r="E447" s="1">
        <v>11583.9</v>
      </c>
      <c r="F447" s="1">
        <v>812027840</v>
      </c>
      <c r="G447" s="1">
        <v>23611.51</v>
      </c>
      <c r="H447" s="2">
        <f>IF(ISERR(LN(Nifty_50[[#This Row],[Close]]/E446)),"-",LN(Nifty_50[[#This Row],[Close]]/E446))</f>
        <v>1.1223102336253745E-4</v>
      </c>
    </row>
    <row r="448" spans="1:8" x14ac:dyDescent="0.3">
      <c r="A448" s="3">
        <v>43765</v>
      </c>
      <c r="B448" s="1">
        <v>11662.25</v>
      </c>
      <c r="C448" s="1">
        <v>11672.4</v>
      </c>
      <c r="D448" s="1">
        <v>11604.6</v>
      </c>
      <c r="E448" s="1">
        <v>11627.15</v>
      </c>
      <c r="F448" s="1">
        <v>161779004</v>
      </c>
      <c r="G448" s="1">
        <v>3548.21</v>
      </c>
      <c r="H448" s="2">
        <f>IF(ISERR(LN(Nifty_50[[#This Row],[Close]]/E447)),"-",LN(Nifty_50[[#This Row],[Close]]/E447))</f>
        <v>3.7266776001179344E-3</v>
      </c>
    </row>
    <row r="449" spans="1:8" x14ac:dyDescent="0.3">
      <c r="A449" s="3">
        <v>43767</v>
      </c>
      <c r="B449" s="1">
        <v>11643.95</v>
      </c>
      <c r="C449" s="1">
        <v>11809.4</v>
      </c>
      <c r="D449" s="1">
        <v>11627.35</v>
      </c>
      <c r="E449" s="1">
        <v>11786.85</v>
      </c>
      <c r="F449" s="1">
        <v>951722529</v>
      </c>
      <c r="G449" s="1">
        <v>27054.87</v>
      </c>
      <c r="H449" s="2">
        <f>IF(ISERR(LN(Nifty_50[[#This Row],[Close]]/E448)),"-",LN(Nifty_50[[#This Row],[Close]]/E448))</f>
        <v>1.3641622669476343E-2</v>
      </c>
    </row>
    <row r="450" spans="1:8" x14ac:dyDescent="0.3">
      <c r="A450" s="3">
        <v>43768</v>
      </c>
      <c r="B450" s="1">
        <v>11883.9</v>
      </c>
      <c r="C450" s="1">
        <v>11883.95</v>
      </c>
      <c r="D450" s="1">
        <v>11784.45</v>
      </c>
      <c r="E450" s="1">
        <v>11844.1</v>
      </c>
      <c r="F450" s="1">
        <v>725219760</v>
      </c>
      <c r="G450" s="1">
        <v>22672.18</v>
      </c>
      <c r="H450" s="2">
        <f>IF(ISERR(LN(Nifty_50[[#This Row],[Close]]/E449)),"-",LN(Nifty_50[[#This Row],[Close]]/E449))</f>
        <v>4.8453500182429254E-3</v>
      </c>
    </row>
    <row r="451" spans="1:8" x14ac:dyDescent="0.3">
      <c r="A451" s="3">
        <v>43769</v>
      </c>
      <c r="B451" s="1">
        <v>11890.45</v>
      </c>
      <c r="C451" s="1">
        <v>11945</v>
      </c>
      <c r="D451" s="1">
        <v>11855.1</v>
      </c>
      <c r="E451" s="1">
        <v>11877.45</v>
      </c>
      <c r="F451" s="1">
        <v>1414837250</v>
      </c>
      <c r="G451" s="1">
        <v>31304.73</v>
      </c>
      <c r="H451" s="2">
        <f>IF(ISERR(LN(Nifty_50[[#This Row],[Close]]/E450)),"-",LN(Nifty_50[[#This Row],[Close]]/E450))</f>
        <v>2.81179113275152E-3</v>
      </c>
    </row>
    <row r="452" spans="1:8" x14ac:dyDescent="0.3">
      <c r="A452" s="3">
        <v>43770</v>
      </c>
      <c r="B452" s="1">
        <v>11886.6</v>
      </c>
      <c r="C452" s="1">
        <v>11918.3</v>
      </c>
      <c r="D452" s="1">
        <v>11843.35</v>
      </c>
      <c r="E452" s="1">
        <v>11890.6</v>
      </c>
      <c r="F452" s="1">
        <v>855338495</v>
      </c>
      <c r="G452" s="1">
        <v>24933.55</v>
      </c>
      <c r="H452" s="2">
        <f>IF(ISERR(LN(Nifty_50[[#This Row],[Close]]/E451)),"-",LN(Nifty_50[[#This Row],[Close]]/E451))</f>
        <v>1.1065275730858378E-3</v>
      </c>
    </row>
    <row r="453" spans="1:8" x14ac:dyDescent="0.3">
      <c r="A453" s="3">
        <v>43773</v>
      </c>
      <c r="B453" s="1">
        <v>11928.9</v>
      </c>
      <c r="C453" s="1">
        <v>11989.15</v>
      </c>
      <c r="D453" s="1">
        <v>11905.35</v>
      </c>
      <c r="E453" s="1">
        <v>11941.3</v>
      </c>
      <c r="F453" s="1">
        <v>823050457</v>
      </c>
      <c r="G453" s="1">
        <v>23203.88</v>
      </c>
      <c r="H453" s="2">
        <f>IF(ISERR(LN(Nifty_50[[#This Row],[Close]]/E452)),"-",LN(Nifty_50[[#This Row],[Close]]/E452))</f>
        <v>4.254807756561208E-3</v>
      </c>
    </row>
    <row r="454" spans="1:8" x14ac:dyDescent="0.3">
      <c r="A454" s="3">
        <v>43774</v>
      </c>
      <c r="B454" s="1">
        <v>11974.6</v>
      </c>
      <c r="C454" s="1">
        <v>11978.95</v>
      </c>
      <c r="D454" s="1">
        <v>11861.9</v>
      </c>
      <c r="E454" s="1">
        <v>11917.2</v>
      </c>
      <c r="F454" s="1">
        <v>631952071</v>
      </c>
      <c r="G454" s="1">
        <v>20995.88</v>
      </c>
      <c r="H454" s="2">
        <f>IF(ISERR(LN(Nifty_50[[#This Row],[Close]]/E453)),"-",LN(Nifty_50[[#This Row],[Close]]/E453))</f>
        <v>-2.0202450444738117E-3</v>
      </c>
    </row>
    <row r="455" spans="1:8" x14ac:dyDescent="0.3">
      <c r="A455" s="3">
        <v>43775</v>
      </c>
      <c r="B455" s="1">
        <v>11911.5</v>
      </c>
      <c r="C455" s="1">
        <v>12002.9</v>
      </c>
      <c r="D455" s="1">
        <v>11850.25</v>
      </c>
      <c r="E455" s="1">
        <v>11966.05</v>
      </c>
      <c r="F455" s="1">
        <v>603351290</v>
      </c>
      <c r="G455" s="1">
        <v>23324.97</v>
      </c>
      <c r="H455" s="2">
        <f>IF(ISERR(LN(Nifty_50[[#This Row],[Close]]/E454)),"-",LN(Nifty_50[[#This Row],[Close]]/E454))</f>
        <v>4.0907387497001449E-3</v>
      </c>
    </row>
    <row r="456" spans="1:8" x14ac:dyDescent="0.3">
      <c r="A456" s="3">
        <v>43776</v>
      </c>
      <c r="B456" s="1">
        <v>12021.1</v>
      </c>
      <c r="C456" s="1">
        <v>12021.4</v>
      </c>
      <c r="D456" s="1">
        <v>11946.85</v>
      </c>
      <c r="E456" s="1">
        <v>12012.05</v>
      </c>
      <c r="F456" s="1">
        <v>562963817</v>
      </c>
      <c r="G456" s="1">
        <v>20898.240000000002</v>
      </c>
      <c r="H456" s="2">
        <f>IF(ISERR(LN(Nifty_50[[#This Row],[Close]]/E455)),"-",LN(Nifty_50[[#This Row],[Close]]/E455))</f>
        <v>3.8368391517066202E-3</v>
      </c>
    </row>
    <row r="457" spans="1:8" x14ac:dyDescent="0.3">
      <c r="A457" s="3">
        <v>43777</v>
      </c>
      <c r="B457" s="1">
        <v>11987.15</v>
      </c>
      <c r="C457" s="1">
        <v>12034.15</v>
      </c>
      <c r="D457" s="1">
        <v>11888.75</v>
      </c>
      <c r="E457" s="1">
        <v>11908.15</v>
      </c>
      <c r="F457" s="1">
        <v>789254360</v>
      </c>
      <c r="G457" s="1">
        <v>22931.52</v>
      </c>
      <c r="H457" s="2">
        <f>IF(ISERR(LN(Nifty_50[[#This Row],[Close]]/E456)),"-",LN(Nifty_50[[#This Row],[Close]]/E456))</f>
        <v>-8.6872729686573568E-3</v>
      </c>
    </row>
    <row r="458" spans="1:8" x14ac:dyDescent="0.3">
      <c r="A458" s="3">
        <v>43780</v>
      </c>
      <c r="B458" s="1">
        <v>11879.2</v>
      </c>
      <c r="C458" s="1">
        <v>11932.65</v>
      </c>
      <c r="D458" s="1">
        <v>11853.95</v>
      </c>
      <c r="E458" s="1">
        <v>11913.45</v>
      </c>
      <c r="F458" s="1">
        <v>548979515</v>
      </c>
      <c r="G458" s="1">
        <v>16548.47</v>
      </c>
      <c r="H458" s="2">
        <f>IF(ISERR(LN(Nifty_50[[#This Row],[Close]]/E457)),"-",LN(Nifty_50[[#This Row],[Close]]/E457))</f>
        <v>4.4497431637266998E-4</v>
      </c>
    </row>
    <row r="459" spans="1:8" x14ac:dyDescent="0.3">
      <c r="A459" s="3">
        <v>43782</v>
      </c>
      <c r="B459" s="1">
        <v>11908.3</v>
      </c>
      <c r="C459" s="1">
        <v>11946.8</v>
      </c>
      <c r="D459" s="1">
        <v>11823.2</v>
      </c>
      <c r="E459" s="1">
        <v>11840.45</v>
      </c>
      <c r="F459" s="1">
        <v>659035969</v>
      </c>
      <c r="G459" s="1">
        <v>20401.5</v>
      </c>
      <c r="H459" s="2">
        <f>IF(ISERR(LN(Nifty_50[[#This Row],[Close]]/E458)),"-",LN(Nifty_50[[#This Row],[Close]]/E458))</f>
        <v>-6.1463784739204446E-3</v>
      </c>
    </row>
    <row r="460" spans="1:8" x14ac:dyDescent="0.3">
      <c r="A460" s="3">
        <v>43783</v>
      </c>
      <c r="B460" s="1">
        <v>11858.75</v>
      </c>
      <c r="C460" s="1">
        <v>11895.65</v>
      </c>
      <c r="D460" s="1">
        <v>11802.65</v>
      </c>
      <c r="E460" s="1">
        <v>11872.1</v>
      </c>
      <c r="F460" s="1">
        <v>559494025</v>
      </c>
      <c r="G460" s="1">
        <v>19114.86</v>
      </c>
      <c r="H460" s="2">
        <f>IF(ISERR(LN(Nifty_50[[#This Row],[Close]]/E459)),"-",LN(Nifty_50[[#This Row],[Close]]/E459))</f>
        <v>2.6694740797649774E-3</v>
      </c>
    </row>
    <row r="461" spans="1:8" x14ac:dyDescent="0.3">
      <c r="A461" s="3">
        <v>43784</v>
      </c>
      <c r="B461" s="1">
        <v>11904.2</v>
      </c>
      <c r="C461" s="1">
        <v>11973.65</v>
      </c>
      <c r="D461" s="1">
        <v>11879.25</v>
      </c>
      <c r="E461" s="1">
        <v>11895.45</v>
      </c>
      <c r="F461" s="1">
        <v>580154179</v>
      </c>
      <c r="G461" s="1">
        <v>22350.63</v>
      </c>
      <c r="H461" s="2">
        <f>IF(ISERR(LN(Nifty_50[[#This Row],[Close]]/E460)),"-",LN(Nifty_50[[#This Row],[Close]]/E460))</f>
        <v>1.964864490640688E-3</v>
      </c>
    </row>
    <row r="462" spans="1:8" x14ac:dyDescent="0.3">
      <c r="A462" s="3">
        <v>43787</v>
      </c>
      <c r="B462" s="1">
        <v>11915.15</v>
      </c>
      <c r="C462" s="1">
        <v>11946.2</v>
      </c>
      <c r="D462" s="1">
        <v>11867.6</v>
      </c>
      <c r="E462" s="1">
        <v>11884.5</v>
      </c>
      <c r="F462" s="1">
        <v>514352437</v>
      </c>
      <c r="G462" s="1">
        <v>17991.41</v>
      </c>
      <c r="H462" s="2">
        <f>IF(ISERR(LN(Nifty_50[[#This Row],[Close]]/E461)),"-",LN(Nifty_50[[#This Row],[Close]]/E461))</f>
        <v>-9.2094396951437408E-4</v>
      </c>
    </row>
    <row r="463" spans="1:8" x14ac:dyDescent="0.3">
      <c r="A463" s="3">
        <v>43788</v>
      </c>
      <c r="B463" s="1">
        <v>11919.45</v>
      </c>
      <c r="C463" s="1">
        <v>11958.85</v>
      </c>
      <c r="D463" s="1">
        <v>11881.75</v>
      </c>
      <c r="E463" s="1">
        <v>11940.1</v>
      </c>
      <c r="F463" s="1">
        <v>613909679</v>
      </c>
      <c r="G463" s="1">
        <v>21574.84</v>
      </c>
      <c r="H463" s="2">
        <f>IF(ISERR(LN(Nifty_50[[#This Row],[Close]]/E462)),"-",LN(Nifty_50[[#This Row],[Close]]/E462))</f>
        <v>4.6674530474952423E-3</v>
      </c>
    </row>
    <row r="464" spans="1:8" x14ac:dyDescent="0.3">
      <c r="A464" s="3">
        <v>43789</v>
      </c>
      <c r="B464" s="1">
        <v>12004.75</v>
      </c>
      <c r="C464" s="1">
        <v>12038.6</v>
      </c>
      <c r="D464" s="1">
        <v>11966.05</v>
      </c>
      <c r="E464" s="1">
        <v>11999.1</v>
      </c>
      <c r="F464" s="1">
        <v>646661147</v>
      </c>
      <c r="G464" s="1">
        <v>24341.14</v>
      </c>
      <c r="H464" s="2">
        <f>IF(ISERR(LN(Nifty_50[[#This Row],[Close]]/E463)),"-",LN(Nifty_50[[#This Row],[Close]]/E463))</f>
        <v>4.9291638365952786E-3</v>
      </c>
    </row>
    <row r="465" spans="1:8" x14ac:dyDescent="0.3">
      <c r="A465" s="3">
        <v>43790</v>
      </c>
      <c r="B465" s="1">
        <v>12025.65</v>
      </c>
      <c r="C465" s="1">
        <v>12028.2</v>
      </c>
      <c r="D465" s="1">
        <v>11956.9</v>
      </c>
      <c r="E465" s="1">
        <v>11968.4</v>
      </c>
      <c r="F465" s="1">
        <v>557685781</v>
      </c>
      <c r="G465" s="1">
        <v>21609.99</v>
      </c>
      <c r="H465" s="2">
        <f>IF(ISERR(LN(Nifty_50[[#This Row],[Close]]/E464)),"-",LN(Nifty_50[[#This Row],[Close]]/E464))</f>
        <v>-2.561803841863281E-3</v>
      </c>
    </row>
    <row r="466" spans="1:8" x14ac:dyDescent="0.3">
      <c r="A466" s="3">
        <v>43791</v>
      </c>
      <c r="B466" s="1">
        <v>11967.3</v>
      </c>
      <c r="C466" s="1">
        <v>11968.1</v>
      </c>
      <c r="D466" s="1">
        <v>11883.5</v>
      </c>
      <c r="E466" s="1">
        <v>11914.4</v>
      </c>
      <c r="F466" s="1">
        <v>486815185</v>
      </c>
      <c r="G466" s="1">
        <v>19243.57</v>
      </c>
      <c r="H466" s="2">
        <f>IF(ISERR(LN(Nifty_50[[#This Row],[Close]]/E465)),"-",LN(Nifty_50[[#This Row],[Close]]/E465))</f>
        <v>-4.5220905439756973E-3</v>
      </c>
    </row>
    <row r="467" spans="1:8" x14ac:dyDescent="0.3">
      <c r="A467" s="3">
        <v>43794</v>
      </c>
      <c r="B467" s="1">
        <v>11922.45</v>
      </c>
      <c r="C467" s="1">
        <v>12084.5</v>
      </c>
      <c r="D467" s="1">
        <v>11919.75</v>
      </c>
      <c r="E467" s="1">
        <v>12073.75</v>
      </c>
      <c r="F467" s="1">
        <v>534289467</v>
      </c>
      <c r="G467" s="1">
        <v>19990.439999999999</v>
      </c>
      <c r="H467" s="2">
        <f>IF(ISERR(LN(Nifty_50[[#This Row],[Close]]/E466)),"-",LN(Nifty_50[[#This Row],[Close]]/E466))</f>
        <v>1.3285921921847858E-2</v>
      </c>
    </row>
    <row r="468" spans="1:8" x14ac:dyDescent="0.3">
      <c r="A468" s="3">
        <v>43795</v>
      </c>
      <c r="B468" s="1">
        <v>12110.2</v>
      </c>
      <c r="C468" s="1">
        <v>12132.45</v>
      </c>
      <c r="D468" s="1">
        <v>12006.35</v>
      </c>
      <c r="E468" s="1">
        <v>12037.7</v>
      </c>
      <c r="F468" s="1">
        <v>1201335831</v>
      </c>
      <c r="G468" s="1">
        <v>46030.62</v>
      </c>
      <c r="H468" s="2">
        <f>IF(ISERR(LN(Nifty_50[[#This Row],[Close]]/E467)),"-",LN(Nifty_50[[#This Row],[Close]]/E467))</f>
        <v>-2.9902827795611981E-3</v>
      </c>
    </row>
    <row r="469" spans="1:8" x14ac:dyDescent="0.3">
      <c r="A469" s="3">
        <v>43796</v>
      </c>
      <c r="B469" s="1">
        <v>12068.5</v>
      </c>
      <c r="C469" s="1">
        <v>12114.9</v>
      </c>
      <c r="D469" s="1">
        <v>12055.15</v>
      </c>
      <c r="E469" s="1">
        <v>12100.7</v>
      </c>
      <c r="F469" s="1">
        <v>584226618</v>
      </c>
      <c r="G469" s="1">
        <v>19937.400000000001</v>
      </c>
      <c r="H469" s="2">
        <f>IF(ISERR(LN(Nifty_50[[#This Row],[Close]]/E468)),"-",LN(Nifty_50[[#This Row],[Close]]/E468))</f>
        <v>5.2199104372391298E-3</v>
      </c>
    </row>
    <row r="470" spans="1:8" x14ac:dyDescent="0.3">
      <c r="A470" s="3">
        <v>43797</v>
      </c>
      <c r="B470" s="1">
        <v>12132.1</v>
      </c>
      <c r="C470" s="1">
        <v>12158.8</v>
      </c>
      <c r="D470" s="1">
        <v>12099.95</v>
      </c>
      <c r="E470" s="1">
        <v>12151.15</v>
      </c>
      <c r="F470" s="1">
        <v>620479403</v>
      </c>
      <c r="G470" s="1">
        <v>21229.58</v>
      </c>
      <c r="H470" s="2">
        <f>IF(ISERR(LN(Nifty_50[[#This Row],[Close]]/E469)),"-",LN(Nifty_50[[#This Row],[Close]]/E469))</f>
        <v>4.1605133442242075E-3</v>
      </c>
    </row>
    <row r="471" spans="1:8" x14ac:dyDescent="0.3">
      <c r="A471" s="3">
        <v>43798</v>
      </c>
      <c r="B471" s="1">
        <v>12146.2</v>
      </c>
      <c r="C471" s="1">
        <v>12147.4</v>
      </c>
      <c r="D471" s="1">
        <v>12017.4</v>
      </c>
      <c r="E471" s="1">
        <v>12056.05</v>
      </c>
      <c r="F471" s="1">
        <v>804430391</v>
      </c>
      <c r="G471" s="1">
        <v>21838.04</v>
      </c>
      <c r="H471" s="2">
        <f>IF(ISERR(LN(Nifty_50[[#This Row],[Close]]/E470)),"-",LN(Nifty_50[[#This Row],[Close]]/E470))</f>
        <v>-7.8572068851349621E-3</v>
      </c>
    </row>
    <row r="472" spans="1:8" x14ac:dyDescent="0.3">
      <c r="A472" s="3">
        <v>43801</v>
      </c>
      <c r="B472" s="1">
        <v>12137.05</v>
      </c>
      <c r="C472" s="1">
        <v>12137.15</v>
      </c>
      <c r="D472" s="1">
        <v>12023.7</v>
      </c>
      <c r="E472" s="1">
        <v>12048.2</v>
      </c>
      <c r="F472" s="1">
        <v>720945335</v>
      </c>
      <c r="G472" s="1">
        <v>23113.18</v>
      </c>
      <c r="H472" s="2">
        <f>IF(ISERR(LN(Nifty_50[[#This Row],[Close]]/E471)),"-",LN(Nifty_50[[#This Row],[Close]]/E471))</f>
        <v>-6.5133744277652886E-4</v>
      </c>
    </row>
    <row r="473" spans="1:8" x14ac:dyDescent="0.3">
      <c r="A473" s="3">
        <v>43802</v>
      </c>
      <c r="B473" s="1">
        <v>12067.65</v>
      </c>
      <c r="C473" s="1">
        <v>12068.6</v>
      </c>
      <c r="D473" s="1">
        <v>11956.4</v>
      </c>
      <c r="E473" s="1">
        <v>11994.2</v>
      </c>
      <c r="F473" s="1">
        <v>605789334</v>
      </c>
      <c r="G473" s="1">
        <v>18203.759999999998</v>
      </c>
      <c r="H473" s="2">
        <f>IF(ISERR(LN(Nifty_50[[#This Row],[Close]]/E472)),"-",LN(Nifty_50[[#This Row],[Close]]/E472))</f>
        <v>-4.4920715738986546E-3</v>
      </c>
    </row>
    <row r="474" spans="1:8" x14ac:dyDescent="0.3">
      <c r="A474" s="3">
        <v>43803</v>
      </c>
      <c r="B474" s="1">
        <v>11969.95</v>
      </c>
      <c r="C474" s="1">
        <v>12054.7</v>
      </c>
      <c r="D474" s="1">
        <v>11935.3</v>
      </c>
      <c r="E474" s="1">
        <v>12043.2</v>
      </c>
      <c r="F474" s="1">
        <v>747193818</v>
      </c>
      <c r="G474" s="1">
        <v>22132.83</v>
      </c>
      <c r="H474" s="2">
        <f>IF(ISERR(LN(Nifty_50[[#This Row],[Close]]/E473)),"-",LN(Nifty_50[[#This Row],[Close]]/E473))</f>
        <v>4.0769856866699622E-3</v>
      </c>
    </row>
    <row r="475" spans="1:8" x14ac:dyDescent="0.3">
      <c r="A475" s="3">
        <v>43804</v>
      </c>
      <c r="B475" s="1">
        <v>12071.25</v>
      </c>
      <c r="C475" s="1">
        <v>12081.2</v>
      </c>
      <c r="D475" s="1">
        <v>11998.75</v>
      </c>
      <c r="E475" s="1">
        <v>12018.4</v>
      </c>
      <c r="F475" s="1">
        <v>562228745</v>
      </c>
      <c r="G475" s="1">
        <v>19589.810000000001</v>
      </c>
      <c r="H475" s="2">
        <f>IF(ISERR(LN(Nifty_50[[#This Row],[Close]]/E474)),"-",LN(Nifty_50[[#This Row],[Close]]/E474))</f>
        <v>-2.0613765320537055E-3</v>
      </c>
    </row>
    <row r="476" spans="1:8" x14ac:dyDescent="0.3">
      <c r="A476" s="3">
        <v>43805</v>
      </c>
      <c r="B476" s="1">
        <v>12047.35</v>
      </c>
      <c r="C476" s="1">
        <v>12057.05</v>
      </c>
      <c r="D476" s="1">
        <v>11888.85</v>
      </c>
      <c r="E476" s="1">
        <v>11921.5</v>
      </c>
      <c r="F476" s="1">
        <v>609221205</v>
      </c>
      <c r="G476" s="1">
        <v>18245.490000000002</v>
      </c>
      <c r="H476" s="2">
        <f>IF(ISERR(LN(Nifty_50[[#This Row],[Close]]/E475)),"-",LN(Nifty_50[[#This Row],[Close]]/E475))</f>
        <v>-8.0953161197521266E-3</v>
      </c>
    </row>
    <row r="477" spans="1:8" x14ac:dyDescent="0.3">
      <c r="A477" s="3">
        <v>43808</v>
      </c>
      <c r="B477" s="1">
        <v>11939.1</v>
      </c>
      <c r="C477" s="1">
        <v>11981.95</v>
      </c>
      <c r="D477" s="1">
        <v>11888.05</v>
      </c>
      <c r="E477" s="1">
        <v>11937.5</v>
      </c>
      <c r="F477" s="1">
        <v>599115748</v>
      </c>
      <c r="G477" s="1">
        <v>16672.87</v>
      </c>
      <c r="H477" s="2">
        <f>IF(ISERR(LN(Nifty_50[[#This Row],[Close]]/E476)),"-",LN(Nifty_50[[#This Row],[Close]]/E476))</f>
        <v>1.3412131605239934E-3</v>
      </c>
    </row>
    <row r="478" spans="1:8" x14ac:dyDescent="0.3">
      <c r="A478" s="3">
        <v>43809</v>
      </c>
      <c r="B478" s="1">
        <v>11950.5</v>
      </c>
      <c r="C478" s="1">
        <v>11953.2</v>
      </c>
      <c r="D478" s="1">
        <v>11844.7</v>
      </c>
      <c r="E478" s="1">
        <v>11856.8</v>
      </c>
      <c r="F478" s="1">
        <v>650219487</v>
      </c>
      <c r="G478" s="1">
        <v>16514.63</v>
      </c>
      <c r="H478" s="2">
        <f>IF(ISERR(LN(Nifty_50[[#This Row],[Close]]/E477)),"-",LN(Nifty_50[[#This Row],[Close]]/E477))</f>
        <v>-6.7831631462805233E-3</v>
      </c>
    </row>
    <row r="479" spans="1:8" x14ac:dyDescent="0.3">
      <c r="A479" s="3">
        <v>43810</v>
      </c>
      <c r="B479" s="1">
        <v>11867.35</v>
      </c>
      <c r="C479" s="1">
        <v>11923.2</v>
      </c>
      <c r="D479" s="1">
        <v>11832.3</v>
      </c>
      <c r="E479" s="1">
        <v>11910.15</v>
      </c>
      <c r="F479" s="1">
        <v>997655048</v>
      </c>
      <c r="G479" s="1">
        <v>18760.57</v>
      </c>
      <c r="H479" s="2">
        <f>IF(ISERR(LN(Nifty_50[[#This Row],[Close]]/E478)),"-",LN(Nifty_50[[#This Row],[Close]]/E478))</f>
        <v>4.4894350857693126E-3</v>
      </c>
    </row>
    <row r="480" spans="1:8" x14ac:dyDescent="0.3">
      <c r="A480" s="3">
        <v>43811</v>
      </c>
      <c r="B480" s="1">
        <v>11944.3</v>
      </c>
      <c r="C480" s="1">
        <v>12005.5</v>
      </c>
      <c r="D480" s="1">
        <v>11934</v>
      </c>
      <c r="E480" s="1">
        <v>11971.8</v>
      </c>
      <c r="F480" s="1">
        <v>752617138</v>
      </c>
      <c r="G480" s="1">
        <v>18401.22</v>
      </c>
      <c r="H480" s="2">
        <f>IF(ISERR(LN(Nifty_50[[#This Row],[Close]]/E479)),"-",LN(Nifty_50[[#This Row],[Close]]/E479))</f>
        <v>5.1629064580655691E-3</v>
      </c>
    </row>
    <row r="481" spans="1:8" x14ac:dyDescent="0.3">
      <c r="A481" s="3">
        <v>43812</v>
      </c>
      <c r="B481" s="1">
        <v>12026.4</v>
      </c>
      <c r="C481" s="1">
        <v>12098.85</v>
      </c>
      <c r="D481" s="1">
        <v>12023.6</v>
      </c>
      <c r="E481" s="1">
        <v>12086.7</v>
      </c>
      <c r="F481" s="1">
        <v>597712516</v>
      </c>
      <c r="G481" s="1">
        <v>20626.8</v>
      </c>
      <c r="H481" s="2">
        <f>IF(ISERR(LN(Nifty_50[[#This Row],[Close]]/E480)),"-",LN(Nifty_50[[#This Row],[Close]]/E480))</f>
        <v>9.5517903102901938E-3</v>
      </c>
    </row>
    <row r="482" spans="1:8" x14ac:dyDescent="0.3">
      <c r="A482" s="3">
        <v>43815</v>
      </c>
      <c r="B482" s="1">
        <v>12131.35</v>
      </c>
      <c r="C482" s="1">
        <v>12134.65</v>
      </c>
      <c r="D482" s="1">
        <v>12046.3</v>
      </c>
      <c r="E482" s="1">
        <v>12053.95</v>
      </c>
      <c r="F482" s="1">
        <v>437703921</v>
      </c>
      <c r="G482" s="1">
        <v>16110.34</v>
      </c>
      <c r="H482" s="2">
        <f>IF(ISERR(LN(Nifty_50[[#This Row],[Close]]/E481)),"-",LN(Nifty_50[[#This Row],[Close]]/E481))</f>
        <v>-2.7132674631074115E-3</v>
      </c>
    </row>
    <row r="483" spans="1:8" x14ac:dyDescent="0.3">
      <c r="A483" s="3">
        <v>43816</v>
      </c>
      <c r="B483" s="1">
        <v>12082.45</v>
      </c>
      <c r="C483" s="1">
        <v>12182.75</v>
      </c>
      <c r="D483" s="1">
        <v>12070.35</v>
      </c>
      <c r="E483" s="1">
        <v>12165</v>
      </c>
      <c r="F483" s="1">
        <v>499585789</v>
      </c>
      <c r="G483" s="1">
        <v>20968.79</v>
      </c>
      <c r="H483" s="2">
        <f>IF(ISERR(LN(Nifty_50[[#This Row],[Close]]/E482)),"-",LN(Nifty_50[[#This Row],[Close]]/E482))</f>
        <v>9.1705691839000653E-3</v>
      </c>
    </row>
    <row r="484" spans="1:8" x14ac:dyDescent="0.3">
      <c r="A484" s="3">
        <v>43817</v>
      </c>
      <c r="B484" s="1">
        <v>12197</v>
      </c>
      <c r="C484" s="1">
        <v>12237.7</v>
      </c>
      <c r="D484" s="1">
        <v>12163.45</v>
      </c>
      <c r="E484" s="1">
        <v>12221.65</v>
      </c>
      <c r="F484" s="1">
        <v>518854651</v>
      </c>
      <c r="G484" s="1">
        <v>22341.06</v>
      </c>
      <c r="H484" s="2">
        <f>IF(ISERR(LN(Nifty_50[[#This Row],[Close]]/E483)),"-",LN(Nifty_50[[#This Row],[Close]]/E483))</f>
        <v>4.6459929428873644E-3</v>
      </c>
    </row>
    <row r="485" spans="1:8" x14ac:dyDescent="0.3">
      <c r="A485" s="3">
        <v>43818</v>
      </c>
      <c r="B485" s="1">
        <v>12223.4</v>
      </c>
      <c r="C485" s="1">
        <v>12268.35</v>
      </c>
      <c r="D485" s="1">
        <v>12191.15</v>
      </c>
      <c r="E485" s="1">
        <v>12259.7</v>
      </c>
      <c r="F485" s="1">
        <v>623049839</v>
      </c>
      <c r="G485" s="1">
        <v>19761.900000000001</v>
      </c>
      <c r="H485" s="2">
        <f>IF(ISERR(LN(Nifty_50[[#This Row],[Close]]/E484)),"-",LN(Nifty_50[[#This Row],[Close]]/E484))</f>
        <v>3.1084912097463736E-3</v>
      </c>
    </row>
    <row r="486" spans="1:8" x14ac:dyDescent="0.3">
      <c r="A486" s="3">
        <v>43819</v>
      </c>
      <c r="B486" s="1">
        <v>12266.45</v>
      </c>
      <c r="C486" s="1">
        <v>12293.9</v>
      </c>
      <c r="D486" s="1">
        <v>12252.75</v>
      </c>
      <c r="E486" s="1">
        <v>12271.8</v>
      </c>
      <c r="F486" s="1">
        <v>810676090</v>
      </c>
      <c r="G486" s="1">
        <v>25750.240000000002</v>
      </c>
      <c r="H486" s="2">
        <f>IF(ISERR(LN(Nifty_50[[#This Row],[Close]]/E485)),"-",LN(Nifty_50[[#This Row],[Close]]/E485))</f>
        <v>9.8648684191871439E-4</v>
      </c>
    </row>
    <row r="487" spans="1:8" x14ac:dyDescent="0.3">
      <c r="A487" s="3">
        <v>43822</v>
      </c>
      <c r="B487" s="1">
        <v>12235.45</v>
      </c>
      <c r="C487" s="1">
        <v>12287.15</v>
      </c>
      <c r="D487" s="1">
        <v>12213.25</v>
      </c>
      <c r="E487" s="1">
        <v>12262.75</v>
      </c>
      <c r="F487" s="1">
        <v>604782354</v>
      </c>
      <c r="G487" s="1">
        <v>18078.23</v>
      </c>
      <c r="H487" s="2">
        <f>IF(ISERR(LN(Nifty_50[[#This Row],[Close]]/E486)),"-",LN(Nifty_50[[#This Row],[Close]]/E486))</f>
        <v>-7.3773518653958673E-4</v>
      </c>
    </row>
    <row r="488" spans="1:8" x14ac:dyDescent="0.3">
      <c r="A488" s="3">
        <v>43823</v>
      </c>
      <c r="B488" s="1">
        <v>12269.25</v>
      </c>
      <c r="C488" s="1">
        <v>12283.7</v>
      </c>
      <c r="D488" s="1">
        <v>12202.1</v>
      </c>
      <c r="E488" s="1">
        <v>12214.55</v>
      </c>
      <c r="F488" s="1">
        <v>470290298</v>
      </c>
      <c r="G488" s="1">
        <v>13864.56</v>
      </c>
      <c r="H488" s="2">
        <f>IF(ISERR(LN(Nifty_50[[#This Row],[Close]]/E487)),"-",LN(Nifty_50[[#This Row],[Close]]/E487))</f>
        <v>-3.9383479632830202E-3</v>
      </c>
    </row>
    <row r="489" spans="1:8" x14ac:dyDescent="0.3">
      <c r="A489" s="3">
        <v>43825</v>
      </c>
      <c r="B489" s="1">
        <v>12211.85</v>
      </c>
      <c r="C489" s="1">
        <v>12221.55</v>
      </c>
      <c r="D489" s="1">
        <v>12118.85</v>
      </c>
      <c r="E489" s="1">
        <v>12126.55</v>
      </c>
      <c r="F489" s="1">
        <v>520326632</v>
      </c>
      <c r="G489" s="1">
        <v>16362.31</v>
      </c>
      <c r="H489" s="2">
        <f>IF(ISERR(LN(Nifty_50[[#This Row],[Close]]/E488)),"-",LN(Nifty_50[[#This Row],[Close]]/E488))</f>
        <v>-7.2306003753267361E-3</v>
      </c>
    </row>
    <row r="490" spans="1:8" x14ac:dyDescent="0.3">
      <c r="A490" s="3">
        <v>43826</v>
      </c>
      <c r="B490" s="1">
        <v>12172.9</v>
      </c>
      <c r="C490" s="1">
        <v>12258.45</v>
      </c>
      <c r="D490" s="1">
        <v>12157.9</v>
      </c>
      <c r="E490" s="1">
        <v>12245.8</v>
      </c>
      <c r="F490" s="1">
        <v>383788556</v>
      </c>
      <c r="G490" s="1">
        <v>13676.2</v>
      </c>
      <c r="H490" s="2">
        <f>IF(ISERR(LN(Nifty_50[[#This Row],[Close]]/E489)),"-",LN(Nifty_50[[#This Row],[Close]]/E489))</f>
        <v>9.7857573540413682E-3</v>
      </c>
    </row>
    <row r="491" spans="1:8" x14ac:dyDescent="0.3">
      <c r="A491" s="3">
        <v>43829</v>
      </c>
      <c r="B491" s="1">
        <v>12274.9</v>
      </c>
      <c r="C491" s="1">
        <v>12286.45</v>
      </c>
      <c r="D491" s="1">
        <v>12213.8</v>
      </c>
      <c r="E491" s="1">
        <v>12255.85</v>
      </c>
      <c r="F491" s="1">
        <v>411084614</v>
      </c>
      <c r="G491" s="1">
        <v>14556.73</v>
      </c>
      <c r="H491" s="2">
        <f>IF(ISERR(LN(Nifty_50[[#This Row],[Close]]/E490)),"-",LN(Nifty_50[[#This Row],[Close]]/E490))</f>
        <v>8.2035296101453205E-4</v>
      </c>
    </row>
    <row r="492" spans="1:8" x14ac:dyDescent="0.3">
      <c r="A492" s="3">
        <v>43830</v>
      </c>
      <c r="B492" s="1">
        <v>12247.1</v>
      </c>
      <c r="C492" s="1">
        <v>12247.1</v>
      </c>
      <c r="D492" s="1">
        <v>12151.8</v>
      </c>
      <c r="E492" s="1">
        <v>12168.45</v>
      </c>
      <c r="F492" s="1">
        <v>426931711</v>
      </c>
      <c r="G492" s="1">
        <v>14812.89</v>
      </c>
      <c r="H492" s="2">
        <f>IF(ISERR(LN(Nifty_50[[#This Row],[Close]]/E491)),"-",LN(Nifty_50[[#This Row],[Close]]/E491))</f>
        <v>-7.1568374982592681E-3</v>
      </c>
    </row>
    <row r="493" spans="1:8" x14ac:dyDescent="0.3">
      <c r="A493" s="3">
        <v>43831</v>
      </c>
      <c r="B493" s="1">
        <v>12202.15</v>
      </c>
      <c r="C493" s="1">
        <v>12222.2</v>
      </c>
      <c r="D493" s="1">
        <v>12165.3</v>
      </c>
      <c r="E493" s="1">
        <v>12182.5</v>
      </c>
      <c r="F493" s="1">
        <v>304078039</v>
      </c>
      <c r="G493" s="1">
        <v>10445.68</v>
      </c>
      <c r="H493" s="2">
        <f>IF(ISERR(LN(Nifty_50[[#This Row],[Close]]/E492)),"-",LN(Nifty_50[[#This Row],[Close]]/E492))</f>
        <v>1.1539592138382815E-3</v>
      </c>
    </row>
    <row r="494" spans="1:8" x14ac:dyDescent="0.3">
      <c r="A494" s="3">
        <v>43832</v>
      </c>
      <c r="B494" s="1">
        <v>12198.55</v>
      </c>
      <c r="C494" s="1">
        <v>12289.9</v>
      </c>
      <c r="D494" s="1">
        <v>12195.25</v>
      </c>
      <c r="E494" s="1">
        <v>12282.2</v>
      </c>
      <c r="F494" s="1">
        <v>407697594</v>
      </c>
      <c r="G494" s="1">
        <v>15256.55</v>
      </c>
      <c r="H494" s="2">
        <f>IF(ISERR(LN(Nifty_50[[#This Row],[Close]]/E493)),"-",LN(Nifty_50[[#This Row],[Close]]/E493))</f>
        <v>8.1505640319356996E-3</v>
      </c>
    </row>
    <row r="495" spans="1:8" x14ac:dyDescent="0.3">
      <c r="A495" s="3">
        <v>43833</v>
      </c>
      <c r="B495" s="1">
        <v>12261.1</v>
      </c>
      <c r="C495" s="1">
        <v>12265.6</v>
      </c>
      <c r="D495" s="1">
        <v>12191.35</v>
      </c>
      <c r="E495" s="1">
        <v>12226.65</v>
      </c>
      <c r="F495" s="1">
        <v>428770054</v>
      </c>
      <c r="G495" s="1">
        <v>16827.27</v>
      </c>
      <c r="H495" s="2">
        <f>IF(ISERR(LN(Nifty_50[[#This Row],[Close]]/E494)),"-",LN(Nifty_50[[#This Row],[Close]]/E494))</f>
        <v>-4.5330641889106188E-3</v>
      </c>
    </row>
    <row r="496" spans="1:8" x14ac:dyDescent="0.3">
      <c r="A496" s="3">
        <v>43836</v>
      </c>
      <c r="B496" s="1">
        <v>12170.6</v>
      </c>
      <c r="C496" s="1">
        <v>12179.1</v>
      </c>
      <c r="D496" s="1">
        <v>11974.2</v>
      </c>
      <c r="E496" s="1">
        <v>11993.05</v>
      </c>
      <c r="F496" s="1">
        <v>396501419</v>
      </c>
      <c r="G496" s="1">
        <v>16869.22</v>
      </c>
      <c r="H496" s="2">
        <f>IF(ISERR(LN(Nifty_50[[#This Row],[Close]]/E495)),"-",LN(Nifty_50[[#This Row],[Close]]/E495))</f>
        <v>-1.9290680239015083E-2</v>
      </c>
    </row>
    <row r="497" spans="1:8" x14ac:dyDescent="0.3">
      <c r="A497" s="3">
        <v>43837</v>
      </c>
      <c r="B497" s="1">
        <v>12079.1</v>
      </c>
      <c r="C497" s="1">
        <v>12152.15</v>
      </c>
      <c r="D497" s="1">
        <v>12005.35</v>
      </c>
      <c r="E497" s="1">
        <v>12052.95</v>
      </c>
      <c r="F497" s="1">
        <v>447818617</v>
      </c>
      <c r="G497" s="1">
        <v>17797.68</v>
      </c>
      <c r="H497" s="2">
        <f>IF(ISERR(LN(Nifty_50[[#This Row],[Close]]/E496)),"-",LN(Nifty_50[[#This Row],[Close]]/E496))</f>
        <v>4.9821279132576477E-3</v>
      </c>
    </row>
    <row r="498" spans="1:8" x14ac:dyDescent="0.3">
      <c r="A498" s="3">
        <v>43838</v>
      </c>
      <c r="B498" s="1">
        <v>11939.1</v>
      </c>
      <c r="C498" s="1">
        <v>12044.95</v>
      </c>
      <c r="D498" s="1">
        <v>11929.6</v>
      </c>
      <c r="E498" s="1">
        <v>12025.35</v>
      </c>
      <c r="F498" s="1">
        <v>445991640</v>
      </c>
      <c r="G498" s="1">
        <v>18281.150000000001</v>
      </c>
      <c r="H498" s="2">
        <f>IF(ISERR(LN(Nifty_50[[#This Row],[Close]]/E497)),"-",LN(Nifty_50[[#This Row],[Close]]/E497))</f>
        <v>-2.2925216554330287E-3</v>
      </c>
    </row>
    <row r="499" spans="1:8" x14ac:dyDescent="0.3">
      <c r="A499" s="3">
        <v>43839</v>
      </c>
      <c r="B499" s="1">
        <v>12153.15</v>
      </c>
      <c r="C499" s="1">
        <v>12224.05</v>
      </c>
      <c r="D499" s="1">
        <v>12132.55</v>
      </c>
      <c r="E499" s="1">
        <v>12215.9</v>
      </c>
      <c r="F499" s="1">
        <v>477469878</v>
      </c>
      <c r="G499" s="1">
        <v>18456.64</v>
      </c>
      <c r="H499" s="2">
        <f>IF(ISERR(LN(Nifty_50[[#This Row],[Close]]/E498)),"-",LN(Nifty_50[[#This Row],[Close]]/E498))</f>
        <v>1.5721460299874462E-2</v>
      </c>
    </row>
    <row r="500" spans="1:8" x14ac:dyDescent="0.3">
      <c r="A500" s="3">
        <v>43840</v>
      </c>
      <c r="B500" s="1">
        <v>12271</v>
      </c>
      <c r="C500" s="1">
        <v>12311.2</v>
      </c>
      <c r="D500" s="1">
        <v>12213.2</v>
      </c>
      <c r="E500" s="1">
        <v>12256.8</v>
      </c>
      <c r="F500" s="1">
        <v>660627930</v>
      </c>
      <c r="G500" s="1">
        <v>18818.62</v>
      </c>
      <c r="H500" s="2">
        <f>IF(ISERR(LN(Nifty_50[[#This Row],[Close]]/E499)),"-",LN(Nifty_50[[#This Row],[Close]]/E499))</f>
        <v>3.3425031221734377E-3</v>
      </c>
    </row>
    <row r="501" spans="1:8" x14ac:dyDescent="0.3">
      <c r="A501" s="3">
        <v>43843</v>
      </c>
      <c r="B501" s="1">
        <v>12296.7</v>
      </c>
      <c r="C501" s="1">
        <v>12337.75</v>
      </c>
      <c r="D501" s="1">
        <v>12285.8</v>
      </c>
      <c r="E501" s="1">
        <v>12329.55</v>
      </c>
      <c r="F501" s="1">
        <v>500968242</v>
      </c>
      <c r="G501" s="1">
        <v>17522.13</v>
      </c>
      <c r="H501" s="2">
        <f>IF(ISERR(LN(Nifty_50[[#This Row],[Close]]/E500)),"-",LN(Nifty_50[[#This Row],[Close]]/E500))</f>
        <v>5.9179351404731514E-3</v>
      </c>
    </row>
    <row r="502" spans="1:8" x14ac:dyDescent="0.3">
      <c r="A502" s="3">
        <v>43844</v>
      </c>
      <c r="B502" s="1">
        <v>12333.1</v>
      </c>
      <c r="C502" s="1">
        <v>12374.25</v>
      </c>
      <c r="D502" s="1">
        <v>12308.7</v>
      </c>
      <c r="E502" s="1">
        <v>12362.3</v>
      </c>
      <c r="F502" s="1">
        <v>616260555</v>
      </c>
      <c r="G502" s="1">
        <v>17948.919999999998</v>
      </c>
      <c r="H502" s="2">
        <f>IF(ISERR(LN(Nifty_50[[#This Row],[Close]]/E501)),"-",LN(Nifty_50[[#This Row],[Close]]/E501))</f>
        <v>2.6526987005530004E-3</v>
      </c>
    </row>
    <row r="503" spans="1:8" x14ac:dyDescent="0.3">
      <c r="A503" s="3">
        <v>43845</v>
      </c>
      <c r="B503" s="1">
        <v>12349.4</v>
      </c>
      <c r="C503" s="1">
        <v>12355.15</v>
      </c>
      <c r="D503" s="1">
        <v>12278.75</v>
      </c>
      <c r="E503" s="1">
        <v>12343.3</v>
      </c>
      <c r="F503" s="1">
        <v>684352965</v>
      </c>
      <c r="G503" s="1">
        <v>17882.509999999998</v>
      </c>
      <c r="H503" s="2">
        <f>IF(ISERR(LN(Nifty_50[[#This Row],[Close]]/E502)),"-",LN(Nifty_50[[#This Row],[Close]]/E502))</f>
        <v>-1.5381131197652743E-3</v>
      </c>
    </row>
    <row r="504" spans="1:8" x14ac:dyDescent="0.3">
      <c r="A504" s="3">
        <v>43846</v>
      </c>
      <c r="B504" s="1">
        <v>12347.1</v>
      </c>
      <c r="C504" s="1">
        <v>12389.05</v>
      </c>
      <c r="D504" s="1">
        <v>12315.8</v>
      </c>
      <c r="E504" s="1">
        <v>12355.5</v>
      </c>
      <c r="F504" s="1">
        <v>395670245</v>
      </c>
      <c r="G504" s="1">
        <v>16004.06</v>
      </c>
      <c r="H504" s="2">
        <f>IF(ISERR(LN(Nifty_50[[#This Row],[Close]]/E503)),"-",LN(Nifty_50[[#This Row],[Close]]/E503))</f>
        <v>9.8790232660840474E-4</v>
      </c>
    </row>
    <row r="505" spans="1:8" x14ac:dyDescent="0.3">
      <c r="A505" s="3">
        <v>43847</v>
      </c>
      <c r="B505" s="1">
        <v>12328.4</v>
      </c>
      <c r="C505" s="1">
        <v>12385.45</v>
      </c>
      <c r="D505" s="1">
        <v>12321.4</v>
      </c>
      <c r="E505" s="1">
        <v>12352.35</v>
      </c>
      <c r="F505" s="1">
        <v>502060615</v>
      </c>
      <c r="G505" s="1">
        <v>21397.63</v>
      </c>
      <c r="H505" s="2">
        <f>IF(ISERR(LN(Nifty_50[[#This Row],[Close]]/E504)),"-",LN(Nifty_50[[#This Row],[Close]]/E504))</f>
        <v>-2.5497969407015808E-4</v>
      </c>
    </row>
    <row r="506" spans="1:8" x14ac:dyDescent="0.3">
      <c r="A506" s="3">
        <v>43850</v>
      </c>
      <c r="B506" s="1">
        <v>12430.5</v>
      </c>
      <c r="C506" s="1">
        <v>12430.5</v>
      </c>
      <c r="D506" s="1">
        <v>12216.9</v>
      </c>
      <c r="E506" s="1">
        <v>12224.55</v>
      </c>
      <c r="F506" s="1">
        <v>491609317</v>
      </c>
      <c r="G506" s="1">
        <v>21415.43</v>
      </c>
      <c r="H506" s="2">
        <f>IF(ISERR(LN(Nifty_50[[#This Row],[Close]]/E505)),"-",LN(Nifty_50[[#This Row],[Close]]/E505))</f>
        <v>-1.0400103505719096E-2</v>
      </c>
    </row>
    <row r="507" spans="1:8" x14ac:dyDescent="0.3">
      <c r="A507" s="3">
        <v>43851</v>
      </c>
      <c r="B507" s="1">
        <v>12195.3</v>
      </c>
      <c r="C507" s="1">
        <v>12230.05</v>
      </c>
      <c r="D507" s="1">
        <v>12162.3</v>
      </c>
      <c r="E507" s="1">
        <v>12169.85</v>
      </c>
      <c r="F507" s="1">
        <v>443976442</v>
      </c>
      <c r="G507" s="1">
        <v>18682.650000000001</v>
      </c>
      <c r="H507" s="2">
        <f>IF(ISERR(LN(Nifty_50[[#This Row],[Close]]/E506)),"-",LN(Nifty_50[[#This Row],[Close]]/E506))</f>
        <v>-4.4846433343133131E-3</v>
      </c>
    </row>
    <row r="508" spans="1:8" x14ac:dyDescent="0.3">
      <c r="A508" s="3">
        <v>43852</v>
      </c>
      <c r="B508" s="1">
        <v>12218.35</v>
      </c>
      <c r="C508" s="1">
        <v>12225.05</v>
      </c>
      <c r="D508" s="1">
        <v>12087.9</v>
      </c>
      <c r="E508" s="1">
        <v>12106.9</v>
      </c>
      <c r="F508" s="1">
        <v>526294513</v>
      </c>
      <c r="G508" s="1">
        <v>19758.68</v>
      </c>
      <c r="H508" s="2">
        <f>IF(ISERR(LN(Nifty_50[[#This Row],[Close]]/E507)),"-",LN(Nifty_50[[#This Row],[Close]]/E507))</f>
        <v>-5.1860435261617648E-3</v>
      </c>
    </row>
    <row r="509" spans="1:8" x14ac:dyDescent="0.3">
      <c r="A509" s="3">
        <v>43853</v>
      </c>
      <c r="B509" s="1">
        <v>12123.75</v>
      </c>
      <c r="C509" s="1">
        <v>12189</v>
      </c>
      <c r="D509" s="1">
        <v>12094.1</v>
      </c>
      <c r="E509" s="1">
        <v>12180.35</v>
      </c>
      <c r="F509" s="1">
        <v>867653663</v>
      </c>
      <c r="G509" s="1">
        <v>23829.39</v>
      </c>
      <c r="H509" s="2">
        <f>IF(ISERR(LN(Nifty_50[[#This Row],[Close]]/E508)),"-",LN(Nifty_50[[#This Row],[Close]]/E508))</f>
        <v>6.0484594940626527E-3</v>
      </c>
    </row>
    <row r="510" spans="1:8" x14ac:dyDescent="0.3">
      <c r="A510" s="3">
        <v>43854</v>
      </c>
      <c r="B510" s="1">
        <v>12174.55</v>
      </c>
      <c r="C510" s="1">
        <v>12272.15</v>
      </c>
      <c r="D510" s="1">
        <v>12149.65</v>
      </c>
      <c r="E510" s="1">
        <v>12248.25</v>
      </c>
      <c r="F510" s="1">
        <v>593237908</v>
      </c>
      <c r="G510" s="1">
        <v>18032.27</v>
      </c>
      <c r="H510" s="2">
        <f>IF(ISERR(LN(Nifty_50[[#This Row],[Close]]/E509)),"-",LN(Nifty_50[[#This Row],[Close]]/E509))</f>
        <v>5.5590721417507587E-3</v>
      </c>
    </row>
    <row r="511" spans="1:8" x14ac:dyDescent="0.3">
      <c r="A511" s="3">
        <v>43857</v>
      </c>
      <c r="B511" s="1">
        <v>12197.1</v>
      </c>
      <c r="C511" s="1">
        <v>12216.6</v>
      </c>
      <c r="D511" s="1">
        <v>12107</v>
      </c>
      <c r="E511" s="1">
        <v>12119</v>
      </c>
      <c r="F511" s="1">
        <v>441158138</v>
      </c>
      <c r="G511" s="1">
        <v>17988.61</v>
      </c>
      <c r="H511" s="2">
        <f>IF(ISERR(LN(Nifty_50[[#This Row],[Close]]/E510)),"-",LN(Nifty_50[[#This Row],[Close]]/E510))</f>
        <v>-1.0608600656474901E-2</v>
      </c>
    </row>
    <row r="512" spans="1:8" x14ac:dyDescent="0.3">
      <c r="A512" s="3">
        <v>43858</v>
      </c>
      <c r="B512" s="1">
        <v>12148.1</v>
      </c>
      <c r="C512" s="1">
        <v>12163.55</v>
      </c>
      <c r="D512" s="1">
        <v>12024.5</v>
      </c>
      <c r="E512" s="1">
        <v>12055.8</v>
      </c>
      <c r="F512" s="1">
        <v>478484057</v>
      </c>
      <c r="G512" s="1">
        <v>20917.62</v>
      </c>
      <c r="H512" s="2">
        <f>IF(ISERR(LN(Nifty_50[[#This Row],[Close]]/E511)),"-",LN(Nifty_50[[#This Row],[Close]]/E511))</f>
        <v>-5.2285970499251228E-3</v>
      </c>
    </row>
    <row r="513" spans="1:8" x14ac:dyDescent="0.3">
      <c r="A513" s="3">
        <v>43859</v>
      </c>
      <c r="B513" s="1">
        <v>12114.9</v>
      </c>
      <c r="C513" s="1">
        <v>12169.6</v>
      </c>
      <c r="D513" s="1">
        <v>12103.8</v>
      </c>
      <c r="E513" s="1">
        <v>12129.5</v>
      </c>
      <c r="F513" s="1">
        <v>514362340</v>
      </c>
      <c r="G513" s="1">
        <v>20646.18</v>
      </c>
      <c r="H513" s="2">
        <f>IF(ISERR(LN(Nifty_50[[#This Row],[Close]]/E512)),"-",LN(Nifty_50[[#This Row],[Close]]/E512))</f>
        <v>6.0946300545449581E-3</v>
      </c>
    </row>
    <row r="514" spans="1:8" x14ac:dyDescent="0.3">
      <c r="A514" s="3">
        <v>43860</v>
      </c>
      <c r="B514" s="1">
        <v>12147.75</v>
      </c>
      <c r="C514" s="1">
        <v>12150.3</v>
      </c>
      <c r="D514" s="1">
        <v>12010.6</v>
      </c>
      <c r="E514" s="1">
        <v>12035.8</v>
      </c>
      <c r="F514" s="1">
        <v>538138743</v>
      </c>
      <c r="G514" s="1">
        <v>19372.669999999998</v>
      </c>
      <c r="H514" s="2">
        <f>IF(ISERR(LN(Nifty_50[[#This Row],[Close]]/E513)),"-",LN(Nifty_50[[#This Row],[Close]]/E513))</f>
        <v>-7.7549601774502333E-3</v>
      </c>
    </row>
    <row r="515" spans="1:8" x14ac:dyDescent="0.3">
      <c r="A515" s="3">
        <v>43861</v>
      </c>
      <c r="B515" s="1">
        <v>12100.4</v>
      </c>
      <c r="C515" s="1">
        <v>12103.55</v>
      </c>
      <c r="D515" s="1">
        <v>11945.85</v>
      </c>
      <c r="E515" s="1">
        <v>11962.1</v>
      </c>
      <c r="F515" s="1">
        <v>771278258</v>
      </c>
      <c r="G515" s="1">
        <v>26044.91</v>
      </c>
      <c r="H515" s="2">
        <f>IF(ISERR(LN(Nifty_50[[#This Row],[Close]]/E514)),"-",LN(Nifty_50[[#This Row],[Close]]/E514))</f>
        <v>-6.1422234200450227E-3</v>
      </c>
    </row>
    <row r="516" spans="1:8" x14ac:dyDescent="0.3">
      <c r="A516" s="3">
        <v>43862</v>
      </c>
      <c r="B516" s="1">
        <v>11939</v>
      </c>
      <c r="C516" s="1">
        <v>12017.35</v>
      </c>
      <c r="D516" s="1">
        <v>11633.3</v>
      </c>
      <c r="E516" s="1">
        <v>11661.85</v>
      </c>
      <c r="F516" s="1">
        <v>537634767</v>
      </c>
      <c r="G516" s="1">
        <v>20598.12</v>
      </c>
      <c r="H516" s="2">
        <f>IF(ISERR(LN(Nifty_50[[#This Row],[Close]]/E515)),"-",LN(Nifty_50[[#This Row],[Close]]/E515))</f>
        <v>-2.5420487964002748E-2</v>
      </c>
    </row>
    <row r="517" spans="1:8" x14ac:dyDescent="0.3">
      <c r="A517" s="3">
        <v>43864</v>
      </c>
      <c r="B517" s="1">
        <v>11627.45</v>
      </c>
      <c r="C517" s="1">
        <v>11749.85</v>
      </c>
      <c r="D517" s="1">
        <v>11614.5</v>
      </c>
      <c r="E517" s="1">
        <v>11707.9</v>
      </c>
      <c r="F517" s="1">
        <v>669815788</v>
      </c>
      <c r="G517" s="1">
        <v>25415.26</v>
      </c>
      <c r="H517" s="2">
        <f>IF(ISERR(LN(Nifty_50[[#This Row],[Close]]/E516)),"-",LN(Nifty_50[[#This Row],[Close]]/E516))</f>
        <v>3.940997195259483E-3</v>
      </c>
    </row>
    <row r="518" spans="1:8" x14ac:dyDescent="0.3">
      <c r="A518" s="3">
        <v>43865</v>
      </c>
      <c r="B518" s="1">
        <v>11786.25</v>
      </c>
      <c r="C518" s="1">
        <v>11986.15</v>
      </c>
      <c r="D518" s="1">
        <v>11783.4</v>
      </c>
      <c r="E518" s="1">
        <v>11979.65</v>
      </c>
      <c r="F518" s="1">
        <v>560430291</v>
      </c>
      <c r="G518" s="1">
        <v>22338.5</v>
      </c>
      <c r="H518" s="2">
        <f>IF(ISERR(LN(Nifty_50[[#This Row],[Close]]/E517)),"-",LN(Nifty_50[[#This Row],[Close]]/E517))</f>
        <v>2.2945549276863344E-2</v>
      </c>
    </row>
    <row r="519" spans="1:8" x14ac:dyDescent="0.3">
      <c r="A519" s="3">
        <v>43866</v>
      </c>
      <c r="B519" s="1">
        <v>12005.85</v>
      </c>
      <c r="C519" s="1">
        <v>12098.15</v>
      </c>
      <c r="D519" s="1">
        <v>11953.35</v>
      </c>
      <c r="E519" s="1">
        <v>12089.15</v>
      </c>
      <c r="F519" s="1">
        <v>758032580</v>
      </c>
      <c r="G519" s="1">
        <v>22998.05</v>
      </c>
      <c r="H519" s="2">
        <f>IF(ISERR(LN(Nifty_50[[#This Row],[Close]]/E518)),"-",LN(Nifty_50[[#This Row],[Close]]/E518))</f>
        <v>9.0989792154732661E-3</v>
      </c>
    </row>
    <row r="520" spans="1:8" x14ac:dyDescent="0.3">
      <c r="A520" s="3">
        <v>43867</v>
      </c>
      <c r="B520" s="1">
        <v>12120</v>
      </c>
      <c r="C520" s="1">
        <v>12160.6</v>
      </c>
      <c r="D520" s="1">
        <v>12084.65</v>
      </c>
      <c r="E520" s="1">
        <v>12137.95</v>
      </c>
      <c r="F520" s="1">
        <v>565116236</v>
      </c>
      <c r="G520" s="1">
        <v>21735.919999999998</v>
      </c>
      <c r="H520" s="2">
        <f>IF(ISERR(LN(Nifty_50[[#This Row],[Close]]/E519)),"-",LN(Nifty_50[[#This Row],[Close]]/E519))</f>
        <v>4.0285519933345231E-3</v>
      </c>
    </row>
    <row r="521" spans="1:8" x14ac:dyDescent="0.3">
      <c r="A521" s="3">
        <v>43868</v>
      </c>
      <c r="B521" s="1">
        <v>12151.15</v>
      </c>
      <c r="C521" s="1">
        <v>12154.7</v>
      </c>
      <c r="D521" s="1">
        <v>12073.95</v>
      </c>
      <c r="E521" s="1">
        <v>12098.35</v>
      </c>
      <c r="F521" s="1">
        <v>473475144</v>
      </c>
      <c r="G521" s="1">
        <v>16339.61</v>
      </c>
      <c r="H521" s="2">
        <f>IF(ISERR(LN(Nifty_50[[#This Row],[Close]]/E520)),"-",LN(Nifty_50[[#This Row],[Close]]/E520))</f>
        <v>-3.2678284424366099E-3</v>
      </c>
    </row>
    <row r="522" spans="1:8" x14ac:dyDescent="0.3">
      <c r="A522" s="3">
        <v>43871</v>
      </c>
      <c r="B522" s="1">
        <v>12102.35</v>
      </c>
      <c r="C522" s="1">
        <v>12103.55</v>
      </c>
      <c r="D522" s="1">
        <v>11990.75</v>
      </c>
      <c r="E522" s="1">
        <v>12031.5</v>
      </c>
      <c r="F522" s="1">
        <v>525674715</v>
      </c>
      <c r="G522" s="1">
        <v>17185.14</v>
      </c>
      <c r="H522" s="2">
        <f>IF(ISERR(LN(Nifty_50[[#This Row],[Close]]/E521)),"-",LN(Nifty_50[[#This Row],[Close]]/E521))</f>
        <v>-5.5408691750139499E-3</v>
      </c>
    </row>
    <row r="523" spans="1:8" x14ac:dyDescent="0.3">
      <c r="A523" s="3">
        <v>43872</v>
      </c>
      <c r="B523" s="1">
        <v>12108.4</v>
      </c>
      <c r="C523" s="1">
        <v>12172.3</v>
      </c>
      <c r="D523" s="1">
        <v>12099</v>
      </c>
      <c r="E523" s="1">
        <v>12107.9</v>
      </c>
      <c r="F523" s="1">
        <v>480491557</v>
      </c>
      <c r="G523" s="1">
        <v>16209.52</v>
      </c>
      <c r="H523" s="2">
        <f>IF(ISERR(LN(Nifty_50[[#This Row],[Close]]/E522)),"-",LN(Nifty_50[[#This Row],[Close]]/E522))</f>
        <v>6.3299216301020656E-3</v>
      </c>
    </row>
    <row r="524" spans="1:8" x14ac:dyDescent="0.3">
      <c r="A524" s="3">
        <v>43873</v>
      </c>
      <c r="B524" s="1">
        <v>12151</v>
      </c>
      <c r="C524" s="1">
        <v>12231.75</v>
      </c>
      <c r="D524" s="1">
        <v>12144.3</v>
      </c>
      <c r="E524" s="1">
        <v>12201.2</v>
      </c>
      <c r="F524" s="1">
        <v>412399174</v>
      </c>
      <c r="G524" s="1">
        <v>16598.330000000002</v>
      </c>
      <c r="H524" s="2">
        <f>IF(ISERR(LN(Nifty_50[[#This Row],[Close]]/E523)),"-",LN(Nifty_50[[#This Row],[Close]]/E523))</f>
        <v>7.6761754348025363E-3</v>
      </c>
    </row>
    <row r="525" spans="1:8" x14ac:dyDescent="0.3">
      <c r="A525" s="3">
        <v>43874</v>
      </c>
      <c r="B525" s="1">
        <v>12219.55</v>
      </c>
      <c r="C525" s="1">
        <v>12225.65</v>
      </c>
      <c r="D525" s="1">
        <v>12139.8</v>
      </c>
      <c r="E525" s="1">
        <v>12174.65</v>
      </c>
      <c r="F525" s="1">
        <v>501510138</v>
      </c>
      <c r="G525" s="1">
        <v>16315.27</v>
      </c>
      <c r="H525" s="2">
        <f>IF(ISERR(LN(Nifty_50[[#This Row],[Close]]/E524)),"-",LN(Nifty_50[[#This Row],[Close]]/E524))</f>
        <v>-2.1783864356833328E-3</v>
      </c>
    </row>
    <row r="526" spans="1:8" x14ac:dyDescent="0.3">
      <c r="A526" s="3">
        <v>43875</v>
      </c>
      <c r="B526" s="1">
        <v>12190.15</v>
      </c>
      <c r="C526" s="1">
        <v>12246.7</v>
      </c>
      <c r="D526" s="1">
        <v>12091.2</v>
      </c>
      <c r="E526" s="1">
        <v>12113.45</v>
      </c>
      <c r="F526" s="1">
        <v>623053270</v>
      </c>
      <c r="G526" s="1">
        <v>20759.509999999998</v>
      </c>
      <c r="H526" s="2">
        <f>IF(ISERR(LN(Nifty_50[[#This Row],[Close]]/E525)),"-",LN(Nifty_50[[#This Row],[Close]]/E525))</f>
        <v>-5.0395156083187786E-3</v>
      </c>
    </row>
    <row r="527" spans="1:8" x14ac:dyDescent="0.3">
      <c r="A527" s="3">
        <v>43878</v>
      </c>
      <c r="B527" s="1">
        <v>12131.8</v>
      </c>
      <c r="C527" s="1">
        <v>12159.6</v>
      </c>
      <c r="D527" s="1">
        <v>12037</v>
      </c>
      <c r="E527" s="1">
        <v>12045.8</v>
      </c>
      <c r="F527" s="1">
        <v>455412408</v>
      </c>
      <c r="G527" s="1">
        <v>15439.55</v>
      </c>
      <c r="H527" s="2">
        <f>IF(ISERR(LN(Nifty_50[[#This Row],[Close]]/E526)),"-",LN(Nifty_50[[#This Row],[Close]]/E526))</f>
        <v>-5.6003540519067732E-3</v>
      </c>
    </row>
    <row r="528" spans="1:8" x14ac:dyDescent="0.3">
      <c r="A528" s="3">
        <v>43879</v>
      </c>
      <c r="B528" s="1">
        <v>12028.25</v>
      </c>
      <c r="C528" s="1">
        <v>12030.75</v>
      </c>
      <c r="D528" s="1">
        <v>11908.05</v>
      </c>
      <c r="E528" s="1">
        <v>11992.5</v>
      </c>
      <c r="F528" s="1">
        <v>677307424</v>
      </c>
      <c r="G528" s="1">
        <v>18853</v>
      </c>
      <c r="H528" s="2">
        <f>IF(ISERR(LN(Nifty_50[[#This Row],[Close]]/E527)),"-",LN(Nifty_50[[#This Row],[Close]]/E527))</f>
        <v>-4.4345970678656412E-3</v>
      </c>
    </row>
    <row r="529" spans="1:8" x14ac:dyDescent="0.3">
      <c r="A529" s="3">
        <v>43880</v>
      </c>
      <c r="B529" s="1">
        <v>12090.6</v>
      </c>
      <c r="C529" s="1">
        <v>12134.7</v>
      </c>
      <c r="D529" s="1">
        <v>12042.1</v>
      </c>
      <c r="E529" s="1">
        <v>12125.9</v>
      </c>
      <c r="F529" s="1">
        <v>514030605</v>
      </c>
      <c r="G529" s="1">
        <v>17610.89</v>
      </c>
      <c r="H529" s="2">
        <f>IF(ISERR(LN(Nifty_50[[#This Row],[Close]]/E528)),"-",LN(Nifty_50[[#This Row],[Close]]/E528))</f>
        <v>1.1062206478915673E-2</v>
      </c>
    </row>
    <row r="530" spans="1:8" x14ac:dyDescent="0.3">
      <c r="A530" s="3">
        <v>43881</v>
      </c>
      <c r="B530" s="1">
        <v>12119</v>
      </c>
      <c r="C530" s="1">
        <v>12152</v>
      </c>
      <c r="D530" s="1">
        <v>12071.45</v>
      </c>
      <c r="E530" s="1">
        <v>12080.85</v>
      </c>
      <c r="F530" s="1">
        <v>502875583</v>
      </c>
      <c r="G530" s="1">
        <v>18831.509999999998</v>
      </c>
      <c r="H530" s="2">
        <f>IF(ISERR(LN(Nifty_50[[#This Row],[Close]]/E529)),"-",LN(Nifty_50[[#This Row],[Close]]/E529))</f>
        <v>-3.7221066033650981E-3</v>
      </c>
    </row>
    <row r="531" spans="1:8" x14ac:dyDescent="0.3">
      <c r="A531" s="3">
        <v>43885</v>
      </c>
      <c r="B531" s="1">
        <v>12012.55</v>
      </c>
      <c r="C531" s="1">
        <v>12012.55</v>
      </c>
      <c r="D531" s="1">
        <v>11813.4</v>
      </c>
      <c r="E531" s="1">
        <v>11829.4</v>
      </c>
      <c r="F531" s="1">
        <v>491224913</v>
      </c>
      <c r="G531" s="1">
        <v>19421.04</v>
      </c>
      <c r="H531" s="2">
        <f>IF(ISERR(LN(Nifty_50[[#This Row],[Close]]/E530)),"-",LN(Nifty_50[[#This Row],[Close]]/E530))</f>
        <v>-2.103359607782139E-2</v>
      </c>
    </row>
    <row r="532" spans="1:8" x14ac:dyDescent="0.3">
      <c r="A532" s="3">
        <v>43886</v>
      </c>
      <c r="B532" s="1">
        <v>11877.5</v>
      </c>
      <c r="C532" s="1">
        <v>11883.05</v>
      </c>
      <c r="D532" s="1">
        <v>11779.9</v>
      </c>
      <c r="E532" s="1">
        <v>11797.9</v>
      </c>
      <c r="F532" s="1">
        <v>461349973</v>
      </c>
      <c r="G532" s="1">
        <v>18510.82</v>
      </c>
      <c r="H532" s="2">
        <f>IF(ISERR(LN(Nifty_50[[#This Row],[Close]]/E531)),"-",LN(Nifty_50[[#This Row],[Close]]/E531))</f>
        <v>-2.6664086597328229E-3</v>
      </c>
    </row>
    <row r="533" spans="1:8" x14ac:dyDescent="0.3">
      <c r="A533" s="3">
        <v>43887</v>
      </c>
      <c r="B533" s="1">
        <v>11738.55</v>
      </c>
      <c r="C533" s="1">
        <v>11783.25</v>
      </c>
      <c r="D533" s="1">
        <v>11639.6</v>
      </c>
      <c r="E533" s="1">
        <v>11678.5</v>
      </c>
      <c r="F533" s="1">
        <v>567990976</v>
      </c>
      <c r="G533" s="1">
        <v>21887.07</v>
      </c>
      <c r="H533" s="2">
        <f>IF(ISERR(LN(Nifty_50[[#This Row],[Close]]/E532)),"-",LN(Nifty_50[[#This Row],[Close]]/E532))</f>
        <v>-1.0172005036684025E-2</v>
      </c>
    </row>
    <row r="534" spans="1:8" x14ac:dyDescent="0.3">
      <c r="A534" s="3">
        <v>43888</v>
      </c>
      <c r="B534" s="1">
        <v>11661.25</v>
      </c>
      <c r="C534" s="1">
        <v>11663.85</v>
      </c>
      <c r="D534" s="1">
        <v>11536.7</v>
      </c>
      <c r="E534" s="1">
        <v>11633.3</v>
      </c>
      <c r="F534" s="1">
        <v>609266324</v>
      </c>
      <c r="G534" s="1">
        <v>21623.47</v>
      </c>
      <c r="H534" s="2">
        <f>IF(ISERR(LN(Nifty_50[[#This Row],[Close]]/E533)),"-",LN(Nifty_50[[#This Row],[Close]]/E533))</f>
        <v>-3.877869288740577E-3</v>
      </c>
    </row>
    <row r="535" spans="1:8" x14ac:dyDescent="0.3">
      <c r="A535" s="3">
        <v>43889</v>
      </c>
      <c r="B535" s="1">
        <v>11382</v>
      </c>
      <c r="C535" s="1">
        <v>11384.8</v>
      </c>
      <c r="D535" s="1">
        <v>11175.05</v>
      </c>
      <c r="E535" s="1">
        <v>11201.75</v>
      </c>
      <c r="F535" s="1">
        <v>810523106</v>
      </c>
      <c r="G535" s="1">
        <v>32297.15</v>
      </c>
      <c r="H535" s="2">
        <f>IF(ISERR(LN(Nifty_50[[#This Row],[Close]]/E534)),"-",LN(Nifty_50[[#This Row],[Close]]/E534))</f>
        <v>-3.7801659111364752E-2</v>
      </c>
    </row>
    <row r="536" spans="1:8" x14ac:dyDescent="0.3">
      <c r="A536" s="3">
        <v>43892</v>
      </c>
      <c r="B536" s="1">
        <v>11387.35</v>
      </c>
      <c r="C536" s="1">
        <v>11433</v>
      </c>
      <c r="D536" s="1">
        <v>11036.25</v>
      </c>
      <c r="E536" s="1">
        <v>11132.75</v>
      </c>
      <c r="F536" s="1">
        <v>681148567</v>
      </c>
      <c r="G536" s="1">
        <v>24204.55</v>
      </c>
      <c r="H536" s="2">
        <f>IF(ISERR(LN(Nifty_50[[#This Row],[Close]]/E535)),"-",LN(Nifty_50[[#This Row],[Close]]/E535))</f>
        <v>-6.1788013630017435E-3</v>
      </c>
    </row>
    <row r="537" spans="1:8" x14ac:dyDescent="0.3">
      <c r="A537" s="3">
        <v>43893</v>
      </c>
      <c r="B537" s="1">
        <v>11217.55</v>
      </c>
      <c r="C537" s="1">
        <v>11342.25</v>
      </c>
      <c r="D537" s="1">
        <v>11152.55</v>
      </c>
      <c r="E537" s="1">
        <v>11303.3</v>
      </c>
      <c r="F537" s="1">
        <v>696919348</v>
      </c>
      <c r="G537" s="1">
        <v>23281.200000000001</v>
      </c>
      <c r="H537" s="2">
        <f>IF(ISERR(LN(Nifty_50[[#This Row],[Close]]/E536)),"-",LN(Nifty_50[[#This Row],[Close]]/E536))</f>
        <v>1.5203503750200955E-2</v>
      </c>
    </row>
    <row r="538" spans="1:8" x14ac:dyDescent="0.3">
      <c r="A538" s="3">
        <v>43894</v>
      </c>
      <c r="B538" s="1">
        <v>11351.35</v>
      </c>
      <c r="C538" s="1">
        <v>11356.6</v>
      </c>
      <c r="D538" s="1">
        <v>11082.15</v>
      </c>
      <c r="E538" s="1">
        <v>11251</v>
      </c>
      <c r="F538" s="1">
        <v>798021596</v>
      </c>
      <c r="G538" s="1">
        <v>26928.46</v>
      </c>
      <c r="H538" s="2">
        <f>IF(ISERR(LN(Nifty_50[[#This Row],[Close]]/E537)),"-",LN(Nifty_50[[#This Row],[Close]]/E537))</f>
        <v>-4.6377048935533358E-3</v>
      </c>
    </row>
    <row r="539" spans="1:8" x14ac:dyDescent="0.3">
      <c r="A539" s="3">
        <v>43895</v>
      </c>
      <c r="B539" s="1">
        <v>11306.05</v>
      </c>
      <c r="C539" s="1">
        <v>11389.5</v>
      </c>
      <c r="D539" s="1">
        <v>11244.6</v>
      </c>
      <c r="E539" s="1">
        <v>11269</v>
      </c>
      <c r="F539" s="1">
        <v>1353209029</v>
      </c>
      <c r="G539" s="1">
        <v>26980.65</v>
      </c>
      <c r="H539" s="2">
        <f>IF(ISERR(LN(Nifty_50[[#This Row],[Close]]/E538)),"-",LN(Nifty_50[[#This Row],[Close]]/E538))</f>
        <v>1.5985793812774052E-3</v>
      </c>
    </row>
    <row r="540" spans="1:8" x14ac:dyDescent="0.3">
      <c r="A540" s="3">
        <v>43896</v>
      </c>
      <c r="B540" s="1">
        <v>10942.65</v>
      </c>
      <c r="C540" s="1">
        <v>11035.1</v>
      </c>
      <c r="D540" s="1">
        <v>10827.4</v>
      </c>
      <c r="E540" s="1">
        <v>10989.45</v>
      </c>
      <c r="F540" s="1">
        <v>1811564187</v>
      </c>
      <c r="G540" s="1">
        <v>26455.29</v>
      </c>
      <c r="H540" s="2">
        <f>IF(ISERR(LN(Nifty_50[[#This Row],[Close]]/E539)),"-",LN(Nifty_50[[#This Row],[Close]]/E539))</f>
        <v>-2.5119871302905144E-2</v>
      </c>
    </row>
    <row r="541" spans="1:8" x14ac:dyDescent="0.3">
      <c r="A541" s="3">
        <v>43899</v>
      </c>
      <c r="B541" s="1">
        <v>10742.05</v>
      </c>
      <c r="C541" s="1">
        <v>10751.55</v>
      </c>
      <c r="D541" s="1">
        <v>10294.450000000001</v>
      </c>
      <c r="E541" s="1">
        <v>10451.450000000001</v>
      </c>
      <c r="F541" s="1">
        <v>1566119057</v>
      </c>
      <c r="G541" s="1">
        <v>35151.79</v>
      </c>
      <c r="H541" s="2">
        <f>IF(ISERR(LN(Nifty_50[[#This Row],[Close]]/E540)),"-",LN(Nifty_50[[#This Row],[Close]]/E540))</f>
        <v>-5.0194996901346441E-2</v>
      </c>
    </row>
    <row r="542" spans="1:8" x14ac:dyDescent="0.3">
      <c r="A542" s="3">
        <v>43901</v>
      </c>
      <c r="B542" s="1">
        <v>10334.299999999999</v>
      </c>
      <c r="C542" s="1">
        <v>10545.1</v>
      </c>
      <c r="D542" s="1">
        <v>10334</v>
      </c>
      <c r="E542" s="1">
        <v>10458.4</v>
      </c>
      <c r="F542" s="1">
        <v>1219079693</v>
      </c>
      <c r="G542" s="1">
        <v>32548.47</v>
      </c>
      <c r="H542" s="2">
        <f>IF(ISERR(LN(Nifty_50[[#This Row],[Close]]/E541)),"-",LN(Nifty_50[[#This Row],[Close]]/E541))</f>
        <v>6.6475849955268567E-4</v>
      </c>
    </row>
    <row r="543" spans="1:8" x14ac:dyDescent="0.3">
      <c r="A543" s="3">
        <v>43902</v>
      </c>
      <c r="B543" s="1">
        <v>10039.950000000001</v>
      </c>
      <c r="C543" s="1">
        <v>10040.75</v>
      </c>
      <c r="D543" s="1">
        <v>9508</v>
      </c>
      <c r="E543" s="1">
        <v>9590.15</v>
      </c>
      <c r="F543" s="1">
        <v>1344263317</v>
      </c>
      <c r="G543" s="1">
        <v>39283.97</v>
      </c>
      <c r="H543" s="2">
        <f>IF(ISERR(LN(Nifty_50[[#This Row],[Close]]/E542)),"-",LN(Nifty_50[[#This Row],[Close]]/E542))</f>
        <v>-8.6668953199476567E-2</v>
      </c>
    </row>
    <row r="544" spans="1:8" x14ac:dyDescent="0.3">
      <c r="A544" s="3">
        <v>43903</v>
      </c>
      <c r="B544" s="1">
        <v>9107.6</v>
      </c>
      <c r="C544" s="1">
        <v>10159.4</v>
      </c>
      <c r="D544" s="1">
        <v>8555.15</v>
      </c>
      <c r="E544" s="1">
        <v>9955.2000000000007</v>
      </c>
      <c r="F544" s="1">
        <v>1389061775</v>
      </c>
      <c r="G544" s="1">
        <v>44167.89</v>
      </c>
      <c r="H544" s="2">
        <f>IF(ISERR(LN(Nifty_50[[#This Row],[Close]]/E543)),"-",LN(Nifty_50[[#This Row],[Close]]/E543))</f>
        <v>3.735849765514436E-2</v>
      </c>
    </row>
    <row r="545" spans="1:8" x14ac:dyDescent="0.3">
      <c r="A545" s="3">
        <v>43906</v>
      </c>
      <c r="B545" s="1">
        <v>9587.7999999999993</v>
      </c>
      <c r="C545" s="1">
        <v>9602.2000000000007</v>
      </c>
      <c r="D545" s="1">
        <v>9165.1</v>
      </c>
      <c r="E545" s="1">
        <v>9197.4</v>
      </c>
      <c r="F545" s="1">
        <v>898523271</v>
      </c>
      <c r="G545" s="1">
        <v>29181.8</v>
      </c>
      <c r="H545" s="2">
        <f>IF(ISERR(LN(Nifty_50[[#This Row],[Close]]/E544)),"-",LN(Nifty_50[[#This Row],[Close]]/E544))</f>
        <v>-7.9174192303201302E-2</v>
      </c>
    </row>
    <row r="546" spans="1:8" x14ac:dyDescent="0.3">
      <c r="A546" s="3">
        <v>43907</v>
      </c>
      <c r="B546" s="1">
        <v>9285.4</v>
      </c>
      <c r="C546" s="1">
        <v>9403.7999999999993</v>
      </c>
      <c r="D546" s="1">
        <v>8915.6</v>
      </c>
      <c r="E546" s="1">
        <v>8967.0499999999993</v>
      </c>
      <c r="F546" s="1">
        <v>936185892</v>
      </c>
      <c r="G546" s="1">
        <v>28004.16</v>
      </c>
      <c r="H546" s="2">
        <f>IF(ISERR(LN(Nifty_50[[#This Row],[Close]]/E545)),"-",LN(Nifty_50[[#This Row],[Close]]/E545))</f>
        <v>-2.5364087462722871E-2</v>
      </c>
    </row>
    <row r="547" spans="1:8" x14ac:dyDescent="0.3">
      <c r="A547" s="3">
        <v>43908</v>
      </c>
      <c r="B547" s="1">
        <v>9088.4500000000007</v>
      </c>
      <c r="C547" s="1">
        <v>9127.5499999999993</v>
      </c>
      <c r="D547" s="1">
        <v>8407.0499999999993</v>
      </c>
      <c r="E547" s="1">
        <v>8468.7999999999993</v>
      </c>
      <c r="F547" s="1">
        <v>1517275761</v>
      </c>
      <c r="G547" s="1">
        <v>39256.71</v>
      </c>
      <c r="H547" s="2">
        <f>IF(ISERR(LN(Nifty_50[[#This Row],[Close]]/E546)),"-",LN(Nifty_50[[#This Row],[Close]]/E546))</f>
        <v>-5.7167925833670724E-2</v>
      </c>
    </row>
    <row r="548" spans="1:8" x14ac:dyDescent="0.3">
      <c r="A548" s="3">
        <v>43909</v>
      </c>
      <c r="B548" s="1">
        <v>8063.3</v>
      </c>
      <c r="C548" s="1">
        <v>8575.4500000000007</v>
      </c>
      <c r="D548" s="1">
        <v>7832.55</v>
      </c>
      <c r="E548" s="1">
        <v>8263.4500000000007</v>
      </c>
      <c r="F548" s="1">
        <v>926508824</v>
      </c>
      <c r="G548" s="1">
        <v>34274.230000000003</v>
      </c>
      <c r="H548" s="2">
        <f>IF(ISERR(LN(Nifty_50[[#This Row],[Close]]/E547)),"-",LN(Nifty_50[[#This Row],[Close]]/E547))</f>
        <v>-2.4546646246054779E-2</v>
      </c>
    </row>
    <row r="549" spans="1:8" x14ac:dyDescent="0.3">
      <c r="A549" s="3">
        <v>43910</v>
      </c>
      <c r="B549" s="1">
        <v>8284.4500000000007</v>
      </c>
      <c r="C549" s="1">
        <v>8883</v>
      </c>
      <c r="D549" s="1">
        <v>8178.2</v>
      </c>
      <c r="E549" s="1">
        <v>8745.4500000000007</v>
      </c>
      <c r="F549" s="1">
        <v>1072263600</v>
      </c>
      <c r="G549" s="1">
        <v>37321.25</v>
      </c>
      <c r="H549" s="2">
        <f>IF(ISERR(LN(Nifty_50[[#This Row],[Close]]/E548)),"-",LN(Nifty_50[[#This Row],[Close]]/E548))</f>
        <v>5.6691389247104269E-2</v>
      </c>
    </row>
    <row r="550" spans="1:8" x14ac:dyDescent="0.3">
      <c r="A550" s="3">
        <v>43913</v>
      </c>
      <c r="B550" s="1">
        <v>7945.7</v>
      </c>
      <c r="C550" s="1">
        <v>8159.25</v>
      </c>
      <c r="D550" s="1">
        <v>7583.6</v>
      </c>
      <c r="E550" s="1">
        <v>7610.25</v>
      </c>
      <c r="F550" s="1">
        <v>654151814</v>
      </c>
      <c r="G550" s="1">
        <v>23891.9</v>
      </c>
      <c r="H550" s="2">
        <f>IF(ISERR(LN(Nifty_50[[#This Row],[Close]]/E549)),"-",LN(Nifty_50[[#This Row],[Close]]/E549))</f>
        <v>-0.13903754227747062</v>
      </c>
    </row>
    <row r="551" spans="1:8" x14ac:dyDescent="0.3">
      <c r="A551" s="3">
        <v>43914</v>
      </c>
      <c r="B551" s="1">
        <v>7848.3</v>
      </c>
      <c r="C551" s="1">
        <v>8036.95</v>
      </c>
      <c r="D551" s="1">
        <v>7511.1</v>
      </c>
      <c r="E551" s="1">
        <v>7801.05</v>
      </c>
      <c r="F551" s="1">
        <v>739354439</v>
      </c>
      <c r="G551" s="1">
        <v>28282.09</v>
      </c>
      <c r="H551" s="2">
        <f>IF(ISERR(LN(Nifty_50[[#This Row],[Close]]/E550)),"-",LN(Nifty_50[[#This Row],[Close]]/E550))</f>
        <v>2.4762317175158709E-2</v>
      </c>
    </row>
    <row r="552" spans="1:8" x14ac:dyDescent="0.3">
      <c r="A552" s="3">
        <v>43915</v>
      </c>
      <c r="B552" s="1">
        <v>7735.15</v>
      </c>
      <c r="C552" s="1">
        <v>8376.75</v>
      </c>
      <c r="D552" s="1">
        <v>7714.75</v>
      </c>
      <c r="E552" s="1">
        <v>8317.85</v>
      </c>
      <c r="F552" s="1">
        <v>738114713</v>
      </c>
      <c r="G552" s="1">
        <v>28482.01</v>
      </c>
      <c r="H552" s="2">
        <f>IF(ISERR(LN(Nifty_50[[#This Row],[Close]]/E551)),"-",LN(Nifty_50[[#This Row],[Close]]/E551))</f>
        <v>6.4145467956743404E-2</v>
      </c>
    </row>
    <row r="553" spans="1:8" x14ac:dyDescent="0.3">
      <c r="A553" s="3">
        <v>43916</v>
      </c>
      <c r="B553" s="1">
        <v>8451</v>
      </c>
      <c r="C553" s="1">
        <v>8749.0499999999993</v>
      </c>
      <c r="D553" s="1">
        <v>8304.9</v>
      </c>
      <c r="E553" s="1">
        <v>8641.4500000000007</v>
      </c>
      <c r="F553" s="1">
        <v>866534643</v>
      </c>
      <c r="G553" s="1">
        <v>32228.31</v>
      </c>
      <c r="H553" s="2">
        <f>IF(ISERR(LN(Nifty_50[[#This Row],[Close]]/E552)),"-",LN(Nifty_50[[#This Row],[Close]]/E552))</f>
        <v>3.8166584832086708E-2</v>
      </c>
    </row>
    <row r="554" spans="1:8" x14ac:dyDescent="0.3">
      <c r="A554" s="3">
        <v>43917</v>
      </c>
      <c r="B554" s="1">
        <v>8949.1</v>
      </c>
      <c r="C554" s="1">
        <v>9038.9</v>
      </c>
      <c r="D554" s="1">
        <v>8522.9</v>
      </c>
      <c r="E554" s="1">
        <v>8660.25</v>
      </c>
      <c r="F554" s="1">
        <v>801923401</v>
      </c>
      <c r="G554" s="1">
        <v>31336.86</v>
      </c>
      <c r="H554" s="2">
        <f>IF(ISERR(LN(Nifty_50[[#This Row],[Close]]/E553)),"-",LN(Nifty_50[[#This Row],[Close]]/E553))</f>
        <v>2.173197708783864E-3</v>
      </c>
    </row>
    <row r="555" spans="1:8" x14ac:dyDescent="0.3">
      <c r="A555" s="3">
        <v>43920</v>
      </c>
      <c r="B555" s="1">
        <v>8385.9500000000007</v>
      </c>
      <c r="C555" s="1">
        <v>8576</v>
      </c>
      <c r="D555" s="1">
        <v>8244</v>
      </c>
      <c r="E555" s="1">
        <v>8281.1</v>
      </c>
      <c r="F555" s="1">
        <v>593953051</v>
      </c>
      <c r="G555" s="1">
        <v>24724.44</v>
      </c>
      <c r="H555" s="2">
        <f>IF(ISERR(LN(Nifty_50[[#This Row],[Close]]/E554)),"-",LN(Nifty_50[[#This Row],[Close]]/E554))</f>
        <v>-4.4767780703035449E-2</v>
      </c>
    </row>
    <row r="556" spans="1:8" x14ac:dyDescent="0.3">
      <c r="A556" s="3">
        <v>43921</v>
      </c>
      <c r="B556" s="1">
        <v>8529.35</v>
      </c>
      <c r="C556" s="1">
        <v>8678.2999999999993</v>
      </c>
      <c r="D556" s="1">
        <v>8358</v>
      </c>
      <c r="E556" s="1">
        <v>8597.75</v>
      </c>
      <c r="F556" s="1">
        <v>713390935</v>
      </c>
      <c r="G556" s="1">
        <v>27401.3</v>
      </c>
      <c r="H556" s="2">
        <f>IF(ISERR(LN(Nifty_50[[#This Row],[Close]]/E555)),"-",LN(Nifty_50[[#This Row],[Close]]/E555))</f>
        <v>3.7524731307031482E-2</v>
      </c>
    </row>
    <row r="557" spans="1:8" x14ac:dyDescent="0.3">
      <c r="A557" s="3">
        <v>43922</v>
      </c>
      <c r="B557" s="1">
        <v>8584.1</v>
      </c>
      <c r="C557" s="1">
        <v>8588.1</v>
      </c>
      <c r="D557" s="1">
        <v>8198.35</v>
      </c>
      <c r="E557" s="1">
        <v>8253.7999999999993</v>
      </c>
      <c r="F557" s="1">
        <v>507509685</v>
      </c>
      <c r="G557" s="1">
        <v>21307.3</v>
      </c>
      <c r="H557" s="2">
        <f>IF(ISERR(LN(Nifty_50[[#This Row],[Close]]/E556)),"-",LN(Nifty_50[[#This Row],[Close]]/E556))</f>
        <v>-4.0826840761147287E-2</v>
      </c>
    </row>
    <row r="558" spans="1:8" x14ac:dyDescent="0.3">
      <c r="A558" s="3">
        <v>43924</v>
      </c>
      <c r="B558" s="1">
        <v>8356.5499999999993</v>
      </c>
      <c r="C558" s="1">
        <v>8356.5499999999993</v>
      </c>
      <c r="D558" s="1">
        <v>8055.8</v>
      </c>
      <c r="E558" s="1">
        <v>8083.8</v>
      </c>
      <c r="F558" s="1">
        <v>697752438</v>
      </c>
      <c r="G558" s="1">
        <v>26561.18</v>
      </c>
      <c r="H558" s="2">
        <f>IF(ISERR(LN(Nifty_50[[#This Row],[Close]]/E557)),"-",LN(Nifty_50[[#This Row],[Close]]/E557))</f>
        <v>-2.0811641353066516E-2</v>
      </c>
    </row>
    <row r="559" spans="1:8" x14ac:dyDescent="0.3">
      <c r="A559" s="3">
        <v>43928</v>
      </c>
      <c r="B559" s="1">
        <v>8446.2999999999993</v>
      </c>
      <c r="C559" s="1">
        <v>8819.4</v>
      </c>
      <c r="D559" s="1">
        <v>8360.9500000000007</v>
      </c>
      <c r="E559" s="1">
        <v>8792.2000000000007</v>
      </c>
      <c r="F559" s="1">
        <v>815245226</v>
      </c>
      <c r="G559" s="1">
        <v>35206.69</v>
      </c>
      <c r="H559" s="2">
        <f>IF(ISERR(LN(Nifty_50[[#This Row],[Close]]/E558)),"-",LN(Nifty_50[[#This Row],[Close]]/E558))</f>
        <v>8.4002905787553775E-2</v>
      </c>
    </row>
    <row r="560" spans="1:8" x14ac:dyDescent="0.3">
      <c r="A560" s="3">
        <v>43929</v>
      </c>
      <c r="B560" s="1">
        <v>8688.9</v>
      </c>
      <c r="C560" s="1">
        <v>9131.7000000000007</v>
      </c>
      <c r="D560" s="1">
        <v>8653.9</v>
      </c>
      <c r="E560" s="1">
        <v>8748.75</v>
      </c>
      <c r="F560" s="1">
        <v>897562690</v>
      </c>
      <c r="G560" s="1">
        <v>37641.68</v>
      </c>
      <c r="H560" s="2">
        <f>IF(ISERR(LN(Nifty_50[[#This Row],[Close]]/E559)),"-",LN(Nifty_50[[#This Row],[Close]]/E559))</f>
        <v>-4.9541317736614601E-3</v>
      </c>
    </row>
    <row r="561" spans="1:8" x14ac:dyDescent="0.3">
      <c r="A561" s="3">
        <v>43930</v>
      </c>
      <c r="B561" s="1">
        <v>8973.0499999999993</v>
      </c>
      <c r="C561" s="1">
        <v>9128.35</v>
      </c>
      <c r="D561" s="1">
        <v>8904.5499999999993</v>
      </c>
      <c r="E561" s="1">
        <v>9111.9</v>
      </c>
      <c r="F561" s="1">
        <v>743036134</v>
      </c>
      <c r="G561" s="1">
        <v>32907.82</v>
      </c>
      <c r="H561" s="2">
        <f>IF(ISERR(LN(Nifty_50[[#This Row],[Close]]/E560)),"-",LN(Nifty_50[[#This Row],[Close]]/E560))</f>
        <v>4.0670418523978472E-2</v>
      </c>
    </row>
    <row r="562" spans="1:8" x14ac:dyDescent="0.3">
      <c r="A562" s="3">
        <v>43934</v>
      </c>
      <c r="B562" s="1">
        <v>9103.9500000000007</v>
      </c>
      <c r="C562" s="1">
        <v>9112.0499999999993</v>
      </c>
      <c r="D562" s="1">
        <v>8912.4</v>
      </c>
      <c r="E562" s="1">
        <v>8993.85</v>
      </c>
      <c r="F562" s="1">
        <v>644468815</v>
      </c>
      <c r="G562" s="1">
        <v>26749.06</v>
      </c>
      <c r="H562" s="2">
        <f>IF(ISERR(LN(Nifty_50[[#This Row],[Close]]/E561)),"-",LN(Nifty_50[[#This Row],[Close]]/E561))</f>
        <v>-1.3040241121341193E-2</v>
      </c>
    </row>
    <row r="563" spans="1:8" x14ac:dyDescent="0.3">
      <c r="A563" s="3">
        <v>43936</v>
      </c>
      <c r="B563" s="1">
        <v>9196.4</v>
      </c>
      <c r="C563" s="1">
        <v>9261.2000000000007</v>
      </c>
      <c r="D563" s="1">
        <v>8874.1</v>
      </c>
      <c r="E563" s="1">
        <v>8925.2999999999993</v>
      </c>
      <c r="F563" s="1">
        <v>880159358</v>
      </c>
      <c r="G563" s="1">
        <v>41878.639999999999</v>
      </c>
      <c r="H563" s="2">
        <f>IF(ISERR(LN(Nifty_50[[#This Row],[Close]]/E562)),"-",LN(Nifty_50[[#This Row],[Close]]/E562))</f>
        <v>-7.6510698780880753E-3</v>
      </c>
    </row>
    <row r="564" spans="1:8" x14ac:dyDescent="0.3">
      <c r="A564" s="3">
        <v>43937</v>
      </c>
      <c r="B564" s="1">
        <v>8851.25</v>
      </c>
      <c r="C564" s="1">
        <v>9053.75</v>
      </c>
      <c r="D564" s="1">
        <v>8821.9</v>
      </c>
      <c r="E564" s="1">
        <v>8992.7999999999993</v>
      </c>
      <c r="F564" s="1">
        <v>720116479</v>
      </c>
      <c r="G564" s="1">
        <v>31318.29</v>
      </c>
      <c r="H564" s="2">
        <f>IF(ISERR(LN(Nifty_50[[#This Row],[Close]]/E563)),"-",LN(Nifty_50[[#This Row],[Close]]/E563))</f>
        <v>7.5343166192884132E-3</v>
      </c>
    </row>
    <row r="565" spans="1:8" x14ac:dyDescent="0.3">
      <c r="A565" s="3">
        <v>43938</v>
      </c>
      <c r="B565" s="1">
        <v>9323.4500000000007</v>
      </c>
      <c r="C565" s="1">
        <v>9324</v>
      </c>
      <c r="D565" s="1">
        <v>9091.35</v>
      </c>
      <c r="E565" s="1">
        <v>9266.75</v>
      </c>
      <c r="F565" s="1">
        <v>684910520</v>
      </c>
      <c r="G565" s="1">
        <v>33334.730000000003</v>
      </c>
      <c r="H565" s="2">
        <f>IF(ISERR(LN(Nifty_50[[#This Row],[Close]]/E564)),"-",LN(Nifty_50[[#This Row],[Close]]/E564))</f>
        <v>3.0008467628351927E-2</v>
      </c>
    </row>
    <row r="566" spans="1:8" x14ac:dyDescent="0.3">
      <c r="A566" s="3">
        <v>43941</v>
      </c>
      <c r="B566" s="1">
        <v>9390.2000000000007</v>
      </c>
      <c r="C566" s="1">
        <v>9390.85</v>
      </c>
      <c r="D566" s="1">
        <v>9230.7999999999993</v>
      </c>
      <c r="E566" s="1">
        <v>9261.85</v>
      </c>
      <c r="F566" s="1">
        <v>726364699</v>
      </c>
      <c r="G566" s="1">
        <v>28620.91</v>
      </c>
      <c r="H566" s="2">
        <f>IF(ISERR(LN(Nifty_50[[#This Row],[Close]]/E565)),"-",LN(Nifty_50[[#This Row],[Close]]/E565))</f>
        <v>-5.2891207260448751E-4</v>
      </c>
    </row>
    <row r="567" spans="1:8" x14ac:dyDescent="0.3">
      <c r="A567" s="3">
        <v>43942</v>
      </c>
      <c r="B567" s="1">
        <v>9016.9500000000007</v>
      </c>
      <c r="C567" s="1">
        <v>9044.4</v>
      </c>
      <c r="D567" s="1">
        <v>8909.4</v>
      </c>
      <c r="E567" s="1">
        <v>8981.4500000000007</v>
      </c>
      <c r="F567" s="1">
        <v>655122903</v>
      </c>
      <c r="G567" s="1">
        <v>28273.89</v>
      </c>
      <c r="H567" s="2">
        <f>IF(ISERR(LN(Nifty_50[[#This Row],[Close]]/E566)),"-",LN(Nifty_50[[#This Row],[Close]]/E566))</f>
        <v>-3.0742473508770931E-2</v>
      </c>
    </row>
    <row r="568" spans="1:8" x14ac:dyDescent="0.3">
      <c r="A568" s="3">
        <v>43943</v>
      </c>
      <c r="B568" s="1">
        <v>9026.75</v>
      </c>
      <c r="C568" s="1">
        <v>9209.75</v>
      </c>
      <c r="D568" s="1">
        <v>8946.25</v>
      </c>
      <c r="E568" s="1">
        <v>9187.2999999999993</v>
      </c>
      <c r="F568" s="1">
        <v>734383388</v>
      </c>
      <c r="G568" s="1">
        <v>33981.82</v>
      </c>
      <c r="H568" s="2">
        <f>IF(ISERR(LN(Nifty_50[[#This Row],[Close]]/E567)),"-",LN(Nifty_50[[#This Row],[Close]]/E567))</f>
        <v>2.2660756382103509E-2</v>
      </c>
    </row>
    <row r="569" spans="1:8" x14ac:dyDescent="0.3">
      <c r="A569" s="3">
        <v>43944</v>
      </c>
      <c r="B569" s="1">
        <v>9232.35</v>
      </c>
      <c r="C569" s="1">
        <v>9343.6</v>
      </c>
      <c r="D569" s="1">
        <v>9170.15</v>
      </c>
      <c r="E569" s="1">
        <v>9313.9</v>
      </c>
      <c r="F569" s="1">
        <v>666650462</v>
      </c>
      <c r="G569" s="1">
        <v>30270.55</v>
      </c>
      <c r="H569" s="2">
        <f>IF(ISERR(LN(Nifty_50[[#This Row],[Close]]/E568)),"-",LN(Nifty_50[[#This Row],[Close]]/E568))</f>
        <v>1.3685812382357899E-2</v>
      </c>
    </row>
    <row r="570" spans="1:8" x14ac:dyDescent="0.3">
      <c r="A570" s="3">
        <v>43945</v>
      </c>
      <c r="B570" s="1">
        <v>9163.9</v>
      </c>
      <c r="C570" s="1">
        <v>9296.9</v>
      </c>
      <c r="D570" s="1">
        <v>9141.2999999999993</v>
      </c>
      <c r="E570" s="1">
        <v>9154.4</v>
      </c>
      <c r="F570" s="1">
        <v>659439249</v>
      </c>
      <c r="G570" s="1">
        <v>32859.050000000003</v>
      </c>
      <c r="H570" s="2">
        <f>IF(ISERR(LN(Nifty_50[[#This Row],[Close]]/E569)),"-",LN(Nifty_50[[#This Row],[Close]]/E569))</f>
        <v>-1.7273269955520296E-2</v>
      </c>
    </row>
    <row r="571" spans="1:8" x14ac:dyDescent="0.3">
      <c r="A571" s="3">
        <v>43948</v>
      </c>
      <c r="B571" s="1">
        <v>9259.7000000000007</v>
      </c>
      <c r="C571" s="1">
        <v>9377.1</v>
      </c>
      <c r="D571" s="1">
        <v>9250.35</v>
      </c>
      <c r="E571" s="1">
        <v>9282.2999999999993</v>
      </c>
      <c r="F571" s="1">
        <v>512793298</v>
      </c>
      <c r="G571" s="1">
        <v>26696.54</v>
      </c>
      <c r="H571" s="2">
        <f>IF(ISERR(LN(Nifty_50[[#This Row],[Close]]/E570)),"-",LN(Nifty_50[[#This Row],[Close]]/E570))</f>
        <v>1.3874722895871999E-2</v>
      </c>
    </row>
    <row r="572" spans="1:8" x14ac:dyDescent="0.3">
      <c r="A572" s="3">
        <v>43949</v>
      </c>
      <c r="B572" s="1">
        <v>9389.7999999999993</v>
      </c>
      <c r="C572" s="1">
        <v>9404.4</v>
      </c>
      <c r="D572" s="1">
        <v>9260</v>
      </c>
      <c r="E572" s="1">
        <v>9380.9</v>
      </c>
      <c r="F572" s="1">
        <v>614548983</v>
      </c>
      <c r="G572" s="1">
        <v>30091.41</v>
      </c>
      <c r="H572" s="2">
        <f>IF(ISERR(LN(Nifty_50[[#This Row],[Close]]/E571)),"-",LN(Nifty_50[[#This Row],[Close]]/E571))</f>
        <v>1.0566346325391251E-2</v>
      </c>
    </row>
    <row r="573" spans="1:8" x14ac:dyDescent="0.3">
      <c r="A573" s="3">
        <v>43950</v>
      </c>
      <c r="B573" s="1">
        <v>9408.6</v>
      </c>
      <c r="C573" s="1">
        <v>9599.85</v>
      </c>
      <c r="D573" s="1">
        <v>9392.35</v>
      </c>
      <c r="E573" s="1">
        <v>9553.35</v>
      </c>
      <c r="F573" s="1">
        <v>653026950</v>
      </c>
      <c r="G573" s="1">
        <v>31673.23</v>
      </c>
      <c r="H573" s="2">
        <f>IF(ISERR(LN(Nifty_50[[#This Row],[Close]]/E572)),"-",LN(Nifty_50[[#This Row],[Close]]/E572))</f>
        <v>1.821617107952879E-2</v>
      </c>
    </row>
    <row r="574" spans="1:8" x14ac:dyDescent="0.3">
      <c r="A574" s="3">
        <v>43951</v>
      </c>
      <c r="B574" s="1">
        <v>9753.5</v>
      </c>
      <c r="C574" s="1">
        <v>9889.0499999999993</v>
      </c>
      <c r="D574" s="1">
        <v>9731.5</v>
      </c>
      <c r="E574" s="1">
        <v>9859.9</v>
      </c>
      <c r="F574" s="1">
        <v>931173802</v>
      </c>
      <c r="G574" s="1">
        <v>39332.46</v>
      </c>
      <c r="H574" s="2">
        <f>IF(ISERR(LN(Nifty_50[[#This Row],[Close]]/E573)),"-",LN(Nifty_50[[#This Row],[Close]]/E573))</f>
        <v>3.158414825312425E-2</v>
      </c>
    </row>
    <row r="575" spans="1:8" x14ac:dyDescent="0.3">
      <c r="A575" s="3">
        <v>43955</v>
      </c>
      <c r="B575" s="1">
        <v>9533.5</v>
      </c>
      <c r="C575" s="1">
        <v>9533.5</v>
      </c>
      <c r="D575" s="1">
        <v>9266.9500000000007</v>
      </c>
      <c r="E575" s="1">
        <v>9293.5</v>
      </c>
      <c r="F575" s="1">
        <v>687487134</v>
      </c>
      <c r="G575" s="1">
        <v>29785.95</v>
      </c>
      <c r="H575" s="2">
        <f>IF(ISERR(LN(Nifty_50[[#This Row],[Close]]/E574)),"-",LN(Nifty_50[[#This Row],[Close]]/E574))</f>
        <v>-5.9160795509013528E-2</v>
      </c>
    </row>
    <row r="576" spans="1:8" x14ac:dyDescent="0.3">
      <c r="A576" s="3">
        <v>43956</v>
      </c>
      <c r="B576" s="1">
        <v>9429.4</v>
      </c>
      <c r="C576" s="1">
        <v>9450.9</v>
      </c>
      <c r="D576" s="1">
        <v>9190.75</v>
      </c>
      <c r="E576" s="1">
        <v>9205.6</v>
      </c>
      <c r="F576" s="1">
        <v>725196178</v>
      </c>
      <c r="G576" s="1">
        <v>29700.2</v>
      </c>
      <c r="H576" s="2">
        <f>IF(ISERR(LN(Nifty_50[[#This Row],[Close]]/E575)),"-",LN(Nifty_50[[#This Row],[Close]]/E575))</f>
        <v>-9.5032365391587315E-3</v>
      </c>
    </row>
    <row r="577" spans="1:8" x14ac:dyDescent="0.3">
      <c r="A577" s="3">
        <v>43957</v>
      </c>
      <c r="B577" s="1">
        <v>9226.7999999999993</v>
      </c>
      <c r="C577" s="1">
        <v>9346.9</v>
      </c>
      <c r="D577" s="1">
        <v>9116.5</v>
      </c>
      <c r="E577" s="1">
        <v>9270.9</v>
      </c>
      <c r="F577" s="1">
        <v>722185448</v>
      </c>
      <c r="G577" s="1">
        <v>30798.1</v>
      </c>
      <c r="H577" s="2">
        <f>IF(ISERR(LN(Nifty_50[[#This Row],[Close]]/E576)),"-",LN(Nifty_50[[#This Row],[Close]]/E576))</f>
        <v>7.0684677166181938E-3</v>
      </c>
    </row>
    <row r="578" spans="1:8" x14ac:dyDescent="0.3">
      <c r="A578" s="3">
        <v>43958</v>
      </c>
      <c r="B578" s="1">
        <v>9234.0499999999993</v>
      </c>
      <c r="C578" s="1">
        <v>9277.85</v>
      </c>
      <c r="D578" s="1">
        <v>9175.9</v>
      </c>
      <c r="E578" s="1">
        <v>9199.0499999999993</v>
      </c>
      <c r="F578" s="1">
        <v>708740416</v>
      </c>
      <c r="G578" s="1">
        <v>59705.53</v>
      </c>
      <c r="H578" s="2">
        <f>IF(ISERR(LN(Nifty_50[[#This Row],[Close]]/E577)),"-",LN(Nifty_50[[#This Row],[Close]]/E577))</f>
        <v>-7.7802443900713515E-3</v>
      </c>
    </row>
    <row r="579" spans="1:8" x14ac:dyDescent="0.3">
      <c r="A579" s="3">
        <v>43959</v>
      </c>
      <c r="B579" s="1">
        <v>9376.9500000000007</v>
      </c>
      <c r="C579" s="1">
        <v>9382.65</v>
      </c>
      <c r="D579" s="1">
        <v>9238.2000000000007</v>
      </c>
      <c r="E579" s="1">
        <v>9251.5</v>
      </c>
      <c r="F579" s="1">
        <v>609053504</v>
      </c>
      <c r="G579" s="1">
        <v>30743.45</v>
      </c>
      <c r="H579" s="2">
        <f>IF(ISERR(LN(Nifty_50[[#This Row],[Close]]/E578)),"-",LN(Nifty_50[[#This Row],[Close]]/E578))</f>
        <v>5.6854826859751096E-3</v>
      </c>
    </row>
    <row r="580" spans="1:8" x14ac:dyDescent="0.3">
      <c r="A580" s="3">
        <v>43962</v>
      </c>
      <c r="B580" s="1">
        <v>9348.15</v>
      </c>
      <c r="C580" s="1">
        <v>9439.9</v>
      </c>
      <c r="D580" s="1">
        <v>9219.9500000000007</v>
      </c>
      <c r="E580" s="1">
        <v>9239.2000000000007</v>
      </c>
      <c r="F580" s="1">
        <v>704647074</v>
      </c>
      <c r="G580" s="1">
        <v>31048.47</v>
      </c>
      <c r="H580" s="2">
        <f>IF(ISERR(LN(Nifty_50[[#This Row],[Close]]/E579)),"-",LN(Nifty_50[[#This Row],[Close]]/E579))</f>
        <v>-1.3303987208930653E-3</v>
      </c>
    </row>
    <row r="581" spans="1:8" x14ac:dyDescent="0.3">
      <c r="A581" s="3">
        <v>43963</v>
      </c>
      <c r="B581" s="1">
        <v>9168.85</v>
      </c>
      <c r="C581" s="1">
        <v>9240.85</v>
      </c>
      <c r="D581" s="1">
        <v>9043.9500000000007</v>
      </c>
      <c r="E581" s="1">
        <v>9196.5499999999993</v>
      </c>
      <c r="F581" s="1">
        <v>805458787</v>
      </c>
      <c r="G581" s="1">
        <v>37706.269999999997</v>
      </c>
      <c r="H581" s="2">
        <f>IF(ISERR(LN(Nifty_50[[#This Row],[Close]]/E580)),"-",LN(Nifty_50[[#This Row],[Close]]/E580))</f>
        <v>-4.6268880938292812E-3</v>
      </c>
    </row>
    <row r="582" spans="1:8" x14ac:dyDescent="0.3">
      <c r="A582" s="3">
        <v>43964</v>
      </c>
      <c r="B582" s="1">
        <v>9584.2000000000007</v>
      </c>
      <c r="C582" s="1">
        <v>9584.5</v>
      </c>
      <c r="D582" s="1">
        <v>9351.1</v>
      </c>
      <c r="E582" s="1">
        <v>9383.5499999999993</v>
      </c>
      <c r="F582" s="1">
        <v>846395245</v>
      </c>
      <c r="G582" s="1">
        <v>36488.9</v>
      </c>
      <c r="H582" s="2">
        <f>IF(ISERR(LN(Nifty_50[[#This Row],[Close]]/E581)),"-",LN(Nifty_50[[#This Row],[Close]]/E581))</f>
        <v>2.0129742512240333E-2</v>
      </c>
    </row>
    <row r="583" spans="1:8" x14ac:dyDescent="0.3">
      <c r="A583" s="3">
        <v>43965</v>
      </c>
      <c r="B583" s="1">
        <v>9213.9500000000007</v>
      </c>
      <c r="C583" s="1">
        <v>9281.1</v>
      </c>
      <c r="D583" s="1">
        <v>9119.75</v>
      </c>
      <c r="E583" s="1">
        <v>9142.75</v>
      </c>
      <c r="F583" s="1">
        <v>602555564</v>
      </c>
      <c r="G583" s="1">
        <v>29541.59</v>
      </c>
      <c r="H583" s="2">
        <f>IF(ISERR(LN(Nifty_50[[#This Row],[Close]]/E582)),"-",LN(Nifty_50[[#This Row],[Close]]/E582))</f>
        <v>-2.5996940751458281E-2</v>
      </c>
    </row>
    <row r="584" spans="1:8" x14ac:dyDescent="0.3">
      <c r="A584" s="3">
        <v>43966</v>
      </c>
      <c r="B584" s="1">
        <v>9182.4</v>
      </c>
      <c r="C584" s="1">
        <v>9182.4</v>
      </c>
      <c r="D584" s="1">
        <v>9050</v>
      </c>
      <c r="E584" s="1">
        <v>9136.85</v>
      </c>
      <c r="F584" s="1">
        <v>575857112</v>
      </c>
      <c r="G584" s="1">
        <v>25847.33</v>
      </c>
      <c r="H584" s="2">
        <f>IF(ISERR(LN(Nifty_50[[#This Row],[Close]]/E583)),"-",LN(Nifty_50[[#This Row],[Close]]/E583))</f>
        <v>-6.455283709578169E-4</v>
      </c>
    </row>
    <row r="585" spans="1:8" x14ac:dyDescent="0.3">
      <c r="A585" s="3">
        <v>43969</v>
      </c>
      <c r="B585" s="1">
        <v>9158.2999999999993</v>
      </c>
      <c r="C585" s="1">
        <v>9158.2999999999993</v>
      </c>
      <c r="D585" s="1">
        <v>8806.75</v>
      </c>
      <c r="E585" s="1">
        <v>8823.25</v>
      </c>
      <c r="F585" s="1">
        <v>772983297</v>
      </c>
      <c r="G585" s="1">
        <v>33347.46</v>
      </c>
      <c r="H585" s="2">
        <f>IF(ISERR(LN(Nifty_50[[#This Row],[Close]]/E584)),"-",LN(Nifty_50[[#This Row],[Close]]/E584))</f>
        <v>-3.4925404242762116E-2</v>
      </c>
    </row>
    <row r="586" spans="1:8" x14ac:dyDescent="0.3">
      <c r="A586" s="3">
        <v>43970</v>
      </c>
      <c r="B586" s="1">
        <v>8961.7000000000007</v>
      </c>
      <c r="C586" s="1">
        <v>9030.35</v>
      </c>
      <c r="D586" s="1">
        <v>8855.2999999999993</v>
      </c>
      <c r="E586" s="1">
        <v>8879.1</v>
      </c>
      <c r="F586" s="1">
        <v>762152894</v>
      </c>
      <c r="G586" s="1">
        <v>32026.94</v>
      </c>
      <c r="H586" s="2">
        <f>IF(ISERR(LN(Nifty_50[[#This Row],[Close]]/E585)),"-",LN(Nifty_50[[#This Row],[Close]]/E585))</f>
        <v>6.3099176443585188E-3</v>
      </c>
    </row>
    <row r="587" spans="1:8" x14ac:dyDescent="0.3">
      <c r="A587" s="3">
        <v>43971</v>
      </c>
      <c r="B587" s="1">
        <v>8889.15</v>
      </c>
      <c r="C587" s="1">
        <v>9093.7999999999993</v>
      </c>
      <c r="D587" s="1">
        <v>8875.35</v>
      </c>
      <c r="E587" s="1">
        <v>9066.5499999999993</v>
      </c>
      <c r="F587" s="1">
        <v>622308140</v>
      </c>
      <c r="G587" s="1">
        <v>30721.99</v>
      </c>
      <c r="H587" s="2">
        <f>IF(ISERR(LN(Nifty_50[[#This Row],[Close]]/E586)),"-",LN(Nifty_50[[#This Row],[Close]]/E586))</f>
        <v>2.0891616387661998E-2</v>
      </c>
    </row>
    <row r="588" spans="1:8" x14ac:dyDescent="0.3">
      <c r="A588" s="3">
        <v>43972</v>
      </c>
      <c r="B588" s="1">
        <v>9079.4500000000007</v>
      </c>
      <c r="C588" s="1">
        <v>9178.5499999999993</v>
      </c>
      <c r="D588" s="1">
        <v>9056.1</v>
      </c>
      <c r="E588" s="1">
        <v>9106.25</v>
      </c>
      <c r="F588" s="1">
        <v>631542699</v>
      </c>
      <c r="G588" s="1">
        <v>28303.51</v>
      </c>
      <c r="H588" s="2">
        <f>IF(ISERR(LN(Nifty_50[[#This Row],[Close]]/E587)),"-",LN(Nifty_50[[#This Row],[Close]]/E587))</f>
        <v>4.3691740573838051E-3</v>
      </c>
    </row>
    <row r="589" spans="1:8" x14ac:dyDescent="0.3">
      <c r="A589" s="3">
        <v>43973</v>
      </c>
      <c r="B589" s="1">
        <v>9067.9</v>
      </c>
      <c r="C589" s="1">
        <v>9149.6</v>
      </c>
      <c r="D589" s="1">
        <v>8968.5499999999993</v>
      </c>
      <c r="E589" s="1">
        <v>9039.25</v>
      </c>
      <c r="F589" s="1">
        <v>675759336</v>
      </c>
      <c r="G589" s="1">
        <v>31625.47</v>
      </c>
      <c r="H589" s="2">
        <f>IF(ISERR(LN(Nifty_50[[#This Row],[Close]]/E588)),"-",LN(Nifty_50[[#This Row],[Close]]/E588))</f>
        <v>-7.3847846008156101E-3</v>
      </c>
    </row>
    <row r="590" spans="1:8" x14ac:dyDescent="0.3">
      <c r="A590" s="3">
        <v>43977</v>
      </c>
      <c r="B590" s="1">
        <v>9099.75</v>
      </c>
      <c r="C590" s="1">
        <v>9161.65</v>
      </c>
      <c r="D590" s="1">
        <v>8996.65</v>
      </c>
      <c r="E590" s="1">
        <v>9029.0499999999993</v>
      </c>
      <c r="F590" s="1">
        <v>654959960</v>
      </c>
      <c r="G590" s="1">
        <v>30871.59</v>
      </c>
      <c r="H590" s="2">
        <f>IF(ISERR(LN(Nifty_50[[#This Row],[Close]]/E589)),"-",LN(Nifty_50[[#This Row],[Close]]/E589))</f>
        <v>-1.1290493387357832E-3</v>
      </c>
    </row>
    <row r="591" spans="1:8" x14ac:dyDescent="0.3">
      <c r="A591" s="3">
        <v>43978</v>
      </c>
      <c r="B591" s="1">
        <v>9082.2000000000007</v>
      </c>
      <c r="C591" s="1">
        <v>9334</v>
      </c>
      <c r="D591" s="1">
        <v>9004.25</v>
      </c>
      <c r="E591" s="1">
        <v>9314.9500000000007</v>
      </c>
      <c r="F591" s="1">
        <v>763492487</v>
      </c>
      <c r="G591" s="1">
        <v>34603.879999999997</v>
      </c>
      <c r="H591" s="2">
        <f>IF(ISERR(LN(Nifty_50[[#This Row],[Close]]/E590)),"-",LN(Nifty_50[[#This Row],[Close]]/E590))</f>
        <v>3.1173479330792266E-2</v>
      </c>
    </row>
    <row r="592" spans="1:8" x14ac:dyDescent="0.3">
      <c r="A592" s="3">
        <v>43979</v>
      </c>
      <c r="B592" s="1">
        <v>9364.9500000000007</v>
      </c>
      <c r="C592" s="1">
        <v>9511.25</v>
      </c>
      <c r="D592" s="1">
        <v>9336.5</v>
      </c>
      <c r="E592" s="1">
        <v>9490.1</v>
      </c>
      <c r="F592" s="1">
        <v>837911425</v>
      </c>
      <c r="G592" s="1">
        <v>37761.910000000003</v>
      </c>
      <c r="H592" s="2">
        <f>IF(ISERR(LN(Nifty_50[[#This Row],[Close]]/E591)),"-",LN(Nifty_50[[#This Row],[Close]]/E591))</f>
        <v>1.8628513621497384E-2</v>
      </c>
    </row>
    <row r="593" spans="1:8" x14ac:dyDescent="0.3">
      <c r="A593" s="3">
        <v>43980</v>
      </c>
      <c r="B593" s="1">
        <v>9422.2000000000007</v>
      </c>
      <c r="C593" s="1">
        <v>9598.85</v>
      </c>
      <c r="D593" s="1">
        <v>9376.9</v>
      </c>
      <c r="E593" s="1">
        <v>9580.2999999999993</v>
      </c>
      <c r="F593" s="1">
        <v>967005438</v>
      </c>
      <c r="G593" s="1">
        <v>45006.25</v>
      </c>
      <c r="H593" s="2">
        <f>IF(ISERR(LN(Nifty_50[[#This Row],[Close]]/E592)),"-",LN(Nifty_50[[#This Row],[Close]]/E592))</f>
        <v>9.4597567584245815E-3</v>
      </c>
    </row>
    <row r="594" spans="1:8" x14ac:dyDescent="0.3">
      <c r="A594" s="3">
        <v>43983</v>
      </c>
      <c r="B594" s="1">
        <v>9726.85</v>
      </c>
      <c r="C594" s="1">
        <v>9931.6</v>
      </c>
      <c r="D594" s="1">
        <v>9706.9500000000007</v>
      </c>
      <c r="E594" s="1">
        <v>9826.15</v>
      </c>
      <c r="F594" s="1">
        <v>794183122</v>
      </c>
      <c r="G594" s="1">
        <v>38096.92</v>
      </c>
      <c r="H594" s="2">
        <f>IF(ISERR(LN(Nifty_50[[#This Row],[Close]]/E593)),"-",LN(Nifty_50[[#This Row],[Close]]/E593))</f>
        <v>2.5338292519217084E-2</v>
      </c>
    </row>
    <row r="595" spans="1:8" x14ac:dyDescent="0.3">
      <c r="A595" s="3">
        <v>43984</v>
      </c>
      <c r="B595" s="1">
        <v>9880.85</v>
      </c>
      <c r="C595" s="1">
        <v>9995.6</v>
      </c>
      <c r="D595" s="1">
        <v>9824.0499999999993</v>
      </c>
      <c r="E595" s="1">
        <v>9979.1</v>
      </c>
      <c r="F595" s="1">
        <v>770192848</v>
      </c>
      <c r="G595" s="1">
        <v>36723.11</v>
      </c>
      <c r="H595" s="2">
        <f>IF(ISERR(LN(Nifty_50[[#This Row],[Close]]/E594)),"-",LN(Nifty_50[[#This Row],[Close]]/E594))</f>
        <v>1.5445706644400328E-2</v>
      </c>
    </row>
    <row r="596" spans="1:8" x14ac:dyDescent="0.3">
      <c r="A596" s="3">
        <v>43985</v>
      </c>
      <c r="B596" s="1">
        <v>10108.299999999999</v>
      </c>
      <c r="C596" s="1">
        <v>10176.200000000001</v>
      </c>
      <c r="D596" s="1">
        <v>10035.549999999999</v>
      </c>
      <c r="E596" s="1">
        <v>10061.549999999999</v>
      </c>
      <c r="F596" s="1">
        <v>794664422</v>
      </c>
      <c r="G596" s="1">
        <v>38343.61</v>
      </c>
      <c r="H596" s="2">
        <f>IF(ISERR(LN(Nifty_50[[#This Row],[Close]]/E595)),"-",LN(Nifty_50[[#This Row],[Close]]/E595))</f>
        <v>8.2283224537368568E-3</v>
      </c>
    </row>
    <row r="597" spans="1:8" x14ac:dyDescent="0.3">
      <c r="A597" s="3">
        <v>43986</v>
      </c>
      <c r="B597" s="1">
        <v>10054.25</v>
      </c>
      <c r="C597" s="1">
        <v>10123.85</v>
      </c>
      <c r="D597" s="1">
        <v>9944.25</v>
      </c>
      <c r="E597" s="1">
        <v>10029.1</v>
      </c>
      <c r="F597" s="1">
        <v>775106567</v>
      </c>
      <c r="G597" s="1">
        <v>36399.040000000001</v>
      </c>
      <c r="H597" s="2">
        <f>IF(ISERR(LN(Nifty_50[[#This Row],[Close]]/E596)),"-",LN(Nifty_50[[#This Row],[Close]]/E596))</f>
        <v>-3.2303612096776253E-3</v>
      </c>
    </row>
    <row r="598" spans="1:8" x14ac:dyDescent="0.3">
      <c r="A598" s="3">
        <v>43987</v>
      </c>
      <c r="B598" s="1">
        <v>10093.799999999999</v>
      </c>
      <c r="C598" s="1">
        <v>10177.799999999999</v>
      </c>
      <c r="D598" s="1">
        <v>10040.75</v>
      </c>
      <c r="E598" s="1">
        <v>10142.15</v>
      </c>
      <c r="F598" s="1">
        <v>987122302</v>
      </c>
      <c r="G598" s="1">
        <v>37824.629999999997</v>
      </c>
      <c r="H598" s="2">
        <f>IF(ISERR(LN(Nifty_50[[#This Row],[Close]]/E597)),"-",LN(Nifty_50[[#This Row],[Close]]/E597))</f>
        <v>1.120914010549148E-2</v>
      </c>
    </row>
    <row r="599" spans="1:8" x14ac:dyDescent="0.3">
      <c r="A599" s="3">
        <v>43990</v>
      </c>
      <c r="B599" s="1">
        <v>10326.75</v>
      </c>
      <c r="C599" s="1">
        <v>10328.5</v>
      </c>
      <c r="D599" s="1">
        <v>10120.25</v>
      </c>
      <c r="E599" s="1">
        <v>10167.450000000001</v>
      </c>
      <c r="F599" s="1">
        <v>936485541</v>
      </c>
      <c r="G599" s="1">
        <v>37819.06</v>
      </c>
      <c r="H599" s="2">
        <f>IF(ISERR(LN(Nifty_50[[#This Row],[Close]]/E598)),"-",LN(Nifty_50[[#This Row],[Close]]/E598))</f>
        <v>2.4914339117400133E-3</v>
      </c>
    </row>
    <row r="600" spans="1:8" x14ac:dyDescent="0.3">
      <c r="A600" s="3">
        <v>43991</v>
      </c>
      <c r="B600" s="1">
        <v>10181.15</v>
      </c>
      <c r="C600" s="1">
        <v>10291.15</v>
      </c>
      <c r="D600" s="1">
        <v>10021.450000000001</v>
      </c>
      <c r="E600" s="1">
        <v>10046.65</v>
      </c>
      <c r="F600" s="1">
        <v>754217460</v>
      </c>
      <c r="G600" s="1">
        <v>36201.050000000003</v>
      </c>
      <c r="H600" s="2">
        <f>IF(ISERR(LN(Nifty_50[[#This Row],[Close]]/E599)),"-",LN(Nifty_50[[#This Row],[Close]]/E599))</f>
        <v>-1.1952195553601492E-2</v>
      </c>
    </row>
    <row r="601" spans="1:8" x14ac:dyDescent="0.3">
      <c r="A601" s="3">
        <v>43992</v>
      </c>
      <c r="B601" s="1">
        <v>10072.6</v>
      </c>
      <c r="C601" s="1">
        <v>10148.75</v>
      </c>
      <c r="D601" s="1">
        <v>10036.85</v>
      </c>
      <c r="E601" s="1">
        <v>10116.15</v>
      </c>
      <c r="F601" s="1">
        <v>632383068</v>
      </c>
      <c r="G601" s="1">
        <v>28485.47</v>
      </c>
      <c r="H601" s="2">
        <f>IF(ISERR(LN(Nifty_50[[#This Row],[Close]]/E600)),"-",LN(Nifty_50[[#This Row],[Close]]/E600))</f>
        <v>6.8939110891929863E-3</v>
      </c>
    </row>
    <row r="602" spans="1:8" x14ac:dyDescent="0.3">
      <c r="A602" s="3">
        <v>43993</v>
      </c>
      <c r="B602" s="1">
        <v>10094.1</v>
      </c>
      <c r="C602" s="1">
        <v>10112.049999999999</v>
      </c>
      <c r="D602" s="1">
        <v>9885.0499999999993</v>
      </c>
      <c r="E602" s="1">
        <v>9902</v>
      </c>
      <c r="F602" s="1">
        <v>715453486</v>
      </c>
      <c r="G602" s="1">
        <v>30813.85</v>
      </c>
      <c r="H602" s="2">
        <f>IF(ISERR(LN(Nifty_50[[#This Row],[Close]]/E601)),"-",LN(Nifty_50[[#This Row],[Close]]/E601))</f>
        <v>-2.139639975380881E-2</v>
      </c>
    </row>
    <row r="603" spans="1:8" x14ac:dyDescent="0.3">
      <c r="A603" s="3">
        <v>43994</v>
      </c>
      <c r="B603" s="1">
        <v>9544.9500000000007</v>
      </c>
      <c r="C603" s="1">
        <v>9996.0499999999993</v>
      </c>
      <c r="D603" s="1">
        <v>9544.35</v>
      </c>
      <c r="E603" s="1">
        <v>9972.9</v>
      </c>
      <c r="F603" s="1">
        <v>796306399</v>
      </c>
      <c r="G603" s="1">
        <v>36505.769999999997</v>
      </c>
      <c r="H603" s="2">
        <f>IF(ISERR(LN(Nifty_50[[#This Row],[Close]]/E602)),"-",LN(Nifty_50[[#This Row],[Close]]/E602))</f>
        <v>7.1346573571307781E-3</v>
      </c>
    </row>
    <row r="604" spans="1:8" x14ac:dyDescent="0.3">
      <c r="A604" s="3">
        <v>43997</v>
      </c>
      <c r="B604" s="1">
        <v>9919.35</v>
      </c>
      <c r="C604" s="1">
        <v>9943.35</v>
      </c>
      <c r="D604" s="1">
        <v>9726.35</v>
      </c>
      <c r="E604" s="1">
        <v>9813.7000000000007</v>
      </c>
      <c r="F604" s="1">
        <v>716053036</v>
      </c>
      <c r="G604" s="1">
        <v>31926.65</v>
      </c>
      <c r="H604" s="2">
        <f>IF(ISERR(LN(Nifty_50[[#This Row],[Close]]/E603)),"-",LN(Nifty_50[[#This Row],[Close]]/E603))</f>
        <v>-1.6092045671383177E-2</v>
      </c>
    </row>
    <row r="605" spans="1:8" x14ac:dyDescent="0.3">
      <c r="A605" s="3">
        <v>43998</v>
      </c>
      <c r="B605" s="1">
        <v>10014.799999999999</v>
      </c>
      <c r="C605" s="1">
        <v>10046.15</v>
      </c>
      <c r="D605" s="1">
        <v>9728.5</v>
      </c>
      <c r="E605" s="1">
        <v>9914</v>
      </c>
      <c r="F605" s="1">
        <v>899895044</v>
      </c>
      <c r="G605" s="1">
        <v>36257.89</v>
      </c>
      <c r="H605" s="2">
        <f>IF(ISERR(LN(Nifty_50[[#This Row],[Close]]/E604)),"-",LN(Nifty_50[[#This Row],[Close]]/E604))</f>
        <v>1.0168530973403287E-2</v>
      </c>
    </row>
    <row r="606" spans="1:8" x14ac:dyDescent="0.3">
      <c r="A606" s="3">
        <v>43999</v>
      </c>
      <c r="B606" s="1">
        <v>9876.7000000000007</v>
      </c>
      <c r="C606" s="1">
        <v>10003.6</v>
      </c>
      <c r="D606" s="1">
        <v>9833.7999999999993</v>
      </c>
      <c r="E606" s="1">
        <v>9881.15</v>
      </c>
      <c r="F606" s="1">
        <v>685418390</v>
      </c>
      <c r="G606" s="1">
        <v>30700.69</v>
      </c>
      <c r="H606" s="2">
        <f>IF(ISERR(LN(Nifty_50[[#This Row],[Close]]/E605)),"-",LN(Nifty_50[[#This Row],[Close]]/E605))</f>
        <v>-3.3189978510494772E-3</v>
      </c>
    </row>
    <row r="607" spans="1:8" x14ac:dyDescent="0.3">
      <c r="A607" s="3">
        <v>44000</v>
      </c>
      <c r="B607" s="1">
        <v>9863.25</v>
      </c>
      <c r="C607" s="1">
        <v>10111.200000000001</v>
      </c>
      <c r="D607" s="1">
        <v>9845.0499999999993</v>
      </c>
      <c r="E607" s="1">
        <v>10091.65</v>
      </c>
      <c r="F607" s="1">
        <v>622895963</v>
      </c>
      <c r="G607" s="1">
        <v>28594.32</v>
      </c>
      <c r="H607" s="2">
        <f>IF(ISERR(LN(Nifty_50[[#This Row],[Close]]/E606)),"-",LN(Nifty_50[[#This Row],[Close]]/E606))</f>
        <v>2.1079447494686824E-2</v>
      </c>
    </row>
    <row r="608" spans="1:8" x14ac:dyDescent="0.3">
      <c r="A608" s="3">
        <v>44001</v>
      </c>
      <c r="B608" s="1">
        <v>10119</v>
      </c>
      <c r="C608" s="1">
        <v>10272.4</v>
      </c>
      <c r="D608" s="1">
        <v>10072.65</v>
      </c>
      <c r="E608" s="1">
        <v>10244.4</v>
      </c>
      <c r="F608" s="1">
        <v>892096343</v>
      </c>
      <c r="G608" s="1">
        <v>48103.56</v>
      </c>
      <c r="H608" s="2">
        <f>IF(ISERR(LN(Nifty_50[[#This Row],[Close]]/E607)),"-",LN(Nifty_50[[#This Row],[Close]]/E607))</f>
        <v>1.5022865580104622E-2</v>
      </c>
    </row>
    <row r="609" spans="1:8" x14ac:dyDescent="0.3">
      <c r="A609" s="3">
        <v>44004</v>
      </c>
      <c r="B609" s="1">
        <v>10318.75</v>
      </c>
      <c r="C609" s="1">
        <v>10393.65</v>
      </c>
      <c r="D609" s="1">
        <v>10277.6</v>
      </c>
      <c r="E609" s="1">
        <v>10311.200000000001</v>
      </c>
      <c r="F609" s="1">
        <v>685385093</v>
      </c>
      <c r="G609" s="1">
        <v>35529.800000000003</v>
      </c>
      <c r="H609" s="2">
        <f>IF(ISERR(LN(Nifty_50[[#This Row],[Close]]/E608)),"-",LN(Nifty_50[[#This Row],[Close]]/E608))</f>
        <v>6.4994682863088122E-3</v>
      </c>
    </row>
    <row r="610" spans="1:8" x14ac:dyDescent="0.3">
      <c r="A610" s="3">
        <v>44005</v>
      </c>
      <c r="B610" s="1">
        <v>10347.950000000001</v>
      </c>
      <c r="C610" s="1">
        <v>10484.700000000001</v>
      </c>
      <c r="D610" s="1">
        <v>10301.75</v>
      </c>
      <c r="E610" s="1">
        <v>10471</v>
      </c>
      <c r="F610" s="1">
        <v>669195109</v>
      </c>
      <c r="G610" s="1">
        <v>34148.129999999997</v>
      </c>
      <c r="H610" s="2">
        <f>IF(ISERR(LN(Nifty_50[[#This Row],[Close]]/E609)),"-",LN(Nifty_50[[#This Row],[Close]]/E609))</f>
        <v>1.5378848196892156E-2</v>
      </c>
    </row>
    <row r="611" spans="1:8" x14ac:dyDescent="0.3">
      <c r="A611" s="3">
        <v>44006</v>
      </c>
      <c r="B611" s="1">
        <v>10529.25</v>
      </c>
      <c r="C611" s="1">
        <v>10553.15</v>
      </c>
      <c r="D611" s="1">
        <v>10281.950000000001</v>
      </c>
      <c r="E611" s="1">
        <v>10305.299999999999</v>
      </c>
      <c r="F611" s="1">
        <v>854799801</v>
      </c>
      <c r="G611" s="1">
        <v>41394.449999999997</v>
      </c>
      <c r="H611" s="2">
        <f>IF(ISERR(LN(Nifty_50[[#This Row],[Close]]/E610)),"-",LN(Nifty_50[[#This Row],[Close]]/E610))</f>
        <v>-1.5951205305137297E-2</v>
      </c>
    </row>
    <row r="612" spans="1:8" x14ac:dyDescent="0.3">
      <c r="A612" s="3">
        <v>44007</v>
      </c>
      <c r="B612" s="1">
        <v>10235.549999999999</v>
      </c>
      <c r="C612" s="1">
        <v>10361.799999999999</v>
      </c>
      <c r="D612" s="1">
        <v>10194.5</v>
      </c>
      <c r="E612" s="1">
        <v>10288.9</v>
      </c>
      <c r="F612" s="1">
        <v>994190886</v>
      </c>
      <c r="G612" s="1">
        <v>41726.07</v>
      </c>
      <c r="H612" s="2">
        <f>IF(ISERR(LN(Nifty_50[[#This Row],[Close]]/E611)),"-",LN(Nifty_50[[#This Row],[Close]]/E611))</f>
        <v>-1.5926817712496291E-3</v>
      </c>
    </row>
    <row r="613" spans="1:8" x14ac:dyDescent="0.3">
      <c r="A613" s="3">
        <v>44008</v>
      </c>
      <c r="B613" s="1">
        <v>10378.9</v>
      </c>
      <c r="C613" s="1">
        <v>10409.85</v>
      </c>
      <c r="D613" s="1">
        <v>10311.25</v>
      </c>
      <c r="E613" s="1">
        <v>10383</v>
      </c>
      <c r="F613" s="1">
        <v>671910159</v>
      </c>
      <c r="G613" s="1">
        <v>31841.68</v>
      </c>
      <c r="H613" s="2">
        <f>IF(ISERR(LN(Nifty_50[[#This Row],[Close]]/E612)),"-",LN(Nifty_50[[#This Row],[Close]]/E612))</f>
        <v>9.1042090923787473E-3</v>
      </c>
    </row>
    <row r="614" spans="1:8" x14ac:dyDescent="0.3">
      <c r="A614" s="3">
        <v>44011</v>
      </c>
      <c r="B614" s="1">
        <v>10311.950000000001</v>
      </c>
      <c r="C614" s="1">
        <v>10337.950000000001</v>
      </c>
      <c r="D614" s="1">
        <v>10223.6</v>
      </c>
      <c r="E614" s="1">
        <v>10312.4</v>
      </c>
      <c r="F614" s="1">
        <v>574544482</v>
      </c>
      <c r="G614" s="1">
        <v>27019.46</v>
      </c>
      <c r="H614" s="2">
        <f>IF(ISERR(LN(Nifty_50[[#This Row],[Close]]/E613)),"-",LN(Nifty_50[[#This Row],[Close]]/E613))</f>
        <v>-6.8227986772304633E-3</v>
      </c>
    </row>
    <row r="615" spans="1:8" x14ac:dyDescent="0.3">
      <c r="A615" s="3">
        <v>44012</v>
      </c>
      <c r="B615" s="1">
        <v>10382.6</v>
      </c>
      <c r="C615" s="1">
        <v>10401.049999999999</v>
      </c>
      <c r="D615" s="1">
        <v>10267.35</v>
      </c>
      <c r="E615" s="1">
        <v>10302.1</v>
      </c>
      <c r="F615" s="1">
        <v>556238560</v>
      </c>
      <c r="G615" s="1">
        <v>27342.55</v>
      </c>
      <c r="H615" s="2">
        <f>IF(ISERR(LN(Nifty_50[[#This Row],[Close]]/E614)),"-",LN(Nifty_50[[#This Row],[Close]]/E614))</f>
        <v>-9.9929669476585162E-4</v>
      </c>
    </row>
    <row r="616" spans="1:8" x14ac:dyDescent="0.3">
      <c r="A616" s="3">
        <v>44013</v>
      </c>
      <c r="B616" s="1">
        <v>10323.799999999999</v>
      </c>
      <c r="C616" s="1">
        <v>10447.049999999999</v>
      </c>
      <c r="D616" s="1">
        <v>10299.6</v>
      </c>
      <c r="E616" s="1">
        <v>10430.049999999999</v>
      </c>
      <c r="F616" s="1">
        <v>573550127</v>
      </c>
      <c r="G616" s="1">
        <v>28736.28</v>
      </c>
      <c r="H616" s="2">
        <f>IF(ISERR(LN(Nifty_50[[#This Row],[Close]]/E615)),"-",LN(Nifty_50[[#This Row],[Close]]/E615))</f>
        <v>1.2343304915724197E-2</v>
      </c>
    </row>
    <row r="617" spans="1:8" x14ac:dyDescent="0.3">
      <c r="A617" s="3">
        <v>44014</v>
      </c>
      <c r="B617" s="1">
        <v>10493.05</v>
      </c>
      <c r="C617" s="1">
        <v>10598.2</v>
      </c>
      <c r="D617" s="1">
        <v>10485.549999999999</v>
      </c>
      <c r="E617" s="1">
        <v>10551.7</v>
      </c>
      <c r="F617" s="1">
        <v>597423931</v>
      </c>
      <c r="G617" s="1">
        <v>31235.17</v>
      </c>
      <c r="H617" s="2">
        <f>IF(ISERR(LN(Nifty_50[[#This Row],[Close]]/E616)),"-",LN(Nifty_50[[#This Row],[Close]]/E616))</f>
        <v>1.1595921516546171E-2</v>
      </c>
    </row>
    <row r="618" spans="1:8" x14ac:dyDescent="0.3">
      <c r="A618" s="3">
        <v>44015</v>
      </c>
      <c r="B618" s="1">
        <v>10614.95</v>
      </c>
      <c r="C618" s="1">
        <v>10631.3</v>
      </c>
      <c r="D618" s="1">
        <v>10562.65</v>
      </c>
      <c r="E618" s="1">
        <v>10607.35</v>
      </c>
      <c r="F618" s="1">
        <v>525190704</v>
      </c>
      <c r="G618" s="1">
        <v>25186.39</v>
      </c>
      <c r="H618" s="2">
        <f>IF(ISERR(LN(Nifty_50[[#This Row],[Close]]/E617)),"-",LN(Nifty_50[[#This Row],[Close]]/E617))</f>
        <v>5.2601726747523682E-3</v>
      </c>
    </row>
    <row r="619" spans="1:8" x14ac:dyDescent="0.3">
      <c r="A619" s="3">
        <v>44018</v>
      </c>
      <c r="B619" s="1">
        <v>10723.85</v>
      </c>
      <c r="C619" s="1">
        <v>10811.4</v>
      </c>
      <c r="D619" s="1">
        <v>10695.1</v>
      </c>
      <c r="E619" s="1">
        <v>10763.65</v>
      </c>
      <c r="F619" s="1">
        <v>571212914</v>
      </c>
      <c r="G619" s="1">
        <v>29857.54</v>
      </c>
      <c r="H619" s="2">
        <f>IF(ISERR(LN(Nifty_50[[#This Row],[Close]]/E618)),"-",LN(Nifty_50[[#This Row],[Close]]/E618))</f>
        <v>1.4627559486280819E-2</v>
      </c>
    </row>
    <row r="620" spans="1:8" x14ac:dyDescent="0.3">
      <c r="A620" s="3">
        <v>44019</v>
      </c>
      <c r="B620" s="1">
        <v>10802.85</v>
      </c>
      <c r="C620" s="1">
        <v>10813.8</v>
      </c>
      <c r="D620" s="1">
        <v>10689.7</v>
      </c>
      <c r="E620" s="1">
        <v>10799.65</v>
      </c>
      <c r="F620" s="1">
        <v>636764929</v>
      </c>
      <c r="G620" s="1">
        <v>36502.370000000003</v>
      </c>
      <c r="H620" s="2">
        <f>IF(ISERR(LN(Nifty_50[[#This Row],[Close]]/E619)),"-",LN(Nifty_50[[#This Row],[Close]]/E619))</f>
        <v>3.3390096550110133E-3</v>
      </c>
    </row>
    <row r="621" spans="1:8" x14ac:dyDescent="0.3">
      <c r="A621" s="3">
        <v>44020</v>
      </c>
      <c r="B621" s="1">
        <v>10818.65</v>
      </c>
      <c r="C621" s="1">
        <v>10847.85</v>
      </c>
      <c r="D621" s="1">
        <v>10676.55</v>
      </c>
      <c r="E621" s="1">
        <v>10705.75</v>
      </c>
      <c r="F621" s="1">
        <v>767941333</v>
      </c>
      <c r="G621" s="1">
        <v>37676.339999999997</v>
      </c>
      <c r="H621" s="2">
        <f>IF(ISERR(LN(Nifty_50[[#This Row],[Close]]/E620)),"-",LN(Nifty_50[[#This Row],[Close]]/E620))</f>
        <v>-8.7327458908366285E-3</v>
      </c>
    </row>
    <row r="622" spans="1:8" x14ac:dyDescent="0.3">
      <c r="A622" s="3">
        <v>44021</v>
      </c>
      <c r="B622" s="1">
        <v>10755.55</v>
      </c>
      <c r="C622" s="1">
        <v>10836.85</v>
      </c>
      <c r="D622" s="1">
        <v>10733</v>
      </c>
      <c r="E622" s="1">
        <v>10813.45</v>
      </c>
      <c r="F622" s="1">
        <v>618652409</v>
      </c>
      <c r="G622" s="1">
        <v>31315.87</v>
      </c>
      <c r="H622" s="2">
        <f>IF(ISERR(LN(Nifty_50[[#This Row],[Close]]/E621)),"-",LN(Nifty_50[[#This Row],[Close]]/E621))</f>
        <v>1.000974936330002E-2</v>
      </c>
    </row>
    <row r="623" spans="1:8" x14ac:dyDescent="0.3">
      <c r="A623" s="3">
        <v>44022</v>
      </c>
      <c r="B623" s="1">
        <v>10764.1</v>
      </c>
      <c r="C623" s="1">
        <v>10819.4</v>
      </c>
      <c r="D623" s="1">
        <v>10713</v>
      </c>
      <c r="E623" s="1">
        <v>10768.05</v>
      </c>
      <c r="F623" s="1">
        <v>590705425</v>
      </c>
      <c r="G623" s="1">
        <v>31557.58</v>
      </c>
      <c r="H623" s="2">
        <f>IF(ISERR(LN(Nifty_50[[#This Row],[Close]]/E622)),"-",LN(Nifty_50[[#This Row],[Close]]/E622))</f>
        <v>-4.2073133906914339E-3</v>
      </c>
    </row>
    <row r="624" spans="1:8" x14ac:dyDescent="0.3">
      <c r="A624" s="3">
        <v>44025</v>
      </c>
      <c r="B624" s="1">
        <v>10851.85</v>
      </c>
      <c r="C624" s="1">
        <v>10894.05</v>
      </c>
      <c r="D624" s="1">
        <v>10756.05</v>
      </c>
      <c r="E624" s="1">
        <v>10802.7</v>
      </c>
      <c r="F624" s="1">
        <v>554050579</v>
      </c>
      <c r="G624" s="1">
        <v>30606.3</v>
      </c>
      <c r="H624" s="2">
        <f>IF(ISERR(LN(Nifty_50[[#This Row],[Close]]/E623)),"-",LN(Nifty_50[[#This Row],[Close]]/E623))</f>
        <v>3.2126866059741998E-3</v>
      </c>
    </row>
    <row r="625" spans="1:8" x14ac:dyDescent="0.3">
      <c r="A625" s="3">
        <v>44026</v>
      </c>
      <c r="B625" s="1">
        <v>10750.85</v>
      </c>
      <c r="C625" s="1">
        <v>10755.65</v>
      </c>
      <c r="D625" s="1">
        <v>10562.9</v>
      </c>
      <c r="E625" s="1">
        <v>10607.35</v>
      </c>
      <c r="F625" s="1">
        <v>532368699</v>
      </c>
      <c r="G625" s="1">
        <v>30902.47</v>
      </c>
      <c r="H625" s="2">
        <f>IF(ISERR(LN(Nifty_50[[#This Row],[Close]]/E624)),"-",LN(Nifty_50[[#This Row],[Close]]/E624))</f>
        <v>-1.8248945829038105E-2</v>
      </c>
    </row>
    <row r="626" spans="1:8" x14ac:dyDescent="0.3">
      <c r="A626" s="3">
        <v>44027</v>
      </c>
      <c r="B626" s="1">
        <v>10701</v>
      </c>
      <c r="C626" s="1">
        <v>10827.45</v>
      </c>
      <c r="D626" s="1">
        <v>10577.75</v>
      </c>
      <c r="E626" s="1">
        <v>10618.2</v>
      </c>
      <c r="F626" s="1">
        <v>715901258</v>
      </c>
      <c r="G626" s="1">
        <v>42376.03</v>
      </c>
      <c r="H626" s="2">
        <f>IF(ISERR(LN(Nifty_50[[#This Row],[Close]]/E625)),"-",LN(Nifty_50[[#This Row],[Close]]/E625))</f>
        <v>1.0223528667139743E-3</v>
      </c>
    </row>
    <row r="627" spans="1:8" x14ac:dyDescent="0.3">
      <c r="A627" s="3">
        <v>44028</v>
      </c>
      <c r="B627" s="1">
        <v>10706.2</v>
      </c>
      <c r="C627" s="1">
        <v>10755.3</v>
      </c>
      <c r="D627" s="1">
        <v>10595.2</v>
      </c>
      <c r="E627" s="1">
        <v>10739.95</v>
      </c>
      <c r="F627" s="1">
        <v>694402635</v>
      </c>
      <c r="G627" s="1">
        <v>41453.949999999997</v>
      </c>
      <c r="H627" s="2">
        <f>IF(ISERR(LN(Nifty_50[[#This Row],[Close]]/E626)),"-",LN(Nifty_50[[#This Row],[Close]]/E626))</f>
        <v>1.1400923653342283E-2</v>
      </c>
    </row>
    <row r="628" spans="1:8" x14ac:dyDescent="0.3">
      <c r="A628" s="3">
        <v>44029</v>
      </c>
      <c r="B628" s="1">
        <v>10752</v>
      </c>
      <c r="C628" s="1">
        <v>10933.45</v>
      </c>
      <c r="D628" s="1">
        <v>10749.65</v>
      </c>
      <c r="E628" s="1">
        <v>10901.7</v>
      </c>
      <c r="F628" s="1">
        <v>676881092</v>
      </c>
      <c r="G628" s="1">
        <v>35592.83</v>
      </c>
      <c r="H628" s="2">
        <f>IF(ISERR(LN(Nifty_50[[#This Row],[Close]]/E627)),"-",LN(Nifty_50[[#This Row],[Close]]/E627))</f>
        <v>1.4948306800439333E-2</v>
      </c>
    </row>
    <row r="629" spans="1:8" x14ac:dyDescent="0.3">
      <c r="A629" s="3">
        <v>44032</v>
      </c>
      <c r="B629" s="1">
        <v>10999.45</v>
      </c>
      <c r="C629" s="1">
        <v>11037.9</v>
      </c>
      <c r="D629" s="1">
        <v>10953</v>
      </c>
      <c r="E629" s="1">
        <v>11022.2</v>
      </c>
      <c r="F629" s="1">
        <v>554306867</v>
      </c>
      <c r="G629" s="1">
        <v>32738.639999999999</v>
      </c>
      <c r="H629" s="2">
        <f>IF(ISERR(LN(Nifty_50[[#This Row],[Close]]/E628)),"-",LN(Nifty_50[[#This Row],[Close]]/E628))</f>
        <v>1.0992680446704291E-2</v>
      </c>
    </row>
    <row r="630" spans="1:8" x14ac:dyDescent="0.3">
      <c r="A630" s="3">
        <v>44033</v>
      </c>
      <c r="B630" s="1">
        <v>11126.1</v>
      </c>
      <c r="C630" s="1">
        <v>11179.55</v>
      </c>
      <c r="D630" s="1">
        <v>11113.25</v>
      </c>
      <c r="E630" s="1">
        <v>11162.25</v>
      </c>
      <c r="F630" s="1">
        <v>771998838</v>
      </c>
      <c r="G630" s="1">
        <v>42461.89</v>
      </c>
      <c r="H630" s="2">
        <f>IF(ISERR(LN(Nifty_50[[#This Row],[Close]]/E629)),"-",LN(Nifty_50[[#This Row],[Close]]/E629))</f>
        <v>1.2626128711697352E-2</v>
      </c>
    </row>
    <row r="631" spans="1:8" x14ac:dyDescent="0.3">
      <c r="A631" s="3">
        <v>44034</v>
      </c>
      <c r="B631" s="1">
        <v>11231.2</v>
      </c>
      <c r="C631" s="1">
        <v>11238.1</v>
      </c>
      <c r="D631" s="1">
        <v>11056.55</v>
      </c>
      <c r="E631" s="1">
        <v>11132.6</v>
      </c>
      <c r="F631" s="1">
        <v>765074288</v>
      </c>
      <c r="G631" s="1">
        <v>41068.720000000001</v>
      </c>
      <c r="H631" s="2">
        <f>IF(ISERR(LN(Nifty_50[[#This Row],[Close]]/E630)),"-",LN(Nifty_50[[#This Row],[Close]]/E630))</f>
        <v>-2.6598086535778794E-3</v>
      </c>
    </row>
    <row r="632" spans="1:8" x14ac:dyDescent="0.3">
      <c r="A632" s="3">
        <v>44035</v>
      </c>
      <c r="B632" s="1">
        <v>11135</v>
      </c>
      <c r="C632" s="1">
        <v>11239.8</v>
      </c>
      <c r="D632" s="1">
        <v>11103.15</v>
      </c>
      <c r="E632" s="1">
        <v>11215.45</v>
      </c>
      <c r="F632" s="1">
        <v>621575333</v>
      </c>
      <c r="G632" s="1">
        <v>32744.93</v>
      </c>
      <c r="H632" s="2">
        <f>IF(ISERR(LN(Nifty_50[[#This Row],[Close]]/E631)),"-",LN(Nifty_50[[#This Row],[Close]]/E631))</f>
        <v>7.414551118342539E-3</v>
      </c>
    </row>
    <row r="633" spans="1:8" x14ac:dyDescent="0.3">
      <c r="A633" s="3">
        <v>44036</v>
      </c>
      <c r="B633" s="1">
        <v>11149.95</v>
      </c>
      <c r="C633" s="1">
        <v>11225.4</v>
      </c>
      <c r="D633" s="1">
        <v>11090.3</v>
      </c>
      <c r="E633" s="1">
        <v>11194.15</v>
      </c>
      <c r="F633" s="1">
        <v>678935175</v>
      </c>
      <c r="G633" s="1">
        <v>40217.17</v>
      </c>
      <c r="H633" s="2">
        <f>IF(ISERR(LN(Nifty_50[[#This Row],[Close]]/E632)),"-",LN(Nifty_50[[#This Row],[Close]]/E632))</f>
        <v>-1.9009715848837335E-3</v>
      </c>
    </row>
    <row r="634" spans="1:8" x14ac:dyDescent="0.3">
      <c r="A634" s="3">
        <v>44039</v>
      </c>
      <c r="B634" s="1">
        <v>11225</v>
      </c>
      <c r="C634" s="1">
        <v>11225</v>
      </c>
      <c r="D634" s="1">
        <v>11087.85</v>
      </c>
      <c r="E634" s="1">
        <v>11131.8</v>
      </c>
      <c r="F634" s="1">
        <v>588148687</v>
      </c>
      <c r="G634" s="1">
        <v>34539.730000000003</v>
      </c>
      <c r="H634" s="2">
        <f>IF(ISERR(LN(Nifty_50[[#This Row],[Close]]/E633)),"-",LN(Nifty_50[[#This Row],[Close]]/E633))</f>
        <v>-5.5854431363716118E-3</v>
      </c>
    </row>
    <row r="635" spans="1:8" x14ac:dyDescent="0.3">
      <c r="A635" s="3">
        <v>44040</v>
      </c>
      <c r="B635" s="1">
        <v>11154.1</v>
      </c>
      <c r="C635" s="1">
        <v>11317.75</v>
      </c>
      <c r="D635" s="1">
        <v>11151.4</v>
      </c>
      <c r="E635" s="1">
        <v>11300.55</v>
      </c>
      <c r="F635" s="1">
        <v>683891350</v>
      </c>
      <c r="G635" s="1">
        <v>38677.47</v>
      </c>
      <c r="H635" s="2">
        <f>IF(ISERR(LN(Nifty_50[[#This Row],[Close]]/E634)),"-",LN(Nifty_50[[#This Row],[Close]]/E634))</f>
        <v>1.504551982144569E-2</v>
      </c>
    </row>
    <row r="636" spans="1:8" x14ac:dyDescent="0.3">
      <c r="A636" s="3">
        <v>44041</v>
      </c>
      <c r="B636" s="1">
        <v>11276.9</v>
      </c>
      <c r="C636" s="1">
        <v>11341.4</v>
      </c>
      <c r="D636" s="1">
        <v>11149.75</v>
      </c>
      <c r="E636" s="1">
        <v>11202.85</v>
      </c>
      <c r="F636" s="1">
        <v>600726301</v>
      </c>
      <c r="G636" s="1">
        <v>38726.019999999997</v>
      </c>
      <c r="H636" s="2">
        <f>IF(ISERR(LN(Nifty_50[[#This Row],[Close]]/E635)),"-",LN(Nifty_50[[#This Row],[Close]]/E635))</f>
        <v>-8.6831868839774111E-3</v>
      </c>
    </row>
    <row r="637" spans="1:8" x14ac:dyDescent="0.3">
      <c r="A637" s="3">
        <v>44042</v>
      </c>
      <c r="B637" s="1">
        <v>11254.3</v>
      </c>
      <c r="C637" s="1">
        <v>11299.95</v>
      </c>
      <c r="D637" s="1">
        <v>11084.95</v>
      </c>
      <c r="E637" s="1">
        <v>11102.15</v>
      </c>
      <c r="F637" s="1">
        <v>677761342</v>
      </c>
      <c r="G637" s="1">
        <v>39150.44</v>
      </c>
      <c r="H637" s="2">
        <f>IF(ISERR(LN(Nifty_50[[#This Row],[Close]]/E636)),"-",LN(Nifty_50[[#This Row],[Close]]/E636))</f>
        <v>-9.0294269604375872E-3</v>
      </c>
    </row>
    <row r="638" spans="1:8" x14ac:dyDescent="0.3">
      <c r="A638" s="3">
        <v>44043</v>
      </c>
      <c r="B638" s="1">
        <v>11139.5</v>
      </c>
      <c r="C638" s="1">
        <v>11150.4</v>
      </c>
      <c r="D638" s="1">
        <v>11026.65</v>
      </c>
      <c r="E638" s="1">
        <v>11073.45</v>
      </c>
      <c r="F638" s="1">
        <v>642560311</v>
      </c>
      <c r="G638" s="1">
        <v>36220.089999999997</v>
      </c>
      <c r="H638" s="2">
        <f>IF(ISERR(LN(Nifty_50[[#This Row],[Close]]/E637)),"-",LN(Nifty_50[[#This Row],[Close]]/E637))</f>
        <v>-2.5884319724486563E-3</v>
      </c>
    </row>
    <row r="639" spans="1:8" x14ac:dyDescent="0.3">
      <c r="A639" s="3">
        <v>44046</v>
      </c>
      <c r="B639" s="1">
        <v>11057.55</v>
      </c>
      <c r="C639" s="1">
        <v>11058.05</v>
      </c>
      <c r="D639" s="1">
        <v>10882.25</v>
      </c>
      <c r="E639" s="1">
        <v>10891.6</v>
      </c>
      <c r="F639" s="1">
        <v>680929323</v>
      </c>
      <c r="G639" s="1">
        <v>31149.94</v>
      </c>
      <c r="H639" s="2">
        <f>IF(ISERR(LN(Nifty_50[[#This Row],[Close]]/E638)),"-",LN(Nifty_50[[#This Row],[Close]]/E638))</f>
        <v>-1.6558501347417372E-2</v>
      </c>
    </row>
    <row r="640" spans="1:8" x14ac:dyDescent="0.3">
      <c r="A640" s="3">
        <v>44047</v>
      </c>
      <c r="B640" s="1">
        <v>10946.65</v>
      </c>
      <c r="C640" s="1">
        <v>11112.25</v>
      </c>
      <c r="D640" s="1">
        <v>10908.1</v>
      </c>
      <c r="E640" s="1">
        <v>11095.25</v>
      </c>
      <c r="F640" s="1">
        <v>625738313</v>
      </c>
      <c r="G640" s="1">
        <v>35357.96</v>
      </c>
      <c r="H640" s="2">
        <f>IF(ISERR(LN(Nifty_50[[#This Row],[Close]]/E639)),"-",LN(Nifty_50[[#This Row],[Close]]/E639))</f>
        <v>1.8525238867160679E-2</v>
      </c>
    </row>
    <row r="641" spans="1:8" x14ac:dyDescent="0.3">
      <c r="A641" s="3">
        <v>44048</v>
      </c>
      <c r="B641" s="1">
        <v>11155.75</v>
      </c>
      <c r="C641" s="1">
        <v>11225.65</v>
      </c>
      <c r="D641" s="1">
        <v>11064.05</v>
      </c>
      <c r="E641" s="1">
        <v>11101.65</v>
      </c>
      <c r="F641" s="1">
        <v>667639446</v>
      </c>
      <c r="G641" s="1">
        <v>34894.58</v>
      </c>
      <c r="H641" s="2">
        <f>IF(ISERR(LN(Nifty_50[[#This Row],[Close]]/E640)),"-",LN(Nifty_50[[#This Row],[Close]]/E640))</f>
        <v>5.7665711674614829E-4</v>
      </c>
    </row>
    <row r="642" spans="1:8" x14ac:dyDescent="0.3">
      <c r="A642" s="3">
        <v>44049</v>
      </c>
      <c r="B642" s="1">
        <v>11185.7</v>
      </c>
      <c r="C642" s="1">
        <v>11256.8</v>
      </c>
      <c r="D642" s="1">
        <v>11127.3</v>
      </c>
      <c r="E642" s="1">
        <v>11200.15</v>
      </c>
      <c r="F642" s="1">
        <v>600374615</v>
      </c>
      <c r="G642" s="1">
        <v>31501.08</v>
      </c>
      <c r="H642" s="2">
        <f>IF(ISERR(LN(Nifty_50[[#This Row],[Close]]/E641)),"-",LN(Nifty_50[[#This Row],[Close]]/E641))</f>
        <v>8.8334251486867181E-3</v>
      </c>
    </row>
    <row r="643" spans="1:8" x14ac:dyDescent="0.3">
      <c r="A643" s="3">
        <v>44050</v>
      </c>
      <c r="B643" s="1">
        <v>11186.65</v>
      </c>
      <c r="C643" s="1">
        <v>11231.9</v>
      </c>
      <c r="D643" s="1">
        <v>11142.05</v>
      </c>
      <c r="E643" s="1">
        <v>11214.05</v>
      </c>
      <c r="F643" s="1">
        <v>452629891</v>
      </c>
      <c r="G643" s="1">
        <v>27054.43</v>
      </c>
      <c r="H643" s="2">
        <f>IF(ISERR(LN(Nifty_50[[#This Row],[Close]]/E642)),"-",LN(Nifty_50[[#This Row],[Close]]/E642))</f>
        <v>1.2402853353563766E-3</v>
      </c>
    </row>
    <row r="644" spans="1:8" x14ac:dyDescent="0.3">
      <c r="A644" s="3">
        <v>44053</v>
      </c>
      <c r="B644" s="1">
        <v>11270.25</v>
      </c>
      <c r="C644" s="1">
        <v>11337.3</v>
      </c>
      <c r="D644" s="1">
        <v>11238</v>
      </c>
      <c r="E644" s="1">
        <v>11270.15</v>
      </c>
      <c r="F644" s="1">
        <v>491999534</v>
      </c>
      <c r="G644" s="1">
        <v>29108.25</v>
      </c>
      <c r="H644" s="2">
        <f>IF(ISERR(LN(Nifty_50[[#This Row],[Close]]/E643)),"-",LN(Nifty_50[[#This Row],[Close]]/E643))</f>
        <v>4.9901812309422651E-3</v>
      </c>
    </row>
    <row r="645" spans="1:8" x14ac:dyDescent="0.3">
      <c r="A645" s="3">
        <v>44054</v>
      </c>
      <c r="B645" s="1">
        <v>11322.25</v>
      </c>
      <c r="C645" s="1">
        <v>11373.6</v>
      </c>
      <c r="D645" s="1">
        <v>11299.15</v>
      </c>
      <c r="E645" s="1">
        <v>11322.5</v>
      </c>
      <c r="F645" s="1">
        <v>586084846</v>
      </c>
      <c r="G645" s="1">
        <v>30314.89</v>
      </c>
      <c r="H645" s="2">
        <f>IF(ISERR(LN(Nifty_50[[#This Row],[Close]]/E644)),"-",LN(Nifty_50[[#This Row],[Close]]/E644))</f>
        <v>4.6342588134252122E-3</v>
      </c>
    </row>
    <row r="646" spans="1:8" x14ac:dyDescent="0.3">
      <c r="A646" s="3">
        <v>44055</v>
      </c>
      <c r="B646" s="1">
        <v>11289</v>
      </c>
      <c r="C646" s="1">
        <v>11322</v>
      </c>
      <c r="D646" s="1">
        <v>11242.65</v>
      </c>
      <c r="E646" s="1">
        <v>11308.4</v>
      </c>
      <c r="F646" s="1">
        <v>609858960</v>
      </c>
      <c r="G646" s="1">
        <v>28088.09</v>
      </c>
      <c r="H646" s="2">
        <f>IF(ISERR(LN(Nifty_50[[#This Row],[Close]]/E645)),"-",LN(Nifty_50[[#This Row],[Close]]/E645))</f>
        <v>-1.246084055380327E-3</v>
      </c>
    </row>
    <row r="647" spans="1:8" x14ac:dyDescent="0.3">
      <c r="A647" s="3">
        <v>44056</v>
      </c>
      <c r="B647" s="1">
        <v>11334.85</v>
      </c>
      <c r="C647" s="1">
        <v>11359.3</v>
      </c>
      <c r="D647" s="1">
        <v>11269.95</v>
      </c>
      <c r="E647" s="1">
        <v>11300.45</v>
      </c>
      <c r="F647" s="1">
        <v>562355175</v>
      </c>
      <c r="G647" s="1">
        <v>26500.52</v>
      </c>
      <c r="H647" s="2">
        <f>IF(ISERR(LN(Nifty_50[[#This Row],[Close]]/E646)),"-",LN(Nifty_50[[#This Row],[Close]]/E646))</f>
        <v>-7.0326445862201709E-4</v>
      </c>
    </row>
    <row r="648" spans="1:8" x14ac:dyDescent="0.3">
      <c r="A648" s="3">
        <v>44057</v>
      </c>
      <c r="B648" s="1">
        <v>11353.3</v>
      </c>
      <c r="C648" s="1">
        <v>11366.25</v>
      </c>
      <c r="D648" s="1">
        <v>11111.45</v>
      </c>
      <c r="E648" s="1">
        <v>11178.4</v>
      </c>
      <c r="F648" s="1">
        <v>645109756</v>
      </c>
      <c r="G648" s="1">
        <v>31059.23</v>
      </c>
      <c r="H648" s="2">
        <f>IF(ISERR(LN(Nifty_50[[#This Row],[Close]]/E647)),"-",LN(Nifty_50[[#This Row],[Close]]/E647))</f>
        <v>-1.0859203150128484E-2</v>
      </c>
    </row>
    <row r="649" spans="1:8" x14ac:dyDescent="0.3">
      <c r="A649" s="3">
        <v>44060</v>
      </c>
      <c r="B649" s="1">
        <v>11248.9</v>
      </c>
      <c r="C649" s="1">
        <v>11267.1</v>
      </c>
      <c r="D649" s="1">
        <v>11144.5</v>
      </c>
      <c r="E649" s="1">
        <v>11247.1</v>
      </c>
      <c r="F649" s="1">
        <v>633963958</v>
      </c>
      <c r="G649" s="1">
        <v>27468.67</v>
      </c>
      <c r="H649" s="2">
        <f>IF(ISERR(LN(Nifty_50[[#This Row],[Close]]/E648)),"-",LN(Nifty_50[[#This Row],[Close]]/E648))</f>
        <v>6.126972858148093E-3</v>
      </c>
    </row>
    <row r="650" spans="1:8" x14ac:dyDescent="0.3">
      <c r="A650" s="3">
        <v>44061</v>
      </c>
      <c r="B650" s="1">
        <v>11259.8</v>
      </c>
      <c r="C650" s="1">
        <v>11401.7</v>
      </c>
      <c r="D650" s="1">
        <v>11253.15</v>
      </c>
      <c r="E650" s="1">
        <v>11385.35</v>
      </c>
      <c r="F650" s="1">
        <v>579242492</v>
      </c>
      <c r="G650" s="1">
        <v>27267.51</v>
      </c>
      <c r="H650" s="2">
        <f>IF(ISERR(LN(Nifty_50[[#This Row],[Close]]/E649)),"-",LN(Nifty_50[[#This Row],[Close]]/E649))</f>
        <v>1.2217123605577227E-2</v>
      </c>
    </row>
    <row r="651" spans="1:8" x14ac:dyDescent="0.3">
      <c r="A651" s="3">
        <v>44062</v>
      </c>
      <c r="B651" s="1">
        <v>11452.15</v>
      </c>
      <c r="C651" s="1">
        <v>11460.35</v>
      </c>
      <c r="D651" s="1">
        <v>11394.1</v>
      </c>
      <c r="E651" s="1">
        <v>11408.4</v>
      </c>
      <c r="F651" s="1">
        <v>626217997</v>
      </c>
      <c r="G651" s="1">
        <v>27528.12</v>
      </c>
      <c r="H651" s="2">
        <f>IF(ISERR(LN(Nifty_50[[#This Row],[Close]]/E650)),"-",LN(Nifty_50[[#This Row],[Close]]/E650))</f>
        <v>2.0224849230216792E-3</v>
      </c>
    </row>
    <row r="652" spans="1:8" x14ac:dyDescent="0.3">
      <c r="A652" s="3">
        <v>44063</v>
      </c>
      <c r="B652" s="1">
        <v>11317.45</v>
      </c>
      <c r="C652" s="1">
        <v>11361.45</v>
      </c>
      <c r="D652" s="1">
        <v>11289.8</v>
      </c>
      <c r="E652" s="1">
        <v>11312.2</v>
      </c>
      <c r="F652" s="1">
        <v>791587770</v>
      </c>
      <c r="G652" s="1">
        <v>27676.18</v>
      </c>
      <c r="H652" s="2">
        <f>IF(ISERR(LN(Nifty_50[[#This Row],[Close]]/E651)),"-",LN(Nifty_50[[#This Row],[Close]]/E651))</f>
        <v>-8.4681368334637991E-3</v>
      </c>
    </row>
    <row r="653" spans="1:8" x14ac:dyDescent="0.3">
      <c r="A653" s="3">
        <v>44064</v>
      </c>
      <c r="B653" s="1">
        <v>11409.65</v>
      </c>
      <c r="C653" s="1">
        <v>11418.5</v>
      </c>
      <c r="D653" s="1">
        <v>11362.2</v>
      </c>
      <c r="E653" s="1">
        <v>11371.6</v>
      </c>
      <c r="F653" s="1">
        <v>668719170</v>
      </c>
      <c r="G653" s="1">
        <v>26294.26</v>
      </c>
      <c r="H653" s="2">
        <f>IF(ISERR(LN(Nifty_50[[#This Row],[Close]]/E652)),"-",LN(Nifty_50[[#This Row],[Close]]/E652))</f>
        <v>5.2372297208920626E-3</v>
      </c>
    </row>
    <row r="654" spans="1:8" x14ac:dyDescent="0.3">
      <c r="A654" s="3">
        <v>44067</v>
      </c>
      <c r="B654" s="1">
        <v>11412</v>
      </c>
      <c r="C654" s="1">
        <v>11497.25</v>
      </c>
      <c r="D654" s="1">
        <v>11410.65</v>
      </c>
      <c r="E654" s="1">
        <v>11466.45</v>
      </c>
      <c r="F654" s="1">
        <v>532900535</v>
      </c>
      <c r="G654" s="1">
        <v>28920.84</v>
      </c>
      <c r="H654" s="2">
        <f>IF(ISERR(LN(Nifty_50[[#This Row],[Close]]/E653)),"-",LN(Nifty_50[[#This Row],[Close]]/E653))</f>
        <v>8.3063611256103259E-3</v>
      </c>
    </row>
    <row r="655" spans="1:8" x14ac:dyDescent="0.3">
      <c r="A655" s="3">
        <v>44068</v>
      </c>
      <c r="B655" s="1">
        <v>11513.1</v>
      </c>
      <c r="C655" s="1">
        <v>11525.9</v>
      </c>
      <c r="D655" s="1">
        <v>11423.35</v>
      </c>
      <c r="E655" s="1">
        <v>11472.25</v>
      </c>
      <c r="F655" s="1">
        <v>638152608</v>
      </c>
      <c r="G655" s="1">
        <v>28742.82</v>
      </c>
      <c r="H655" s="2">
        <f>IF(ISERR(LN(Nifty_50[[#This Row],[Close]]/E654)),"-",LN(Nifty_50[[#This Row],[Close]]/E654))</f>
        <v>5.0569562561106503E-4</v>
      </c>
    </row>
    <row r="656" spans="1:8" x14ac:dyDescent="0.3">
      <c r="A656" s="3">
        <v>44069</v>
      </c>
      <c r="B656" s="1">
        <v>11512.85</v>
      </c>
      <c r="C656" s="1">
        <v>11561.75</v>
      </c>
      <c r="D656" s="1">
        <v>11461.85</v>
      </c>
      <c r="E656" s="1">
        <v>11549.6</v>
      </c>
      <c r="F656" s="1">
        <v>743442521</v>
      </c>
      <c r="G656" s="1">
        <v>34852.01</v>
      </c>
      <c r="H656" s="2">
        <f>IF(ISERR(LN(Nifty_50[[#This Row],[Close]]/E655)),"-",LN(Nifty_50[[#This Row],[Close]]/E655))</f>
        <v>6.7197285239703015E-3</v>
      </c>
    </row>
    <row r="657" spans="1:8" x14ac:dyDescent="0.3">
      <c r="A657" s="3">
        <v>44070</v>
      </c>
      <c r="B657" s="1">
        <v>11609.3</v>
      </c>
      <c r="C657" s="1">
        <v>11617.35</v>
      </c>
      <c r="D657" s="1">
        <v>11540.6</v>
      </c>
      <c r="E657" s="1">
        <v>11559.25</v>
      </c>
      <c r="F657" s="1">
        <v>719776490</v>
      </c>
      <c r="G657" s="1">
        <v>31580.61</v>
      </c>
      <c r="H657" s="2">
        <f>IF(ISERR(LN(Nifty_50[[#This Row],[Close]]/E656)),"-",LN(Nifty_50[[#This Row],[Close]]/E656))</f>
        <v>8.3517791330367671E-4</v>
      </c>
    </row>
    <row r="658" spans="1:8" x14ac:dyDescent="0.3">
      <c r="A658" s="3">
        <v>44071</v>
      </c>
      <c r="B658" s="1">
        <v>11602.95</v>
      </c>
      <c r="C658" s="1">
        <v>11686.05</v>
      </c>
      <c r="D658" s="1">
        <v>11589.4</v>
      </c>
      <c r="E658" s="1">
        <v>11647.6</v>
      </c>
      <c r="F658" s="1">
        <v>806997707</v>
      </c>
      <c r="G658" s="1">
        <v>39349.919999999998</v>
      </c>
      <c r="H658" s="2">
        <f>IF(ISERR(LN(Nifty_50[[#This Row],[Close]]/E657)),"-",LN(Nifty_50[[#This Row],[Close]]/E657))</f>
        <v>7.614167958564083E-3</v>
      </c>
    </row>
    <row r="659" spans="1:8" x14ac:dyDescent="0.3">
      <c r="A659" s="3">
        <v>44074</v>
      </c>
      <c r="B659" s="1">
        <v>11777.55</v>
      </c>
      <c r="C659" s="1">
        <v>11794.25</v>
      </c>
      <c r="D659" s="1">
        <v>11325.85</v>
      </c>
      <c r="E659" s="1">
        <v>11387.5</v>
      </c>
      <c r="F659" s="1">
        <v>1371789450</v>
      </c>
      <c r="G659" s="1">
        <v>61668.55</v>
      </c>
      <c r="H659" s="2">
        <f>IF(ISERR(LN(Nifty_50[[#This Row],[Close]]/E658)),"-",LN(Nifty_50[[#This Row],[Close]]/E658))</f>
        <v>-2.2583887619258884E-2</v>
      </c>
    </row>
    <row r="660" spans="1:8" x14ac:dyDescent="0.3">
      <c r="A660" s="3">
        <v>44075</v>
      </c>
      <c r="B660" s="1">
        <v>11464.3</v>
      </c>
      <c r="C660" s="1">
        <v>11553.55</v>
      </c>
      <c r="D660" s="1">
        <v>11366.9</v>
      </c>
      <c r="E660" s="1">
        <v>11470.25</v>
      </c>
      <c r="F660" s="1">
        <v>783769555</v>
      </c>
      <c r="G660" s="1">
        <v>36752.54</v>
      </c>
      <c r="H660" s="2">
        <f>IF(ISERR(LN(Nifty_50[[#This Row],[Close]]/E659)),"-",LN(Nifty_50[[#This Row],[Close]]/E659))</f>
        <v>7.2404643072113339E-3</v>
      </c>
    </row>
    <row r="661" spans="1:8" x14ac:dyDescent="0.3">
      <c r="A661" s="3">
        <v>44076</v>
      </c>
      <c r="B661" s="1">
        <v>11478.55</v>
      </c>
      <c r="C661" s="1">
        <v>11554.75</v>
      </c>
      <c r="D661" s="1">
        <v>11430.4</v>
      </c>
      <c r="E661" s="1">
        <v>11535</v>
      </c>
      <c r="F661" s="1">
        <v>593494423</v>
      </c>
      <c r="G661" s="1">
        <v>27454.65</v>
      </c>
      <c r="H661" s="2">
        <f>IF(ISERR(LN(Nifty_50[[#This Row],[Close]]/E660)),"-",LN(Nifty_50[[#This Row],[Close]]/E660))</f>
        <v>5.6291647324288943E-3</v>
      </c>
    </row>
    <row r="662" spans="1:8" x14ac:dyDescent="0.3">
      <c r="A662" s="3">
        <v>44077</v>
      </c>
      <c r="B662" s="1">
        <v>11566.2</v>
      </c>
      <c r="C662" s="1">
        <v>11584.95</v>
      </c>
      <c r="D662" s="1">
        <v>11507.65</v>
      </c>
      <c r="E662" s="1">
        <v>11527.45</v>
      </c>
      <c r="F662" s="1">
        <v>607115212</v>
      </c>
      <c r="G662" s="1">
        <v>26868.26</v>
      </c>
      <c r="H662" s="2">
        <f>IF(ISERR(LN(Nifty_50[[#This Row],[Close]]/E661)),"-",LN(Nifty_50[[#This Row],[Close]]/E661))</f>
        <v>-6.5474399031464003E-4</v>
      </c>
    </row>
    <row r="663" spans="1:8" x14ac:dyDescent="0.3">
      <c r="A663" s="3">
        <v>44078</v>
      </c>
      <c r="B663" s="1">
        <v>11354.4</v>
      </c>
      <c r="C663" s="1">
        <v>11452.05</v>
      </c>
      <c r="D663" s="1">
        <v>11303.65</v>
      </c>
      <c r="E663" s="1">
        <v>11333.85</v>
      </c>
      <c r="F663" s="1">
        <v>681338905</v>
      </c>
      <c r="G663" s="1">
        <v>31746.86</v>
      </c>
      <c r="H663" s="2">
        <f>IF(ISERR(LN(Nifty_50[[#This Row],[Close]]/E662)),"-",LN(Nifty_50[[#This Row],[Close]]/E662))</f>
        <v>-1.6937324491168509E-2</v>
      </c>
    </row>
    <row r="664" spans="1:8" x14ac:dyDescent="0.3">
      <c r="A664" s="3">
        <v>44081</v>
      </c>
      <c r="B664" s="1">
        <v>11359.6</v>
      </c>
      <c r="C664" s="1">
        <v>11381.15</v>
      </c>
      <c r="D664" s="1">
        <v>11251.7</v>
      </c>
      <c r="E664" s="1">
        <v>11355.05</v>
      </c>
      <c r="F664" s="1">
        <v>560322964</v>
      </c>
      <c r="G664" s="1">
        <v>25959.82</v>
      </c>
      <c r="H664" s="2">
        <f>IF(ISERR(LN(Nifty_50[[#This Row],[Close]]/E663)),"-",LN(Nifty_50[[#This Row],[Close]]/E663))</f>
        <v>1.8687557501366183E-3</v>
      </c>
    </row>
    <row r="665" spans="1:8" x14ac:dyDescent="0.3">
      <c r="A665" s="3">
        <v>44082</v>
      </c>
      <c r="B665" s="1">
        <v>11378.55</v>
      </c>
      <c r="C665" s="1">
        <v>11437.25</v>
      </c>
      <c r="D665" s="1">
        <v>11290.45</v>
      </c>
      <c r="E665" s="1">
        <v>11317.35</v>
      </c>
      <c r="F665" s="1">
        <v>572239350</v>
      </c>
      <c r="G665" s="1">
        <v>27979.7</v>
      </c>
      <c r="H665" s="2">
        <f>IF(ISERR(LN(Nifty_50[[#This Row],[Close]]/E664)),"-",LN(Nifty_50[[#This Row],[Close]]/E664))</f>
        <v>-3.3256324646967609E-3</v>
      </c>
    </row>
    <row r="666" spans="1:8" x14ac:dyDescent="0.3">
      <c r="A666" s="3">
        <v>44083</v>
      </c>
      <c r="B666" s="1">
        <v>11218.6</v>
      </c>
      <c r="C666" s="1">
        <v>11298.15</v>
      </c>
      <c r="D666" s="1">
        <v>11185.15</v>
      </c>
      <c r="E666" s="1">
        <v>11278</v>
      </c>
      <c r="F666" s="1">
        <v>728880693</v>
      </c>
      <c r="G666" s="1">
        <v>32660.67</v>
      </c>
      <c r="H666" s="2">
        <f>IF(ISERR(LN(Nifty_50[[#This Row],[Close]]/E665)),"-",LN(Nifty_50[[#This Row],[Close]]/E665))</f>
        <v>-3.4830210446831823E-3</v>
      </c>
    </row>
    <row r="667" spans="1:8" x14ac:dyDescent="0.3">
      <c r="A667" s="3">
        <v>44084</v>
      </c>
      <c r="B667" s="1">
        <v>11363.3</v>
      </c>
      <c r="C667" s="1">
        <v>11464.05</v>
      </c>
      <c r="D667" s="1">
        <v>11327.4</v>
      </c>
      <c r="E667" s="1">
        <v>11449.25</v>
      </c>
      <c r="F667" s="1">
        <v>679419973</v>
      </c>
      <c r="G667" s="1">
        <v>39239.1</v>
      </c>
      <c r="H667" s="2">
        <f>IF(ISERR(LN(Nifty_50[[#This Row],[Close]]/E666)),"-",LN(Nifty_50[[#This Row],[Close]]/E666))</f>
        <v>1.507030028649042E-2</v>
      </c>
    </row>
    <row r="668" spans="1:8" x14ac:dyDescent="0.3">
      <c r="A668" s="3">
        <v>44085</v>
      </c>
      <c r="B668" s="1">
        <v>11447.8</v>
      </c>
      <c r="C668" s="1">
        <v>11493.5</v>
      </c>
      <c r="D668" s="1">
        <v>11419.9</v>
      </c>
      <c r="E668" s="1">
        <v>11464.45</v>
      </c>
      <c r="F668" s="1">
        <v>554789157</v>
      </c>
      <c r="G668" s="1">
        <v>29614.09</v>
      </c>
      <c r="H668" s="2">
        <f>IF(ISERR(LN(Nifty_50[[#This Row],[Close]]/E667)),"-",LN(Nifty_50[[#This Row],[Close]]/E667))</f>
        <v>1.3267173987232086E-3</v>
      </c>
    </row>
    <row r="669" spans="1:8" x14ac:dyDescent="0.3">
      <c r="A669" s="3">
        <v>44088</v>
      </c>
      <c r="B669" s="1">
        <v>11540.15</v>
      </c>
      <c r="C669" s="1">
        <v>11568.9</v>
      </c>
      <c r="D669" s="1">
        <v>11383.55</v>
      </c>
      <c r="E669" s="1">
        <v>11440.05</v>
      </c>
      <c r="F669" s="1">
        <v>642270123</v>
      </c>
      <c r="G669" s="1">
        <v>33996.94</v>
      </c>
      <c r="H669" s="2">
        <f>IF(ISERR(LN(Nifty_50[[#This Row],[Close]]/E668)),"-",LN(Nifty_50[[#This Row],[Close]]/E668))</f>
        <v>-2.1305864987327225E-3</v>
      </c>
    </row>
    <row r="670" spans="1:8" x14ac:dyDescent="0.3">
      <c r="A670" s="3">
        <v>44089</v>
      </c>
      <c r="B670" s="1">
        <v>11487.2</v>
      </c>
      <c r="C670" s="1">
        <v>11535.95</v>
      </c>
      <c r="D670" s="1">
        <v>11442.25</v>
      </c>
      <c r="E670" s="1">
        <v>11521.8</v>
      </c>
      <c r="F670" s="1">
        <v>506667239</v>
      </c>
      <c r="G670" s="1">
        <v>28054.51</v>
      </c>
      <c r="H670" s="2">
        <f>IF(ISERR(LN(Nifty_50[[#This Row],[Close]]/E669)),"-",LN(Nifty_50[[#This Row],[Close]]/E669))</f>
        <v>7.1205364905140263E-3</v>
      </c>
    </row>
    <row r="671" spans="1:8" x14ac:dyDescent="0.3">
      <c r="A671" s="3">
        <v>44090</v>
      </c>
      <c r="B671" s="1">
        <v>11538.45</v>
      </c>
      <c r="C671" s="1">
        <v>11618.1</v>
      </c>
      <c r="D671" s="1">
        <v>11516.75</v>
      </c>
      <c r="E671" s="1">
        <v>11604.55</v>
      </c>
      <c r="F671" s="1">
        <v>527804775</v>
      </c>
      <c r="G671" s="1">
        <v>27629.71</v>
      </c>
      <c r="H671" s="2">
        <f>IF(ISERR(LN(Nifty_50[[#This Row],[Close]]/E670)),"-",LN(Nifty_50[[#This Row],[Close]]/E670))</f>
        <v>7.1563695231040263E-3</v>
      </c>
    </row>
    <row r="672" spans="1:8" x14ac:dyDescent="0.3">
      <c r="A672" s="3">
        <v>44091</v>
      </c>
      <c r="B672" s="1">
        <v>11539.4</v>
      </c>
      <c r="C672" s="1">
        <v>11587.2</v>
      </c>
      <c r="D672" s="1">
        <v>11498.5</v>
      </c>
      <c r="E672" s="1">
        <v>11516.1</v>
      </c>
      <c r="F672" s="1">
        <v>517729494</v>
      </c>
      <c r="G672" s="1">
        <v>29674.95</v>
      </c>
      <c r="H672" s="2">
        <f>IF(ISERR(LN(Nifty_50[[#This Row],[Close]]/E671)),"-",LN(Nifty_50[[#This Row],[Close]]/E671))</f>
        <v>-7.651206302177675E-3</v>
      </c>
    </row>
    <row r="673" spans="1:8" x14ac:dyDescent="0.3">
      <c r="A673" s="3">
        <v>44092</v>
      </c>
      <c r="B673" s="1">
        <v>11584.1</v>
      </c>
      <c r="C673" s="1">
        <v>11584.1</v>
      </c>
      <c r="D673" s="1">
        <v>11446.1</v>
      </c>
      <c r="E673" s="1">
        <v>11504.95</v>
      </c>
      <c r="F673" s="1">
        <v>764154094</v>
      </c>
      <c r="G673" s="1">
        <v>48698.68</v>
      </c>
      <c r="H673" s="2">
        <f>IF(ISERR(LN(Nifty_50[[#This Row],[Close]]/E672)),"-",LN(Nifty_50[[#This Row],[Close]]/E672))</f>
        <v>-9.6867874157542232E-4</v>
      </c>
    </row>
    <row r="674" spans="1:8" x14ac:dyDescent="0.3">
      <c r="A674" s="3">
        <v>44095</v>
      </c>
      <c r="B674" s="1">
        <v>11503.8</v>
      </c>
      <c r="C674" s="1">
        <v>11535.25</v>
      </c>
      <c r="D674" s="1">
        <v>11218.5</v>
      </c>
      <c r="E674" s="1">
        <v>11250.55</v>
      </c>
      <c r="F674" s="1">
        <v>602851737</v>
      </c>
      <c r="G674" s="1">
        <v>37213.230000000003</v>
      </c>
      <c r="H674" s="2">
        <f>IF(ISERR(LN(Nifty_50[[#This Row],[Close]]/E673)),"-",LN(Nifty_50[[#This Row],[Close]]/E673))</f>
        <v>-2.2360361197041149E-2</v>
      </c>
    </row>
    <row r="675" spans="1:8" x14ac:dyDescent="0.3">
      <c r="A675" s="3">
        <v>44096</v>
      </c>
      <c r="B675" s="1">
        <v>11301.75</v>
      </c>
      <c r="C675" s="1">
        <v>11302.2</v>
      </c>
      <c r="D675" s="1">
        <v>11084.65</v>
      </c>
      <c r="E675" s="1">
        <v>11153.65</v>
      </c>
      <c r="F675" s="1">
        <v>672249921</v>
      </c>
      <c r="G675" s="1">
        <v>36296.49</v>
      </c>
      <c r="H675" s="2">
        <f>IF(ISERR(LN(Nifty_50[[#This Row],[Close]]/E674)),"-",LN(Nifty_50[[#This Row],[Close]]/E674))</f>
        <v>-8.650217746793273E-3</v>
      </c>
    </row>
    <row r="676" spans="1:8" x14ac:dyDescent="0.3">
      <c r="A676" s="3">
        <v>44097</v>
      </c>
      <c r="B676" s="1">
        <v>11258.75</v>
      </c>
      <c r="C676" s="1">
        <v>11259.55</v>
      </c>
      <c r="D676" s="1">
        <v>11024.4</v>
      </c>
      <c r="E676" s="1">
        <v>11131.85</v>
      </c>
      <c r="F676" s="1">
        <v>714925847</v>
      </c>
      <c r="G676" s="1">
        <v>35542.980000000003</v>
      </c>
      <c r="H676" s="2">
        <f>IF(ISERR(LN(Nifty_50[[#This Row],[Close]]/E675)),"-",LN(Nifty_50[[#This Row],[Close]]/E675))</f>
        <v>-1.9564296922665279E-3</v>
      </c>
    </row>
    <row r="677" spans="1:8" x14ac:dyDescent="0.3">
      <c r="A677" s="3">
        <v>44098</v>
      </c>
      <c r="B677" s="1">
        <v>11011</v>
      </c>
      <c r="C677" s="1">
        <v>11015.3</v>
      </c>
      <c r="D677" s="1">
        <v>10790.2</v>
      </c>
      <c r="E677" s="1">
        <v>10805.55</v>
      </c>
      <c r="F677" s="1">
        <v>706139506</v>
      </c>
      <c r="G677" s="1">
        <v>33623.71</v>
      </c>
      <c r="H677" s="2">
        <f>IF(ISERR(LN(Nifty_50[[#This Row],[Close]]/E676)),"-",LN(Nifty_50[[#This Row],[Close]]/E676))</f>
        <v>-2.9750477881848796E-2</v>
      </c>
    </row>
    <row r="678" spans="1:8" x14ac:dyDescent="0.3">
      <c r="A678" s="3">
        <v>44099</v>
      </c>
      <c r="B678" s="1">
        <v>10910.4</v>
      </c>
      <c r="C678" s="1">
        <v>11072.6</v>
      </c>
      <c r="D678" s="1">
        <v>10854.85</v>
      </c>
      <c r="E678" s="1">
        <v>11050.25</v>
      </c>
      <c r="F678" s="1">
        <v>559597322</v>
      </c>
      <c r="G678" s="1">
        <v>31122.18</v>
      </c>
      <c r="H678" s="2">
        <f>IF(ISERR(LN(Nifty_50[[#This Row],[Close]]/E677)),"-",LN(Nifty_50[[#This Row],[Close]]/E677))</f>
        <v>2.2393161118835776E-2</v>
      </c>
    </row>
    <row r="679" spans="1:8" x14ac:dyDescent="0.3">
      <c r="A679" s="3">
        <v>44102</v>
      </c>
      <c r="B679" s="1">
        <v>11140.85</v>
      </c>
      <c r="C679" s="1">
        <v>11239.35</v>
      </c>
      <c r="D679" s="1">
        <v>11099.85</v>
      </c>
      <c r="E679" s="1">
        <v>11227.55</v>
      </c>
      <c r="F679" s="1">
        <v>472777324</v>
      </c>
      <c r="G679" s="1">
        <v>24361.17</v>
      </c>
      <c r="H679" s="2">
        <f>IF(ISERR(LN(Nifty_50[[#This Row],[Close]]/E678)),"-",LN(Nifty_50[[#This Row],[Close]]/E678))</f>
        <v>1.5917527178764334E-2</v>
      </c>
    </row>
    <row r="680" spans="1:8" x14ac:dyDescent="0.3">
      <c r="A680" s="3">
        <v>44103</v>
      </c>
      <c r="B680" s="1">
        <v>11288.6</v>
      </c>
      <c r="C680" s="1">
        <v>11305.4</v>
      </c>
      <c r="D680" s="1">
        <v>11181</v>
      </c>
      <c r="E680" s="1">
        <v>11222.4</v>
      </c>
      <c r="F680" s="1">
        <v>498295735</v>
      </c>
      <c r="G680" s="1">
        <v>26875.14</v>
      </c>
      <c r="H680" s="2">
        <f>IF(ISERR(LN(Nifty_50[[#This Row],[Close]]/E679)),"-",LN(Nifty_50[[#This Row],[Close]]/E679))</f>
        <v>-4.5879835726466887E-4</v>
      </c>
    </row>
    <row r="681" spans="1:8" x14ac:dyDescent="0.3">
      <c r="A681" s="3">
        <v>44104</v>
      </c>
      <c r="B681" s="1">
        <v>11244.45</v>
      </c>
      <c r="C681" s="1">
        <v>11295.4</v>
      </c>
      <c r="D681" s="1">
        <v>11184.55</v>
      </c>
      <c r="E681" s="1">
        <v>11247.55</v>
      </c>
      <c r="F681" s="1">
        <v>499343849</v>
      </c>
      <c r="G681" s="1">
        <v>28134.77</v>
      </c>
      <c r="H681" s="2">
        <f>IF(ISERR(LN(Nifty_50[[#This Row],[Close]]/E680)),"-",LN(Nifty_50[[#This Row],[Close]]/E680))</f>
        <v>2.238546191905813E-3</v>
      </c>
    </row>
  </sheetData>
  <mergeCells count="5">
    <mergeCell ref="J2:K2"/>
    <mergeCell ref="J7:K7"/>
    <mergeCell ref="J12:K12"/>
    <mergeCell ref="J17:K17"/>
    <mergeCell ref="J22:K2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3E43-62CF-4C62-A059-0D361492B0EA}">
  <dimension ref="B1:E14"/>
  <sheetViews>
    <sheetView showGridLines="0" workbookViewId="0">
      <selection activeCell="B2" sqref="B2"/>
    </sheetView>
  </sheetViews>
  <sheetFormatPr defaultRowHeight="14.4" x14ac:dyDescent="0.3"/>
  <cols>
    <col min="2" max="2" width="44.21875" bestFit="1" customWidth="1"/>
    <col min="3" max="3" width="12" bestFit="1" customWidth="1"/>
    <col min="4" max="4" width="11.88671875" bestFit="1" customWidth="1"/>
    <col min="5" max="5" width="14" bestFit="1" customWidth="1"/>
    <col min="13" max="13" width="10.5546875" bestFit="1" customWidth="1"/>
  </cols>
  <sheetData>
    <row r="1" spans="2:5" ht="15" thickBot="1" x14ac:dyDescent="0.35"/>
    <row r="2" spans="2:5" ht="15" thickBot="1" x14ac:dyDescent="0.35">
      <c r="B2" s="19" t="s">
        <v>38</v>
      </c>
      <c r="C2" s="18">
        <v>0.37</v>
      </c>
      <c r="D2" s="1"/>
      <c r="E2" s="1"/>
    </row>
    <row r="3" spans="2:5" ht="15" thickBot="1" x14ac:dyDescent="0.35">
      <c r="B3" s="26" t="s">
        <v>34</v>
      </c>
      <c r="C3" s="26" t="s">
        <v>35</v>
      </c>
      <c r="D3" s="26" t="s">
        <v>37</v>
      </c>
      <c r="E3" s="17" t="s">
        <v>36</v>
      </c>
    </row>
    <row r="4" spans="2:5" x14ac:dyDescent="0.3">
      <c r="B4" s="20" t="s">
        <v>30</v>
      </c>
      <c r="C4" s="20">
        <v>0.04</v>
      </c>
      <c r="D4" s="23">
        <f>'Nifty-50 (1-1-18 To 30-9-20)'!K5</f>
        <v>0.57080760241728801</v>
      </c>
      <c r="E4" s="16">
        <f>D4/(1+(1-$C$2)*C4)</f>
        <v>0.55677682639220449</v>
      </c>
    </row>
    <row r="5" spans="2:5" x14ac:dyDescent="0.3">
      <c r="B5" s="21" t="s">
        <v>31</v>
      </c>
      <c r="C5" s="21">
        <v>0.13</v>
      </c>
      <c r="D5" s="24">
        <f>'Nifty-50 (1-1-18 To 30-9-20)'!K15</f>
        <v>0.68504743266384704</v>
      </c>
      <c r="E5" s="16">
        <f t="shared" ref="E5:E7" si="0">D5/(1+(1-$C$2)*C5)</f>
        <v>0.63318923436902397</v>
      </c>
    </row>
    <row r="6" spans="2:5" x14ac:dyDescent="0.3">
      <c r="B6" s="21" t="s">
        <v>32</v>
      </c>
      <c r="C6" s="21">
        <v>0.04</v>
      </c>
      <c r="D6" s="24">
        <f>'Nifty-50 (1-1-18 To 30-9-20)'!K20</f>
        <v>0.78568655813188892</v>
      </c>
      <c r="E6" s="16">
        <f t="shared" si="0"/>
        <v>0.76637393497062911</v>
      </c>
    </row>
    <row r="7" spans="2:5" ht="15" thickBot="1" x14ac:dyDescent="0.35">
      <c r="B7" s="22" t="s">
        <v>33</v>
      </c>
      <c r="C7" s="22">
        <v>0.11</v>
      </c>
      <c r="D7" s="25">
        <f>'Nifty-50 (1-1-18 To 30-9-20)'!K25</f>
        <v>0.7641567541419052</v>
      </c>
      <c r="E7" s="16">
        <f t="shared" si="0"/>
        <v>0.71463270751136754</v>
      </c>
    </row>
    <row r="8" spans="2:5" ht="15" thickBot="1" x14ac:dyDescent="0.35">
      <c r="B8" s="1"/>
      <c r="C8" s="1"/>
    </row>
    <row r="9" spans="2:5" x14ac:dyDescent="0.3">
      <c r="B9" s="7" t="s">
        <v>40</v>
      </c>
      <c r="C9" s="8">
        <f>MEDIAN(Table7[Unlevered Beta])</f>
        <v>0.67391097094019581</v>
      </c>
    </row>
    <row r="10" spans="2:5" x14ac:dyDescent="0.3">
      <c r="B10" s="4" t="s">
        <v>41</v>
      </c>
      <c r="C10" s="9">
        <v>0.17</v>
      </c>
    </row>
    <row r="11" spans="2:5" x14ac:dyDescent="0.3">
      <c r="B11" s="11" t="s">
        <v>39</v>
      </c>
      <c r="C11" s="12">
        <f>C9*(1+(1-C2)*C10)</f>
        <v>0.74608683592789071</v>
      </c>
    </row>
    <row r="12" spans="2:5" x14ac:dyDescent="0.3">
      <c r="B12" s="11" t="s">
        <v>42</v>
      </c>
      <c r="C12" s="13">
        <f>'Nifty-50 (1-1-18 To 30-9-20)'!K10</f>
        <v>0.55972003409088233</v>
      </c>
    </row>
    <row r="13" spans="2:5" x14ac:dyDescent="0.3">
      <c r="B13" s="11" t="s">
        <v>43</v>
      </c>
      <c r="C13" s="14">
        <v>0.64</v>
      </c>
    </row>
    <row r="14" spans="2:5" ht="15" thickBot="1" x14ac:dyDescent="0.35">
      <c r="B14" s="6" t="s">
        <v>44</v>
      </c>
      <c r="C14" s="15">
        <v>0.68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NSE Tata Consultancy Services</vt:lpstr>
      <vt:lpstr>NSE Wipro Limited</vt:lpstr>
      <vt:lpstr>NSE HCL Technologies</vt:lpstr>
      <vt:lpstr>NSE Infosys</vt:lpstr>
      <vt:lpstr>NSE Tech Mahindra</vt:lpstr>
      <vt:lpstr>Nifty-50 (1-1-18 To 30-9-20)</vt:lpstr>
      <vt:lpstr>Unlevering &amp; Relevering BETAs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Singh</dc:creator>
  <cp:lastModifiedBy>Rishabh Singh</cp:lastModifiedBy>
  <dcterms:created xsi:type="dcterms:W3CDTF">2015-06-05T18:17:20Z</dcterms:created>
  <dcterms:modified xsi:type="dcterms:W3CDTF">2020-12-16T06:52:04Z</dcterms:modified>
</cp:coreProperties>
</file>