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3900" tabRatio="500"/>
  </bookViews>
  <sheets>
    <sheet name="Blad1" sheetId="1" r:id="rId1"/>
  </sheets>
  <definedNames>
    <definedName name="_xlnm._FilterDatabase" localSheetId="0" hidden="1">Blad1!$A$1:$F$127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6" i="1" l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E94" i="1"/>
  <c r="B94" i="1"/>
  <c r="E93" i="1"/>
  <c r="B93" i="1"/>
  <c r="B92" i="1"/>
  <c r="B91" i="1"/>
  <c r="B90" i="1"/>
  <c r="E89" i="1"/>
  <c r="B89" i="1"/>
  <c r="B88" i="1"/>
  <c r="B87" i="1"/>
  <c r="E86" i="1"/>
  <c r="B86" i="1"/>
  <c r="E85" i="1"/>
  <c r="B85" i="1"/>
  <c r="E84" i="1"/>
  <c r="B84" i="1"/>
  <c r="E83" i="1"/>
  <c r="B83" i="1"/>
  <c r="B82" i="1"/>
  <c r="B81" i="1"/>
  <c r="B80" i="1"/>
  <c r="B79" i="1"/>
  <c r="E78" i="1"/>
  <c r="D78" i="1"/>
  <c r="B78" i="1"/>
  <c r="B77" i="1"/>
  <c r="B76" i="1"/>
  <c r="E75" i="1"/>
  <c r="B75" i="1"/>
  <c r="B74" i="1"/>
  <c r="B73" i="1"/>
  <c r="B72" i="1"/>
  <c r="E71" i="1"/>
  <c r="B71" i="1"/>
  <c r="B70" i="1"/>
  <c r="B69" i="1"/>
  <c r="B68" i="1"/>
  <c r="B67" i="1"/>
  <c r="B66" i="1"/>
  <c r="B65" i="1"/>
  <c r="B64" i="1"/>
  <c r="B63" i="1"/>
  <c r="B62" i="1"/>
  <c r="B61" i="1"/>
  <c r="B60" i="1"/>
</calcChain>
</file>

<file path=xl/sharedStrings.xml><?xml version="1.0" encoding="utf-8"?>
<sst xmlns="http://schemas.openxmlformats.org/spreadsheetml/2006/main" count="324" uniqueCount="93">
  <si>
    <t>Date</t>
  </si>
  <si>
    <t>Day Name</t>
  </si>
  <si>
    <t xml:space="preserve">Liquor </t>
  </si>
  <si>
    <t>Alcohol Unit</t>
  </si>
  <si>
    <t>Remarks</t>
  </si>
  <si>
    <t>Whisky</t>
  </si>
  <si>
    <t>Home with Arun</t>
  </si>
  <si>
    <t>Scotch, Beer, Jagermister</t>
  </si>
  <si>
    <t>120 + 50 + 500</t>
  </si>
  <si>
    <t>Grand Café with team</t>
  </si>
  <si>
    <t>Scotch</t>
  </si>
  <si>
    <t>Ardra Birthday Party</t>
  </si>
  <si>
    <t>Flight to India</t>
  </si>
  <si>
    <t>Beer</t>
  </si>
  <si>
    <t>With Giri @ Residency</t>
  </si>
  <si>
    <t>Wine</t>
  </si>
  <si>
    <t>Home</t>
  </si>
  <si>
    <t>Scotch, Wine</t>
  </si>
  <si>
    <t>Home, Fair ( Wine 1 glass)</t>
  </si>
  <si>
    <t>Home with Gopi - Unplanned</t>
  </si>
  <si>
    <t>Beer + Vodko Mix</t>
  </si>
  <si>
    <t>scotch</t>
  </si>
  <si>
    <t>Beer, Scotch</t>
  </si>
  <si>
    <t>300 + 200</t>
  </si>
  <si>
    <t>Grand Café with Mani, Home</t>
  </si>
  <si>
    <t>Giethoorn with Suresh</t>
  </si>
  <si>
    <t>Beer, Vodka</t>
  </si>
  <si>
    <t>Home &amp; Account Meeting</t>
  </si>
  <si>
    <t>Beer with Gwellyn &amp; Arun</t>
  </si>
  <si>
    <t>Vodka</t>
  </si>
  <si>
    <t>Scotch &amp; Vodka</t>
  </si>
  <si>
    <t>120 + 10</t>
  </si>
  <si>
    <t>Grand Café with Sridhar, Home</t>
  </si>
  <si>
    <t>Vodka, Beer</t>
  </si>
  <si>
    <t>Home with Suresh - unplanned</t>
  </si>
  <si>
    <t>Home with Gopi</t>
  </si>
  <si>
    <t>Home With Gopi</t>
  </si>
  <si>
    <t>beer</t>
  </si>
  <si>
    <t>Mani - With Gopi - Unplanned</t>
  </si>
  <si>
    <t>Home with Chandru - Unplanned</t>
  </si>
  <si>
    <t>Black Forest</t>
  </si>
  <si>
    <t>Home with Suresh &amp; Ram</t>
  </si>
  <si>
    <t>Beer, Whisky</t>
  </si>
  <si>
    <t>900 + 100</t>
  </si>
  <si>
    <t>Office Party + Home</t>
  </si>
  <si>
    <t>Suresh Home - Unplanned</t>
  </si>
  <si>
    <t>Gopi Home</t>
  </si>
  <si>
    <t>Grand Café</t>
  </si>
  <si>
    <t>Scotch,Beer</t>
  </si>
  <si>
    <t>60 + 300</t>
  </si>
  <si>
    <t>Party</t>
  </si>
  <si>
    <t>Party at Vasi's place</t>
  </si>
  <si>
    <t>Tequila, Red Label</t>
  </si>
  <si>
    <t>Party at Home</t>
  </si>
  <si>
    <t>Team Dinner</t>
  </si>
  <si>
    <t>Gopi B'day Party</t>
  </si>
  <si>
    <t>Beer -1,Red Label</t>
  </si>
  <si>
    <t>Germany</t>
  </si>
  <si>
    <t>Austria</t>
  </si>
  <si>
    <t>Flight</t>
  </si>
  <si>
    <t>Home + Muthu's Place</t>
  </si>
  <si>
    <t>Beer &amp; Wine</t>
  </si>
  <si>
    <t>2 &amp; 500</t>
  </si>
  <si>
    <t>Muthu's Place</t>
  </si>
  <si>
    <t>Beer &amp; Vodka</t>
  </si>
  <si>
    <t>1 + 200</t>
  </si>
  <si>
    <t xml:space="preserve">Wine &amp; Scotch </t>
  </si>
  <si>
    <t>350 + 100</t>
  </si>
  <si>
    <t>Home + Arun</t>
  </si>
  <si>
    <t>Home - Babu Birthday</t>
  </si>
  <si>
    <t>Arun Home (Whisky)</t>
  </si>
  <si>
    <t>Arun Home (Rum + Scotch)</t>
  </si>
  <si>
    <t>Grand Café + Home(1)</t>
  </si>
  <si>
    <t>Sidd Home</t>
  </si>
  <si>
    <t>Home + Gopi + Mates</t>
  </si>
  <si>
    <t>Home - Ananya Birthday</t>
  </si>
  <si>
    <t>Home with Sithanathan</t>
  </si>
  <si>
    <t>Wine + Beer</t>
  </si>
  <si>
    <t>Happy Italy Restaurant</t>
  </si>
  <si>
    <t>Home + With Sidd</t>
  </si>
  <si>
    <t>Office Party EIM Event</t>
  </si>
  <si>
    <t>Cognizant party</t>
  </si>
  <si>
    <t>100 + 2</t>
  </si>
  <si>
    <t>Sun</t>
  </si>
  <si>
    <t>Thu</t>
  </si>
  <si>
    <t>Sat</t>
  </si>
  <si>
    <t>Fri</t>
  </si>
  <si>
    <t>Mon</t>
  </si>
  <si>
    <t>Wed</t>
  </si>
  <si>
    <t>Tue</t>
  </si>
  <si>
    <t>Appox (ml) / Unit</t>
  </si>
  <si>
    <t>Office  Party + Home</t>
  </si>
  <si>
    <t>Office Party,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</si>
</sst>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name val="Calibri"/>
      <scheme val="minor"/>
    </font>
    <font>
      <sz val="12"/>
      <name val="Calibri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>
      <alignment horizontal="left" indent="1"/>
    </xf>
  </cellStyleXfs>
  <cellXfs count="19">
    <xf numFmtId="0" fontId="0" fillId="0" borderId="0" xfId="0"/>
    <xf numFmtId="0" fontId="3" fillId="0" borderId="1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15" fontId="3" fillId="0" borderId="1" xfId="0" applyNumberFormat="1" applyFont="1" applyFill="1" applyBorder="1"/>
    <xf numFmtId="0" fontId="3" fillId="0" borderId="1" xfId="0" applyFont="1" applyFill="1" applyBorder="1"/>
    <xf numFmtId="2" fontId="3" fillId="0" borderId="1" xfId="0" applyNumberFormat="1" applyFont="1" applyFill="1" applyBorder="1"/>
    <xf numFmtId="165" fontId="3" fillId="0" borderId="1" xfId="0" applyNumberFormat="1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</cellXfs>
  <cellStyles count="2">
    <cellStyle name="Normaal" xfId="0" builtinId="0"/>
    <cellStyle name="UnPlanned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workbookViewId="0">
      <selection activeCell="E15" sqref="E15"/>
    </sheetView>
  </sheetViews>
  <sheetFormatPr baseColWidth="10" defaultRowHeight="15" x14ac:dyDescent="0"/>
  <cols>
    <col min="3" max="3" width="20.5" bestFit="1" customWidth="1"/>
    <col min="6" max="6" width="30" bestFit="1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90</v>
      </c>
      <c r="E1" s="4" t="s">
        <v>3</v>
      </c>
      <c r="F1" s="5" t="s">
        <v>4</v>
      </c>
    </row>
    <row r="2" spans="1:6">
      <c r="A2" s="6">
        <v>41644</v>
      </c>
      <c r="B2" s="7" t="s">
        <v>83</v>
      </c>
      <c r="C2" s="7" t="s">
        <v>10</v>
      </c>
      <c r="D2" s="7">
        <v>100</v>
      </c>
      <c r="E2" s="7">
        <v>4</v>
      </c>
      <c r="F2" s="7" t="s">
        <v>16</v>
      </c>
    </row>
    <row r="3" spans="1:6">
      <c r="A3" s="6">
        <v>41651</v>
      </c>
      <c r="B3" s="7" t="s">
        <v>83</v>
      </c>
      <c r="C3" s="7" t="s">
        <v>10</v>
      </c>
      <c r="D3" s="7">
        <v>60</v>
      </c>
      <c r="E3" s="7">
        <v>2.4</v>
      </c>
      <c r="F3" s="7" t="s">
        <v>16</v>
      </c>
    </row>
    <row r="4" spans="1:6">
      <c r="A4" s="6">
        <v>41655</v>
      </c>
      <c r="B4" s="7" t="s">
        <v>84</v>
      </c>
      <c r="C4" s="7" t="s">
        <v>13</v>
      </c>
      <c r="D4" s="7">
        <v>330</v>
      </c>
      <c r="E4" s="7">
        <v>1.6</v>
      </c>
      <c r="F4" s="7" t="s">
        <v>16</v>
      </c>
    </row>
    <row r="5" spans="1:6">
      <c r="A5" s="6">
        <v>41657</v>
      </c>
      <c r="B5" s="7" t="s">
        <v>85</v>
      </c>
      <c r="C5" s="7" t="s">
        <v>29</v>
      </c>
      <c r="D5" s="7">
        <v>100</v>
      </c>
      <c r="E5" s="8">
        <v>3.7142857142857144</v>
      </c>
      <c r="F5" s="7" t="s">
        <v>16</v>
      </c>
    </row>
    <row r="6" spans="1:6">
      <c r="A6" s="6">
        <v>41663</v>
      </c>
      <c r="B6" s="7" t="s">
        <v>86</v>
      </c>
      <c r="C6" s="7" t="s">
        <v>15</v>
      </c>
      <c r="D6" s="7">
        <v>200</v>
      </c>
      <c r="E6" s="8">
        <v>2.6285714285714281</v>
      </c>
      <c r="F6" s="7" t="s">
        <v>16</v>
      </c>
    </row>
    <row r="7" spans="1:6">
      <c r="A7" s="6">
        <v>41664</v>
      </c>
      <c r="B7" s="7" t="s">
        <v>85</v>
      </c>
      <c r="C7" s="7" t="s">
        <v>15</v>
      </c>
      <c r="D7" s="7">
        <v>400</v>
      </c>
      <c r="E7" s="8">
        <v>5.2571428571428562</v>
      </c>
      <c r="F7" s="7" t="s">
        <v>16</v>
      </c>
    </row>
    <row r="8" spans="1:6">
      <c r="A8" s="6">
        <v>41677</v>
      </c>
      <c r="B8" s="7" t="s">
        <v>86</v>
      </c>
      <c r="C8" s="7" t="s">
        <v>15</v>
      </c>
      <c r="D8" s="7">
        <v>500</v>
      </c>
      <c r="E8" s="8">
        <v>6.5714285714285712</v>
      </c>
      <c r="F8" s="7" t="s">
        <v>51</v>
      </c>
    </row>
    <row r="9" spans="1:6">
      <c r="A9" s="6">
        <v>41680</v>
      </c>
      <c r="B9" s="7" t="s">
        <v>87</v>
      </c>
      <c r="C9" s="7" t="s">
        <v>52</v>
      </c>
      <c r="D9" s="7">
        <v>200</v>
      </c>
      <c r="E9" s="7">
        <v>11</v>
      </c>
      <c r="F9" s="7" t="s">
        <v>53</v>
      </c>
    </row>
    <row r="10" spans="1:6">
      <c r="A10" s="6">
        <v>41685</v>
      </c>
      <c r="B10" s="7" t="s">
        <v>85</v>
      </c>
      <c r="C10" s="7" t="s">
        <v>10</v>
      </c>
      <c r="D10" s="7">
        <v>200</v>
      </c>
      <c r="E10" s="7">
        <v>8</v>
      </c>
      <c r="F10" s="7" t="s">
        <v>16</v>
      </c>
    </row>
    <row r="11" spans="1:6">
      <c r="A11" s="6">
        <v>41704</v>
      </c>
      <c r="B11" s="7" t="s">
        <v>84</v>
      </c>
      <c r="C11" s="7" t="s">
        <v>13</v>
      </c>
      <c r="D11" s="7">
        <v>1320</v>
      </c>
      <c r="E11" s="7">
        <v>6.4</v>
      </c>
      <c r="F11" s="7" t="s">
        <v>54</v>
      </c>
    </row>
    <row r="12" spans="1:6">
      <c r="A12" s="6">
        <v>41719</v>
      </c>
      <c r="B12" s="7" t="s">
        <v>86</v>
      </c>
      <c r="C12" s="7" t="s">
        <v>13</v>
      </c>
      <c r="D12" s="7">
        <v>1320</v>
      </c>
      <c r="E12" s="7">
        <v>6.4</v>
      </c>
      <c r="F12" s="7" t="s">
        <v>55</v>
      </c>
    </row>
    <row r="13" spans="1:6">
      <c r="A13" s="6">
        <v>41727</v>
      </c>
      <c r="B13" s="7" t="s">
        <v>85</v>
      </c>
      <c r="C13" s="7" t="s">
        <v>56</v>
      </c>
      <c r="D13" s="7">
        <v>200</v>
      </c>
      <c r="E13" s="7">
        <v>9.6</v>
      </c>
      <c r="F13" s="7" t="s">
        <v>16</v>
      </c>
    </row>
    <row r="14" spans="1:6">
      <c r="A14" s="6">
        <v>41734</v>
      </c>
      <c r="B14" s="7" t="s">
        <v>85</v>
      </c>
      <c r="C14" s="7" t="s">
        <v>13</v>
      </c>
      <c r="D14" s="7">
        <v>330</v>
      </c>
      <c r="E14" s="7">
        <v>1.6</v>
      </c>
      <c r="F14" s="7" t="s">
        <v>16</v>
      </c>
    </row>
    <row r="15" spans="1:6">
      <c r="A15" s="6">
        <v>41742</v>
      </c>
      <c r="B15" s="7" t="s">
        <v>83</v>
      </c>
      <c r="C15" s="7" t="s">
        <v>10</v>
      </c>
      <c r="D15" s="7">
        <v>100</v>
      </c>
      <c r="E15" s="7">
        <v>4</v>
      </c>
      <c r="F15" s="7" t="s">
        <v>16</v>
      </c>
    </row>
    <row r="16" spans="1:6">
      <c r="A16" s="6">
        <v>41747</v>
      </c>
      <c r="B16" s="7" t="s">
        <v>86</v>
      </c>
      <c r="C16" s="7" t="s">
        <v>13</v>
      </c>
      <c r="D16" s="7">
        <v>330</v>
      </c>
      <c r="E16" s="7">
        <v>1.6</v>
      </c>
      <c r="F16" s="7" t="s">
        <v>57</v>
      </c>
    </row>
    <row r="17" spans="1:6">
      <c r="A17" s="6">
        <v>41748</v>
      </c>
      <c r="B17" s="7" t="s">
        <v>85</v>
      </c>
      <c r="C17" s="7" t="s">
        <v>13</v>
      </c>
      <c r="D17" s="7">
        <v>330</v>
      </c>
      <c r="E17" s="7">
        <v>1.6</v>
      </c>
      <c r="F17" s="7" t="s">
        <v>58</v>
      </c>
    </row>
    <row r="18" spans="1:6">
      <c r="A18" s="6">
        <v>41755</v>
      </c>
      <c r="B18" s="7" t="s">
        <v>85</v>
      </c>
      <c r="C18" s="7" t="s">
        <v>29</v>
      </c>
      <c r="D18" s="7">
        <v>200</v>
      </c>
      <c r="E18" s="9">
        <v>7.4285714285714288</v>
      </c>
      <c r="F18" s="7" t="s">
        <v>16</v>
      </c>
    </row>
    <row r="19" spans="1:6">
      <c r="A19" s="6">
        <v>41763</v>
      </c>
      <c r="B19" s="7" t="s">
        <v>83</v>
      </c>
      <c r="C19" s="7" t="s">
        <v>10</v>
      </c>
      <c r="D19" s="7">
        <v>50</v>
      </c>
      <c r="E19" s="7">
        <v>2</v>
      </c>
      <c r="F19" s="7" t="s">
        <v>16</v>
      </c>
    </row>
    <row r="20" spans="1:6">
      <c r="A20" s="6">
        <v>41770</v>
      </c>
      <c r="B20" s="7" t="s">
        <v>83</v>
      </c>
      <c r="C20" s="7" t="s">
        <v>10</v>
      </c>
      <c r="D20" s="7">
        <v>125</v>
      </c>
      <c r="E20" s="7">
        <v>5</v>
      </c>
      <c r="F20" s="7" t="s">
        <v>16</v>
      </c>
    </row>
    <row r="21" spans="1:6">
      <c r="A21" s="6">
        <v>41771</v>
      </c>
      <c r="B21" s="7" t="s">
        <v>87</v>
      </c>
      <c r="C21" s="7" t="s">
        <v>10</v>
      </c>
      <c r="D21" s="7">
        <v>150</v>
      </c>
      <c r="E21" s="7">
        <v>6</v>
      </c>
      <c r="F21" s="7" t="s">
        <v>59</v>
      </c>
    </row>
    <row r="22" spans="1:6">
      <c r="A22" s="6">
        <v>41777</v>
      </c>
      <c r="B22" s="7" t="s">
        <v>83</v>
      </c>
      <c r="C22" s="7" t="s">
        <v>15</v>
      </c>
      <c r="D22" s="7">
        <v>135</v>
      </c>
      <c r="E22" s="9">
        <v>1.7742857142857142</v>
      </c>
      <c r="F22" s="7" t="s">
        <v>59</v>
      </c>
    </row>
    <row r="23" spans="1:6">
      <c r="A23" s="6">
        <v>41778</v>
      </c>
      <c r="B23" s="7" t="s">
        <v>87</v>
      </c>
      <c r="C23" s="7" t="s">
        <v>10</v>
      </c>
      <c r="D23" s="7">
        <v>100</v>
      </c>
      <c r="E23" s="9">
        <v>4</v>
      </c>
      <c r="F23" s="7" t="s">
        <v>59</v>
      </c>
    </row>
    <row r="24" spans="1:6">
      <c r="A24" s="6">
        <v>41780</v>
      </c>
      <c r="B24" s="7" t="s">
        <v>88</v>
      </c>
      <c r="C24" s="7" t="s">
        <v>15</v>
      </c>
      <c r="D24" s="7">
        <v>750</v>
      </c>
      <c r="E24" s="9">
        <v>9.8571428571428559</v>
      </c>
      <c r="F24" s="7" t="s">
        <v>16</v>
      </c>
    </row>
    <row r="25" spans="1:6">
      <c r="A25" s="6">
        <v>41783</v>
      </c>
      <c r="B25" s="7" t="s">
        <v>85</v>
      </c>
      <c r="C25" s="7" t="s">
        <v>15</v>
      </c>
      <c r="D25" s="7">
        <v>200</v>
      </c>
      <c r="E25" s="9">
        <v>2.6285714285714281</v>
      </c>
      <c r="F25" s="7" t="s">
        <v>16</v>
      </c>
    </row>
    <row r="26" spans="1:6">
      <c r="A26" s="6">
        <v>41789</v>
      </c>
      <c r="B26" s="7" t="s">
        <v>86</v>
      </c>
      <c r="C26" s="7" t="s">
        <v>13</v>
      </c>
      <c r="D26" s="7">
        <v>1320</v>
      </c>
      <c r="E26" s="9">
        <v>6.4</v>
      </c>
      <c r="F26" s="7" t="s">
        <v>60</v>
      </c>
    </row>
    <row r="27" spans="1:6">
      <c r="A27" s="6">
        <v>41796</v>
      </c>
      <c r="B27" s="7" t="s">
        <v>86</v>
      </c>
      <c r="C27" s="7" t="s">
        <v>61</v>
      </c>
      <c r="D27" s="7" t="s">
        <v>62</v>
      </c>
      <c r="E27" s="7">
        <v>8.6999999999999993</v>
      </c>
      <c r="F27" s="7" t="s">
        <v>63</v>
      </c>
    </row>
    <row r="28" spans="1:6">
      <c r="A28" s="6">
        <v>41798</v>
      </c>
      <c r="B28" s="7" t="s">
        <v>83</v>
      </c>
      <c r="C28" s="7" t="s">
        <v>61</v>
      </c>
      <c r="D28" s="7" t="s">
        <v>62</v>
      </c>
      <c r="E28" s="7">
        <v>8.6999999999999993</v>
      </c>
      <c r="F28" s="7" t="s">
        <v>63</v>
      </c>
    </row>
    <row r="29" spans="1:6">
      <c r="A29" s="6">
        <v>41800</v>
      </c>
      <c r="B29" s="7" t="s">
        <v>89</v>
      </c>
      <c r="C29" s="7" t="s">
        <v>64</v>
      </c>
      <c r="D29" s="7" t="s">
        <v>65</v>
      </c>
      <c r="E29" s="9">
        <v>9.0285714285714285</v>
      </c>
      <c r="F29" s="7" t="s">
        <v>16</v>
      </c>
    </row>
    <row r="30" spans="1:6">
      <c r="A30" s="6">
        <v>41805</v>
      </c>
      <c r="B30" s="7" t="s">
        <v>83</v>
      </c>
      <c r="C30" s="7" t="s">
        <v>66</v>
      </c>
      <c r="D30" s="7" t="s">
        <v>67</v>
      </c>
      <c r="E30" s="9">
        <v>8</v>
      </c>
      <c r="F30" s="7" t="s">
        <v>68</v>
      </c>
    </row>
    <row r="31" spans="1:6">
      <c r="A31" s="6">
        <v>41810</v>
      </c>
      <c r="B31" s="7" t="s">
        <v>86</v>
      </c>
      <c r="C31" s="7" t="s">
        <v>15</v>
      </c>
      <c r="D31" s="7">
        <v>400</v>
      </c>
      <c r="E31" s="9">
        <v>5.2571428571428562</v>
      </c>
      <c r="F31" s="7" t="s">
        <v>69</v>
      </c>
    </row>
    <row r="32" spans="1:6">
      <c r="A32" s="6">
        <v>41811</v>
      </c>
      <c r="B32" s="7" t="s">
        <v>85</v>
      </c>
      <c r="C32" s="7" t="s">
        <v>10</v>
      </c>
      <c r="D32" s="7">
        <v>240</v>
      </c>
      <c r="E32" s="7">
        <v>9.6</v>
      </c>
      <c r="F32" s="7" t="s">
        <v>70</v>
      </c>
    </row>
    <row r="33" spans="1:6">
      <c r="A33" s="6">
        <v>41825</v>
      </c>
      <c r="B33" s="7" t="s">
        <v>85</v>
      </c>
      <c r="C33" s="7" t="s">
        <v>10</v>
      </c>
      <c r="D33" s="7">
        <v>360</v>
      </c>
      <c r="E33" s="7">
        <v>14.4</v>
      </c>
      <c r="F33" s="7" t="s">
        <v>71</v>
      </c>
    </row>
    <row r="34" spans="1:6">
      <c r="A34" s="6">
        <v>41830</v>
      </c>
      <c r="B34" s="7" t="s">
        <v>84</v>
      </c>
      <c r="C34" s="7" t="s">
        <v>10</v>
      </c>
      <c r="D34" s="7">
        <v>100</v>
      </c>
      <c r="E34" s="7">
        <v>4</v>
      </c>
      <c r="F34" s="7" t="s">
        <v>16</v>
      </c>
    </row>
    <row r="35" spans="1:6">
      <c r="A35" s="6">
        <v>41833</v>
      </c>
      <c r="B35" s="7" t="s">
        <v>83</v>
      </c>
      <c r="C35" s="7" t="s">
        <v>10</v>
      </c>
      <c r="D35" s="7">
        <v>120</v>
      </c>
      <c r="E35" s="7">
        <v>4.8</v>
      </c>
      <c r="F35" s="7" t="s">
        <v>16</v>
      </c>
    </row>
    <row r="36" spans="1:6">
      <c r="A36" s="6">
        <v>41837</v>
      </c>
      <c r="B36" s="7" t="s">
        <v>84</v>
      </c>
      <c r="C36" s="7" t="s">
        <v>13</v>
      </c>
      <c r="D36" s="7">
        <v>990</v>
      </c>
      <c r="E36" s="7">
        <v>4.8000000000000007</v>
      </c>
      <c r="F36" s="7" t="s">
        <v>72</v>
      </c>
    </row>
    <row r="37" spans="1:6">
      <c r="A37" s="6">
        <v>41838</v>
      </c>
      <c r="B37" s="7" t="s">
        <v>86</v>
      </c>
      <c r="C37" s="7" t="s">
        <v>15</v>
      </c>
      <c r="D37" s="7">
        <v>500</v>
      </c>
      <c r="E37" s="9">
        <v>6.5714285714285712</v>
      </c>
      <c r="F37" s="7" t="s">
        <v>73</v>
      </c>
    </row>
    <row r="38" spans="1:6">
      <c r="A38" s="6">
        <v>41840</v>
      </c>
      <c r="B38" s="7" t="s">
        <v>83</v>
      </c>
      <c r="C38" s="7" t="s">
        <v>10</v>
      </c>
      <c r="D38" s="7">
        <v>120</v>
      </c>
      <c r="E38" s="7">
        <v>4.8</v>
      </c>
      <c r="F38" s="7" t="s">
        <v>16</v>
      </c>
    </row>
    <row r="39" spans="1:6">
      <c r="A39" s="6">
        <v>41848</v>
      </c>
      <c r="B39" s="7" t="s">
        <v>87</v>
      </c>
      <c r="C39" s="7" t="s">
        <v>10</v>
      </c>
      <c r="D39" s="7">
        <v>120</v>
      </c>
      <c r="E39" s="7">
        <v>4.8</v>
      </c>
      <c r="F39" s="7" t="s">
        <v>74</v>
      </c>
    </row>
    <row r="40" spans="1:6">
      <c r="A40" s="6">
        <v>41855</v>
      </c>
      <c r="B40" s="7" t="s">
        <v>87</v>
      </c>
      <c r="C40" s="7" t="s">
        <v>10</v>
      </c>
      <c r="D40" s="7">
        <v>120</v>
      </c>
      <c r="E40" s="7">
        <v>4.8</v>
      </c>
      <c r="F40" s="7" t="s">
        <v>75</v>
      </c>
    </row>
    <row r="41" spans="1:6">
      <c r="A41" s="6">
        <v>41861</v>
      </c>
      <c r="B41" s="7" t="s">
        <v>83</v>
      </c>
      <c r="C41" s="7" t="s">
        <v>10</v>
      </c>
      <c r="D41" s="7">
        <v>120</v>
      </c>
      <c r="E41" s="7">
        <v>4.8</v>
      </c>
      <c r="F41" s="7" t="s">
        <v>16</v>
      </c>
    </row>
    <row r="42" spans="1:6">
      <c r="A42" s="6">
        <v>41863</v>
      </c>
      <c r="B42" s="7" t="s">
        <v>89</v>
      </c>
      <c r="C42" s="7" t="s">
        <v>13</v>
      </c>
      <c r="D42" s="7">
        <v>660</v>
      </c>
      <c r="E42" s="9">
        <v>3.2</v>
      </c>
      <c r="F42" s="7" t="s">
        <v>16</v>
      </c>
    </row>
    <row r="43" spans="1:6">
      <c r="A43" s="6">
        <v>41867</v>
      </c>
      <c r="B43" s="7" t="s">
        <v>85</v>
      </c>
      <c r="C43" s="7" t="s">
        <v>10</v>
      </c>
      <c r="D43" s="7">
        <v>150</v>
      </c>
      <c r="E43" s="9">
        <v>6</v>
      </c>
      <c r="F43" s="7" t="s">
        <v>76</v>
      </c>
    </row>
    <row r="44" spans="1:6">
      <c r="A44" s="6">
        <v>41881</v>
      </c>
      <c r="B44" s="7" t="s">
        <v>85</v>
      </c>
      <c r="C44" s="7" t="s">
        <v>77</v>
      </c>
      <c r="D44" s="7">
        <v>500</v>
      </c>
      <c r="E44" s="9">
        <v>8</v>
      </c>
      <c r="F44" s="7" t="s">
        <v>16</v>
      </c>
    </row>
    <row r="45" spans="1:6">
      <c r="A45" s="6">
        <v>41889</v>
      </c>
      <c r="B45" s="7" t="s">
        <v>83</v>
      </c>
      <c r="C45" s="7" t="s">
        <v>13</v>
      </c>
      <c r="D45" s="7">
        <v>2</v>
      </c>
      <c r="E45" s="7">
        <v>3.2</v>
      </c>
      <c r="F45" s="7" t="s">
        <v>16</v>
      </c>
    </row>
    <row r="46" spans="1:6">
      <c r="A46" s="6">
        <v>41895</v>
      </c>
      <c r="B46" s="7" t="s">
        <v>85</v>
      </c>
      <c r="C46" s="7" t="s">
        <v>10</v>
      </c>
      <c r="D46" s="7">
        <v>100</v>
      </c>
      <c r="E46" s="7">
        <v>4</v>
      </c>
      <c r="F46" s="7" t="s">
        <v>16</v>
      </c>
    </row>
    <row r="47" spans="1:6">
      <c r="A47" s="6">
        <v>41901</v>
      </c>
      <c r="B47" s="7" t="s">
        <v>86</v>
      </c>
      <c r="C47" s="7" t="s">
        <v>13</v>
      </c>
      <c r="D47" s="7">
        <v>2</v>
      </c>
      <c r="E47" s="7">
        <v>3.2</v>
      </c>
      <c r="F47" s="7" t="s">
        <v>78</v>
      </c>
    </row>
    <row r="48" spans="1:6">
      <c r="A48" s="6">
        <v>41903</v>
      </c>
      <c r="B48" s="7" t="s">
        <v>83</v>
      </c>
      <c r="C48" s="7" t="s">
        <v>10</v>
      </c>
      <c r="D48" s="7">
        <v>100</v>
      </c>
      <c r="E48" s="7">
        <v>4</v>
      </c>
      <c r="F48" s="7" t="s">
        <v>16</v>
      </c>
    </row>
    <row r="49" spans="1:6">
      <c r="A49" s="6">
        <v>41921</v>
      </c>
      <c r="B49" s="7" t="s">
        <v>84</v>
      </c>
      <c r="C49" s="7" t="s">
        <v>15</v>
      </c>
      <c r="D49" s="7">
        <v>400</v>
      </c>
      <c r="E49" s="7">
        <v>5</v>
      </c>
      <c r="F49" s="7" t="s">
        <v>79</v>
      </c>
    </row>
    <row r="50" spans="1:6">
      <c r="A50" s="6">
        <v>41922</v>
      </c>
      <c r="B50" s="7" t="s">
        <v>86</v>
      </c>
      <c r="C50" s="7" t="s">
        <v>15</v>
      </c>
      <c r="D50" s="7">
        <v>800</v>
      </c>
      <c r="E50" s="7">
        <v>8</v>
      </c>
      <c r="F50" s="7" t="s">
        <v>80</v>
      </c>
    </row>
    <row r="51" spans="1:6">
      <c r="A51" s="6">
        <v>41937</v>
      </c>
      <c r="B51" s="7" t="s">
        <v>85</v>
      </c>
      <c r="C51" s="7" t="s">
        <v>10</v>
      </c>
      <c r="D51" s="7">
        <v>125</v>
      </c>
      <c r="E51" s="7">
        <v>5</v>
      </c>
      <c r="F51" s="7" t="s">
        <v>16</v>
      </c>
    </row>
    <row r="52" spans="1:6">
      <c r="A52" s="6">
        <v>41945</v>
      </c>
      <c r="B52" s="7" t="s">
        <v>83</v>
      </c>
      <c r="C52" s="7" t="s">
        <v>10</v>
      </c>
      <c r="D52" s="7">
        <v>125</v>
      </c>
      <c r="E52" s="7">
        <v>5</v>
      </c>
      <c r="F52" s="7" t="s">
        <v>16</v>
      </c>
    </row>
    <row r="53" spans="1:6">
      <c r="A53" s="6">
        <v>41958</v>
      </c>
      <c r="B53" s="7" t="s">
        <v>85</v>
      </c>
      <c r="C53" s="7" t="s">
        <v>5</v>
      </c>
      <c r="D53" s="7">
        <v>150</v>
      </c>
      <c r="E53" s="7">
        <v>6</v>
      </c>
      <c r="F53" s="7" t="s">
        <v>16</v>
      </c>
    </row>
    <row r="54" spans="1:6">
      <c r="A54" s="6">
        <v>41965</v>
      </c>
      <c r="B54" s="7" t="s">
        <v>85</v>
      </c>
      <c r="C54" s="7" t="s">
        <v>5</v>
      </c>
      <c r="D54" s="7">
        <v>150</v>
      </c>
      <c r="E54" s="7">
        <v>6</v>
      </c>
      <c r="F54" s="7" t="s">
        <v>16</v>
      </c>
    </row>
    <row r="55" spans="1:6">
      <c r="A55" s="6">
        <v>41971</v>
      </c>
      <c r="B55" s="7" t="s">
        <v>86</v>
      </c>
      <c r="C55" s="7" t="s">
        <v>13</v>
      </c>
      <c r="D55" s="7">
        <v>200</v>
      </c>
      <c r="E55" s="7">
        <v>2</v>
      </c>
      <c r="F55" s="7" t="s">
        <v>81</v>
      </c>
    </row>
    <row r="56" spans="1:6">
      <c r="A56" s="6">
        <v>41980</v>
      </c>
      <c r="B56" s="7" t="s">
        <v>83</v>
      </c>
      <c r="C56" s="7" t="s">
        <v>5</v>
      </c>
      <c r="D56" s="7">
        <v>150</v>
      </c>
      <c r="E56" s="7">
        <v>6</v>
      </c>
      <c r="F56" s="7" t="s">
        <v>16</v>
      </c>
    </row>
    <row r="57" spans="1:6">
      <c r="A57" s="6">
        <v>41985</v>
      </c>
      <c r="B57" s="7" t="s">
        <v>86</v>
      </c>
      <c r="C57" s="7" t="s">
        <v>5</v>
      </c>
      <c r="D57" s="7">
        <v>100</v>
      </c>
      <c r="E57" s="7">
        <v>4</v>
      </c>
      <c r="F57" s="7" t="s">
        <v>50</v>
      </c>
    </row>
    <row r="58" spans="1:6">
      <c r="A58" s="6">
        <v>41993</v>
      </c>
      <c r="B58" s="7" t="s">
        <v>85</v>
      </c>
      <c r="C58" s="7" t="s">
        <v>42</v>
      </c>
      <c r="D58" s="7" t="s">
        <v>82</v>
      </c>
      <c r="E58" s="7">
        <v>5</v>
      </c>
      <c r="F58" s="7" t="s">
        <v>16</v>
      </c>
    </row>
    <row r="59" spans="1:6">
      <c r="A59" s="6">
        <v>42001</v>
      </c>
      <c r="B59" s="7" t="s">
        <v>83</v>
      </c>
      <c r="C59" s="7" t="s">
        <v>5</v>
      </c>
      <c r="D59" s="7">
        <v>200</v>
      </c>
      <c r="E59" s="7">
        <v>8</v>
      </c>
      <c r="F59" s="7" t="s">
        <v>16</v>
      </c>
    </row>
    <row r="60" spans="1:6">
      <c r="A60" s="10">
        <v>42008</v>
      </c>
      <c r="B60" s="11" t="str">
        <f t="shared" ref="B60:B91" si="0">TEXT(A60,"ddd")</f>
        <v>Sun</v>
      </c>
      <c r="C60" s="12" t="s">
        <v>5</v>
      </c>
      <c r="D60" s="13">
        <v>250</v>
      </c>
      <c r="E60" s="13">
        <v>4</v>
      </c>
      <c r="F60" s="1" t="s">
        <v>6</v>
      </c>
    </row>
    <row r="61" spans="1:6">
      <c r="A61" s="10">
        <v>42048</v>
      </c>
      <c r="B61" s="11" t="str">
        <f t="shared" si="0"/>
        <v>Fri</v>
      </c>
      <c r="C61" s="12" t="s">
        <v>7</v>
      </c>
      <c r="D61" s="13" t="s">
        <v>8</v>
      </c>
      <c r="E61" s="13">
        <v>4.5999999999999996</v>
      </c>
      <c r="F61" s="1" t="s">
        <v>9</v>
      </c>
    </row>
    <row r="62" spans="1:6">
      <c r="A62" s="10">
        <v>42056</v>
      </c>
      <c r="B62" s="11" t="str">
        <f t="shared" si="0"/>
        <v>Sat</v>
      </c>
      <c r="C62" s="12" t="s">
        <v>10</v>
      </c>
      <c r="D62" s="13">
        <v>360</v>
      </c>
      <c r="E62" s="13">
        <v>6</v>
      </c>
      <c r="F62" s="1" t="s">
        <v>11</v>
      </c>
    </row>
    <row r="63" spans="1:6">
      <c r="A63" s="10">
        <v>42064</v>
      </c>
      <c r="B63" s="11" t="str">
        <f t="shared" si="0"/>
        <v>Sun</v>
      </c>
      <c r="C63" s="12" t="s">
        <v>5</v>
      </c>
      <c r="D63" s="13">
        <v>300</v>
      </c>
      <c r="E63" s="13">
        <v>6</v>
      </c>
      <c r="F63" s="1" t="s">
        <v>12</v>
      </c>
    </row>
    <row r="64" spans="1:6">
      <c r="A64" s="10">
        <v>42081</v>
      </c>
      <c r="B64" s="11" t="str">
        <f t="shared" si="0"/>
        <v>Wed</v>
      </c>
      <c r="C64" s="12" t="s">
        <v>13</v>
      </c>
      <c r="D64" s="13">
        <v>650</v>
      </c>
      <c r="E64" s="13">
        <v>8</v>
      </c>
      <c r="F64" s="1" t="s">
        <v>14</v>
      </c>
    </row>
    <row r="65" spans="1:6">
      <c r="A65" s="10">
        <v>42099</v>
      </c>
      <c r="B65" s="11" t="str">
        <f t="shared" si="0"/>
        <v>Sun</v>
      </c>
      <c r="C65" s="12" t="s">
        <v>15</v>
      </c>
      <c r="D65" s="13">
        <v>600</v>
      </c>
      <c r="E65" s="13">
        <v>8</v>
      </c>
      <c r="F65" s="1" t="s">
        <v>16</v>
      </c>
    </row>
    <row r="66" spans="1:6">
      <c r="A66" s="10">
        <v>42105</v>
      </c>
      <c r="B66" s="11" t="str">
        <f t="shared" si="0"/>
        <v>Sat</v>
      </c>
      <c r="C66" s="12" t="s">
        <v>10</v>
      </c>
      <c r="D66" s="13">
        <v>150</v>
      </c>
      <c r="E66" s="13">
        <v>6</v>
      </c>
      <c r="F66" s="1" t="s">
        <v>16</v>
      </c>
    </row>
    <row r="67" spans="1:6">
      <c r="A67" s="10">
        <v>42112</v>
      </c>
      <c r="B67" s="11" t="str">
        <f t="shared" si="0"/>
        <v>Sat</v>
      </c>
      <c r="C67" s="12" t="s">
        <v>17</v>
      </c>
      <c r="D67" s="13">
        <v>100</v>
      </c>
      <c r="E67" s="13">
        <v>4</v>
      </c>
      <c r="F67" s="1" t="s">
        <v>18</v>
      </c>
    </row>
    <row r="68" spans="1:6">
      <c r="A68" s="10">
        <v>42115</v>
      </c>
      <c r="B68" s="11" t="str">
        <f t="shared" si="0"/>
        <v>Tue</v>
      </c>
      <c r="C68" s="12" t="s">
        <v>13</v>
      </c>
      <c r="D68" s="13">
        <v>250</v>
      </c>
      <c r="E68" s="13">
        <v>5</v>
      </c>
      <c r="F68" s="1" t="s">
        <v>19</v>
      </c>
    </row>
    <row r="69" spans="1:6">
      <c r="A69" s="14">
        <v>42120</v>
      </c>
      <c r="B69" s="15" t="str">
        <f t="shared" si="0"/>
        <v>Sun</v>
      </c>
      <c r="C69" s="16" t="s">
        <v>10</v>
      </c>
      <c r="D69" s="17">
        <v>300</v>
      </c>
      <c r="E69" s="17">
        <v>6</v>
      </c>
      <c r="F69" s="2" t="s">
        <v>16</v>
      </c>
    </row>
    <row r="70" spans="1:6">
      <c r="A70" s="14">
        <v>42127</v>
      </c>
      <c r="B70" s="15" t="str">
        <f t="shared" si="0"/>
        <v>Sun</v>
      </c>
      <c r="C70" s="16" t="s">
        <v>20</v>
      </c>
      <c r="D70" s="17">
        <v>1200</v>
      </c>
      <c r="E70" s="17">
        <v>4.8</v>
      </c>
      <c r="F70" s="2" t="s">
        <v>16</v>
      </c>
    </row>
    <row r="71" spans="1:6">
      <c r="A71" s="14">
        <v>42130</v>
      </c>
      <c r="B71" s="15" t="str">
        <f t="shared" si="0"/>
        <v>Wed</v>
      </c>
      <c r="C71" s="16" t="s">
        <v>13</v>
      </c>
      <c r="D71" s="17">
        <v>660</v>
      </c>
      <c r="E71" s="17">
        <f>2*O61</f>
        <v>0</v>
      </c>
      <c r="F71" s="2" t="s">
        <v>19</v>
      </c>
    </row>
    <row r="72" spans="1:6">
      <c r="A72" s="14">
        <v>42133</v>
      </c>
      <c r="B72" s="15" t="str">
        <f t="shared" si="0"/>
        <v>Sat</v>
      </c>
      <c r="C72" s="16" t="s">
        <v>21</v>
      </c>
      <c r="D72" s="17">
        <v>200</v>
      </c>
      <c r="E72" s="17">
        <v>8</v>
      </c>
      <c r="F72" s="2" t="s">
        <v>16</v>
      </c>
    </row>
    <row r="73" spans="1:6">
      <c r="A73" s="14">
        <v>42141</v>
      </c>
      <c r="B73" s="15" t="str">
        <f t="shared" si="0"/>
        <v>Sun</v>
      </c>
      <c r="C73" s="16" t="s">
        <v>10</v>
      </c>
      <c r="D73" s="17">
        <v>200</v>
      </c>
      <c r="E73" s="17">
        <v>8</v>
      </c>
      <c r="F73" s="2" t="s">
        <v>16</v>
      </c>
    </row>
    <row r="74" spans="1:6">
      <c r="A74" s="14">
        <v>42146</v>
      </c>
      <c r="B74" s="15" t="str">
        <f t="shared" si="0"/>
        <v>Fri</v>
      </c>
      <c r="C74" s="16" t="s">
        <v>22</v>
      </c>
      <c r="D74" s="17" t="s">
        <v>23</v>
      </c>
      <c r="E74" s="17">
        <v>7</v>
      </c>
      <c r="F74" s="2" t="s">
        <v>24</v>
      </c>
    </row>
    <row r="75" spans="1:6">
      <c r="A75" s="14">
        <v>42147</v>
      </c>
      <c r="B75" s="15" t="str">
        <f t="shared" si="0"/>
        <v>Sat</v>
      </c>
      <c r="C75" s="16" t="s">
        <v>13</v>
      </c>
      <c r="D75" s="17">
        <v>900</v>
      </c>
      <c r="E75" s="17">
        <f>1.6*3</f>
        <v>4.8000000000000007</v>
      </c>
      <c r="F75" s="2" t="s">
        <v>25</v>
      </c>
    </row>
    <row r="76" spans="1:6">
      <c r="A76" s="14">
        <v>42150</v>
      </c>
      <c r="B76" s="15" t="str">
        <f t="shared" si="0"/>
        <v>Tue</v>
      </c>
      <c r="C76" s="16" t="s">
        <v>13</v>
      </c>
      <c r="D76" s="17">
        <v>300</v>
      </c>
      <c r="E76" s="17">
        <v>1.6</v>
      </c>
      <c r="F76" s="2" t="s">
        <v>16</v>
      </c>
    </row>
    <row r="77" spans="1:6">
      <c r="A77" s="14">
        <v>42151</v>
      </c>
      <c r="B77" s="15" t="str">
        <f t="shared" si="0"/>
        <v>Wed</v>
      </c>
      <c r="C77" s="16" t="s">
        <v>26</v>
      </c>
      <c r="D77" s="17">
        <v>900</v>
      </c>
      <c r="E77" s="17">
        <v>5.4</v>
      </c>
      <c r="F77" s="2" t="s">
        <v>27</v>
      </c>
    </row>
    <row r="78" spans="1:6">
      <c r="A78" s="14">
        <v>42160</v>
      </c>
      <c r="B78" s="15" t="str">
        <f t="shared" si="0"/>
        <v>Fri</v>
      </c>
      <c r="C78" s="16" t="s">
        <v>13</v>
      </c>
      <c r="D78" s="17">
        <f>1500</f>
        <v>1500</v>
      </c>
      <c r="E78" s="17">
        <f>5*1.6</f>
        <v>8</v>
      </c>
      <c r="F78" s="2" t="s">
        <v>28</v>
      </c>
    </row>
    <row r="79" spans="1:6">
      <c r="A79" s="14">
        <v>42161</v>
      </c>
      <c r="B79" s="15" t="str">
        <f t="shared" si="0"/>
        <v>Sat</v>
      </c>
      <c r="C79" s="16" t="s">
        <v>29</v>
      </c>
      <c r="D79" s="17">
        <v>200</v>
      </c>
      <c r="E79" s="17">
        <v>8</v>
      </c>
      <c r="F79" s="2" t="s">
        <v>16</v>
      </c>
    </row>
    <row r="80" spans="1:6">
      <c r="A80" s="14">
        <v>42174</v>
      </c>
      <c r="B80" s="15" t="str">
        <f t="shared" si="0"/>
        <v>Fri</v>
      </c>
      <c r="C80" s="16" t="s">
        <v>30</v>
      </c>
      <c r="D80" s="17" t="s">
        <v>31</v>
      </c>
      <c r="E80" s="17">
        <v>6</v>
      </c>
      <c r="F80" s="2" t="s">
        <v>32</v>
      </c>
    </row>
    <row r="81" spans="1:6">
      <c r="A81" s="14">
        <v>42178</v>
      </c>
      <c r="B81" s="15" t="str">
        <f t="shared" si="0"/>
        <v>Tue</v>
      </c>
      <c r="C81" s="16" t="s">
        <v>33</v>
      </c>
      <c r="D81" s="17">
        <v>200</v>
      </c>
      <c r="E81" s="17">
        <v>8</v>
      </c>
      <c r="F81" s="2" t="s">
        <v>34</v>
      </c>
    </row>
    <row r="82" spans="1:6">
      <c r="A82" s="14">
        <v>42183</v>
      </c>
      <c r="B82" s="15" t="str">
        <f t="shared" si="0"/>
        <v>Sun</v>
      </c>
      <c r="C82" s="16" t="s">
        <v>10</v>
      </c>
      <c r="D82" s="17">
        <v>150</v>
      </c>
      <c r="E82" s="17">
        <v>6</v>
      </c>
      <c r="F82" s="2" t="s">
        <v>16</v>
      </c>
    </row>
    <row r="83" spans="1:6">
      <c r="A83" s="14">
        <v>42186</v>
      </c>
      <c r="B83" s="15" t="str">
        <f t="shared" si="0"/>
        <v>Wed</v>
      </c>
      <c r="C83" s="16" t="s">
        <v>13</v>
      </c>
      <c r="D83" s="17">
        <v>4</v>
      </c>
      <c r="E83" s="17">
        <f>D83*O61</f>
        <v>0</v>
      </c>
      <c r="F83" s="2" t="s">
        <v>34</v>
      </c>
    </row>
    <row r="84" spans="1:6">
      <c r="A84" s="14">
        <v>42188</v>
      </c>
      <c r="B84" s="15" t="str">
        <f t="shared" si="0"/>
        <v>Fri</v>
      </c>
      <c r="C84" s="16" t="s">
        <v>13</v>
      </c>
      <c r="D84" s="17">
        <v>4</v>
      </c>
      <c r="E84" s="17">
        <f>D84*O62</f>
        <v>0</v>
      </c>
      <c r="F84" s="2" t="s">
        <v>19</v>
      </c>
    </row>
    <row r="85" spans="1:6">
      <c r="A85" s="14">
        <v>42196</v>
      </c>
      <c r="B85" s="15" t="str">
        <f t="shared" si="0"/>
        <v>Sat</v>
      </c>
      <c r="C85" s="16" t="s">
        <v>13</v>
      </c>
      <c r="D85" s="17">
        <v>3</v>
      </c>
      <c r="E85" s="17">
        <f>D85*1.6</f>
        <v>4.8000000000000007</v>
      </c>
      <c r="F85" s="2" t="s">
        <v>35</v>
      </c>
    </row>
    <row r="86" spans="1:6">
      <c r="A86" s="14">
        <v>42199</v>
      </c>
      <c r="B86" s="15" t="str">
        <f t="shared" si="0"/>
        <v>Tue</v>
      </c>
      <c r="C86" s="16" t="s">
        <v>10</v>
      </c>
      <c r="D86" s="17">
        <v>350</v>
      </c>
      <c r="E86" s="17">
        <f>D86/25</f>
        <v>14</v>
      </c>
      <c r="F86" s="2" t="s">
        <v>19</v>
      </c>
    </row>
    <row r="87" spans="1:6">
      <c r="A87" s="14">
        <v>42201</v>
      </c>
      <c r="B87" s="15" t="str">
        <f t="shared" si="0"/>
        <v>Thu</v>
      </c>
      <c r="C87" s="16" t="s">
        <v>15</v>
      </c>
      <c r="D87" s="17">
        <v>200</v>
      </c>
      <c r="E87" s="17">
        <v>2.2999999999999998</v>
      </c>
      <c r="F87" s="2" t="s">
        <v>16</v>
      </c>
    </row>
    <row r="88" spans="1:6">
      <c r="A88" s="14">
        <v>42205</v>
      </c>
      <c r="B88" s="15" t="str">
        <f t="shared" si="0"/>
        <v>Mon</v>
      </c>
      <c r="C88" s="16" t="s">
        <v>10</v>
      </c>
      <c r="D88" s="17">
        <v>200</v>
      </c>
      <c r="E88" s="17">
        <v>6</v>
      </c>
      <c r="F88" s="2" t="s">
        <v>16</v>
      </c>
    </row>
    <row r="89" spans="1:6">
      <c r="A89" s="14">
        <v>42211</v>
      </c>
      <c r="B89" s="15" t="str">
        <f t="shared" si="0"/>
        <v>Sun</v>
      </c>
      <c r="C89" s="16" t="s">
        <v>13</v>
      </c>
      <c r="D89" s="17"/>
      <c r="E89" s="17">
        <f>3*1.6</f>
        <v>4.8000000000000007</v>
      </c>
      <c r="F89" s="2" t="s">
        <v>16</v>
      </c>
    </row>
    <row r="90" spans="1:6">
      <c r="A90" s="14">
        <v>42213</v>
      </c>
      <c r="B90" s="15" t="str">
        <f t="shared" si="0"/>
        <v>Tue</v>
      </c>
      <c r="C90" s="16" t="s">
        <v>15</v>
      </c>
      <c r="D90" s="17">
        <v>500</v>
      </c>
      <c r="E90" s="17">
        <v>6.5</v>
      </c>
      <c r="F90" s="2" t="s">
        <v>36</v>
      </c>
    </row>
    <row r="91" spans="1:6">
      <c r="A91" s="14">
        <v>42214</v>
      </c>
      <c r="B91" s="15" t="str">
        <f t="shared" si="0"/>
        <v>Wed</v>
      </c>
      <c r="C91" s="16" t="s">
        <v>13</v>
      </c>
      <c r="D91" s="17">
        <v>2</v>
      </c>
      <c r="E91" s="17">
        <v>3.2</v>
      </c>
      <c r="F91" s="2" t="s">
        <v>36</v>
      </c>
    </row>
    <row r="92" spans="1:6">
      <c r="A92" s="14">
        <v>42215</v>
      </c>
      <c r="B92" s="15" t="str">
        <f t="shared" ref="B92:B123" si="1">TEXT(A92,"ddd")</f>
        <v>Thu</v>
      </c>
      <c r="C92" s="16" t="s">
        <v>10</v>
      </c>
      <c r="D92" s="17">
        <v>120</v>
      </c>
      <c r="E92" s="17">
        <v>3.2</v>
      </c>
      <c r="F92" s="2" t="s">
        <v>36</v>
      </c>
    </row>
    <row r="93" spans="1:6">
      <c r="A93" s="14">
        <v>42221</v>
      </c>
      <c r="B93" s="15" t="str">
        <f t="shared" si="1"/>
        <v>Wed</v>
      </c>
      <c r="C93" s="16" t="s">
        <v>10</v>
      </c>
      <c r="D93" s="17">
        <v>350</v>
      </c>
      <c r="E93" s="17">
        <f>D93/25</f>
        <v>14</v>
      </c>
      <c r="F93" s="2" t="s">
        <v>19</v>
      </c>
    </row>
    <row r="94" spans="1:6">
      <c r="A94" s="14">
        <v>42223</v>
      </c>
      <c r="B94" s="15" t="str">
        <f t="shared" si="1"/>
        <v>Fri</v>
      </c>
      <c r="C94" s="16" t="s">
        <v>37</v>
      </c>
      <c r="D94" s="17">
        <v>3</v>
      </c>
      <c r="E94" s="17">
        <f>3*1.6</f>
        <v>4.8000000000000007</v>
      </c>
      <c r="F94" s="2" t="s">
        <v>38</v>
      </c>
    </row>
    <row r="95" spans="1:6">
      <c r="A95" s="14">
        <v>42232</v>
      </c>
      <c r="B95" s="15" t="str">
        <f t="shared" si="1"/>
        <v>Sun</v>
      </c>
      <c r="C95" s="16" t="s">
        <v>10</v>
      </c>
      <c r="D95" s="17">
        <v>200</v>
      </c>
      <c r="E95" s="17">
        <v>3.5</v>
      </c>
      <c r="F95" s="2" t="s">
        <v>39</v>
      </c>
    </row>
    <row r="96" spans="1:6">
      <c r="A96" s="14">
        <v>42238</v>
      </c>
      <c r="B96" s="15" t="str">
        <f t="shared" si="1"/>
        <v>Sat</v>
      </c>
      <c r="C96" s="16" t="s">
        <v>13</v>
      </c>
      <c r="D96" s="17">
        <v>700</v>
      </c>
      <c r="E96" s="17">
        <v>3.5</v>
      </c>
      <c r="F96" s="2" t="s">
        <v>16</v>
      </c>
    </row>
    <row r="97" spans="1:6">
      <c r="A97" s="14">
        <v>42245</v>
      </c>
      <c r="B97" s="15" t="str">
        <f t="shared" si="1"/>
        <v>Sat</v>
      </c>
      <c r="C97" s="16" t="s">
        <v>10</v>
      </c>
      <c r="D97" s="17">
        <v>200</v>
      </c>
      <c r="E97" s="17">
        <v>3.5</v>
      </c>
      <c r="F97" s="2" t="s">
        <v>16</v>
      </c>
    </row>
    <row r="98" spans="1:6">
      <c r="A98" s="14">
        <v>42248</v>
      </c>
      <c r="B98" s="15" t="str">
        <f t="shared" si="1"/>
        <v>Tue</v>
      </c>
      <c r="C98" s="16" t="s">
        <v>10</v>
      </c>
      <c r="D98" s="17">
        <v>100</v>
      </c>
      <c r="E98" s="17">
        <v>1.8</v>
      </c>
      <c r="F98" s="2" t="s">
        <v>16</v>
      </c>
    </row>
    <row r="99" spans="1:6">
      <c r="A99" s="14">
        <v>42251</v>
      </c>
      <c r="B99" s="15" t="str">
        <f t="shared" si="1"/>
        <v>Fri</v>
      </c>
      <c r="C99" s="16" t="s">
        <v>10</v>
      </c>
      <c r="D99" s="17">
        <v>500</v>
      </c>
      <c r="E99" s="17">
        <v>9</v>
      </c>
      <c r="F99" s="2" t="s">
        <v>91</v>
      </c>
    </row>
    <row r="100" spans="1:6">
      <c r="A100" s="14">
        <v>42258</v>
      </c>
      <c r="B100" s="15" t="str">
        <f t="shared" si="1"/>
        <v>Fri</v>
      </c>
      <c r="C100" s="16" t="s">
        <v>10</v>
      </c>
      <c r="D100" s="17">
        <v>200</v>
      </c>
      <c r="E100" s="17">
        <v>8</v>
      </c>
      <c r="F100" s="2" t="s">
        <v>40</v>
      </c>
    </row>
    <row r="101" spans="1:6">
      <c r="A101" s="14">
        <v>42259</v>
      </c>
      <c r="B101" s="15" t="str">
        <f t="shared" si="1"/>
        <v>Sat</v>
      </c>
      <c r="C101" s="16" t="s">
        <v>29</v>
      </c>
      <c r="D101" s="17">
        <v>150</v>
      </c>
      <c r="E101" s="17">
        <v>6</v>
      </c>
      <c r="F101" s="2" t="s">
        <v>40</v>
      </c>
    </row>
    <row r="102" spans="1:6">
      <c r="A102" s="14">
        <v>42266</v>
      </c>
      <c r="B102" s="15" t="str">
        <f t="shared" si="1"/>
        <v>Sat</v>
      </c>
      <c r="C102" s="16" t="s">
        <v>5</v>
      </c>
      <c r="D102" s="17">
        <v>125</v>
      </c>
      <c r="E102" s="17">
        <v>5</v>
      </c>
      <c r="F102" s="2" t="s">
        <v>16</v>
      </c>
    </row>
    <row r="103" spans="1:6">
      <c r="A103" s="14">
        <v>42274</v>
      </c>
      <c r="B103" s="15" t="str">
        <f t="shared" si="1"/>
        <v>Sun</v>
      </c>
      <c r="C103" s="16" t="s">
        <v>5</v>
      </c>
      <c r="D103" s="17">
        <v>125</v>
      </c>
      <c r="E103" s="17">
        <v>5</v>
      </c>
      <c r="F103" s="2" t="s">
        <v>41</v>
      </c>
    </row>
    <row r="104" spans="1:6">
      <c r="A104" s="14">
        <v>42280</v>
      </c>
      <c r="B104" s="15" t="str">
        <f t="shared" si="1"/>
        <v>Sat</v>
      </c>
      <c r="C104" s="16" t="s">
        <v>5</v>
      </c>
      <c r="D104" s="17">
        <v>150</v>
      </c>
      <c r="E104" s="17">
        <v>6</v>
      </c>
      <c r="F104" s="2" t="s">
        <v>16</v>
      </c>
    </row>
    <row r="105" spans="1:6">
      <c r="A105" s="14">
        <v>42287</v>
      </c>
      <c r="B105" s="15" t="str">
        <f t="shared" si="1"/>
        <v>Sat</v>
      </c>
      <c r="C105" s="16" t="s">
        <v>42</v>
      </c>
      <c r="D105" s="17" t="s">
        <v>43</v>
      </c>
      <c r="E105" s="17">
        <v>5</v>
      </c>
      <c r="F105" s="2" t="s">
        <v>44</v>
      </c>
    </row>
    <row r="106" spans="1:6">
      <c r="A106" s="14">
        <v>42293</v>
      </c>
      <c r="B106" s="15" t="str">
        <f t="shared" si="1"/>
        <v>Fri</v>
      </c>
      <c r="C106" s="16" t="s">
        <v>5</v>
      </c>
      <c r="D106" s="17">
        <v>300</v>
      </c>
      <c r="E106" s="17">
        <v>7</v>
      </c>
      <c r="F106" s="2" t="s">
        <v>44</v>
      </c>
    </row>
    <row r="107" spans="1:6">
      <c r="A107" s="14">
        <v>42297</v>
      </c>
      <c r="B107" s="15" t="str">
        <f t="shared" si="1"/>
        <v>Tue</v>
      </c>
      <c r="C107" s="16" t="s">
        <v>13</v>
      </c>
      <c r="D107" s="17">
        <v>1000</v>
      </c>
      <c r="E107" s="17">
        <v>3</v>
      </c>
      <c r="F107" s="2" t="s">
        <v>16</v>
      </c>
    </row>
    <row r="108" spans="1:6">
      <c r="A108" s="14">
        <v>42299</v>
      </c>
      <c r="B108" s="15" t="str">
        <f t="shared" si="1"/>
        <v>Thu</v>
      </c>
      <c r="C108" s="16" t="s">
        <v>5</v>
      </c>
      <c r="D108" s="17">
        <v>250</v>
      </c>
      <c r="E108" s="17">
        <v>5</v>
      </c>
      <c r="F108" s="2" t="s">
        <v>45</v>
      </c>
    </row>
    <row r="109" spans="1:6">
      <c r="A109" s="14">
        <v>42301</v>
      </c>
      <c r="B109" s="15" t="str">
        <f t="shared" si="1"/>
        <v>Sat</v>
      </c>
      <c r="C109" s="16" t="s">
        <v>5</v>
      </c>
      <c r="D109" s="17">
        <v>200</v>
      </c>
      <c r="E109" s="17">
        <v>4</v>
      </c>
      <c r="F109" s="2" t="s">
        <v>16</v>
      </c>
    </row>
    <row r="110" spans="1:6">
      <c r="A110" s="18">
        <v>42370</v>
      </c>
      <c r="B110" s="15" t="str">
        <f t="shared" si="1"/>
        <v>Fri</v>
      </c>
      <c r="C110" s="16" t="s">
        <v>13</v>
      </c>
      <c r="D110" s="17">
        <v>300</v>
      </c>
      <c r="E110" s="17">
        <v>1</v>
      </c>
      <c r="F110" s="2" t="s">
        <v>46</v>
      </c>
    </row>
    <row r="111" spans="1:6">
      <c r="A111" s="18">
        <v>42376</v>
      </c>
      <c r="B111" s="15" t="str">
        <f t="shared" si="1"/>
        <v>Thu</v>
      </c>
      <c r="C111" s="16" t="s">
        <v>13</v>
      </c>
      <c r="D111" s="17">
        <v>1300</v>
      </c>
      <c r="E111" s="17">
        <v>4.5</v>
      </c>
      <c r="F111" s="2" t="s">
        <v>47</v>
      </c>
    </row>
    <row r="112" spans="1:6">
      <c r="A112" s="18">
        <v>42378</v>
      </c>
      <c r="B112" s="15" t="str">
        <f t="shared" si="1"/>
        <v>Sat</v>
      </c>
      <c r="C112" s="16" t="s">
        <v>15</v>
      </c>
      <c r="D112" s="17">
        <v>350</v>
      </c>
      <c r="E112" s="17">
        <v>4.5</v>
      </c>
      <c r="F112" s="2" t="s">
        <v>16</v>
      </c>
    </row>
    <row r="113" spans="1:6">
      <c r="A113" s="18">
        <v>42380</v>
      </c>
      <c r="B113" s="15" t="str">
        <f t="shared" si="1"/>
        <v>Mon</v>
      </c>
      <c r="C113" s="16" t="s">
        <v>13</v>
      </c>
      <c r="D113" s="17">
        <v>600</v>
      </c>
      <c r="E113" s="17">
        <v>2</v>
      </c>
      <c r="F113" s="2" t="s">
        <v>16</v>
      </c>
    </row>
    <row r="114" spans="1:6">
      <c r="A114" s="18">
        <v>42383</v>
      </c>
      <c r="B114" s="15" t="str">
        <f t="shared" si="1"/>
        <v>Thu</v>
      </c>
      <c r="C114" s="16" t="s">
        <v>15</v>
      </c>
      <c r="D114" s="17">
        <v>350</v>
      </c>
      <c r="E114" s="17">
        <v>4.5</v>
      </c>
      <c r="F114" s="2" t="s">
        <v>16</v>
      </c>
    </row>
    <row r="115" spans="1:6">
      <c r="A115" s="18">
        <v>42384</v>
      </c>
      <c r="B115" s="15" t="str">
        <f t="shared" si="1"/>
        <v>Fri</v>
      </c>
      <c r="C115" s="16" t="s">
        <v>13</v>
      </c>
      <c r="D115" s="17">
        <v>900</v>
      </c>
      <c r="E115" s="17">
        <v>4.5</v>
      </c>
      <c r="F115" s="2" t="s">
        <v>16</v>
      </c>
    </row>
    <row r="116" spans="1:6">
      <c r="A116" s="18">
        <v>42388</v>
      </c>
      <c r="B116" s="15" t="str">
        <f t="shared" si="1"/>
        <v>Tue</v>
      </c>
      <c r="C116" s="16" t="s">
        <v>10</v>
      </c>
      <c r="D116" s="17">
        <v>250</v>
      </c>
      <c r="E116" s="17">
        <v>6</v>
      </c>
      <c r="F116" s="2" t="s">
        <v>16</v>
      </c>
    </row>
    <row r="117" spans="1:6">
      <c r="A117" s="18">
        <v>42389</v>
      </c>
      <c r="B117" s="15" t="str">
        <f t="shared" si="1"/>
        <v>Wed</v>
      </c>
      <c r="C117" s="16" t="s">
        <v>13</v>
      </c>
      <c r="D117" s="17">
        <v>300</v>
      </c>
      <c r="E117" s="17">
        <v>1</v>
      </c>
      <c r="F117" s="2" t="s">
        <v>16</v>
      </c>
    </row>
    <row r="118" spans="1:6">
      <c r="A118" s="18">
        <v>42390</v>
      </c>
      <c r="B118" s="15" t="str">
        <f t="shared" si="1"/>
        <v>Thu</v>
      </c>
      <c r="C118" s="16" t="s">
        <v>10</v>
      </c>
      <c r="D118" s="17">
        <v>250</v>
      </c>
      <c r="E118" s="17">
        <v>6</v>
      </c>
      <c r="F118" s="2" t="s">
        <v>16</v>
      </c>
    </row>
    <row r="119" spans="1:6">
      <c r="A119" s="18">
        <v>42392</v>
      </c>
      <c r="B119" s="15" t="str">
        <f t="shared" si="1"/>
        <v>Sat</v>
      </c>
      <c r="C119" s="16" t="s">
        <v>10</v>
      </c>
      <c r="D119" s="17">
        <v>200</v>
      </c>
      <c r="E119" s="17">
        <v>4.5</v>
      </c>
      <c r="F119" s="2" t="s">
        <v>16</v>
      </c>
    </row>
    <row r="120" spans="1:6">
      <c r="A120" s="18">
        <v>42396</v>
      </c>
      <c r="B120" s="15" t="str">
        <f t="shared" si="1"/>
        <v>Wed</v>
      </c>
      <c r="C120" s="16" t="s">
        <v>48</v>
      </c>
      <c r="D120" s="17" t="s">
        <v>49</v>
      </c>
      <c r="E120" s="17">
        <v>2</v>
      </c>
      <c r="F120" s="2" t="s">
        <v>92</v>
      </c>
    </row>
    <row r="121" spans="1:6">
      <c r="A121" s="18">
        <v>42399</v>
      </c>
      <c r="B121" s="15" t="str">
        <f t="shared" si="1"/>
        <v>Sat</v>
      </c>
      <c r="C121" s="16" t="s">
        <v>10</v>
      </c>
      <c r="D121" s="17">
        <v>300</v>
      </c>
      <c r="E121" s="17">
        <v>8</v>
      </c>
      <c r="F121" s="2" t="s">
        <v>16</v>
      </c>
    </row>
    <row r="122" spans="1:6">
      <c r="A122" s="18">
        <v>42400</v>
      </c>
      <c r="B122" s="15" t="str">
        <f t="shared" si="1"/>
        <v>Sun</v>
      </c>
      <c r="C122" s="16" t="s">
        <v>10</v>
      </c>
      <c r="D122" s="17">
        <v>100</v>
      </c>
      <c r="E122" s="17">
        <v>1.5</v>
      </c>
      <c r="F122" s="2" t="s">
        <v>16</v>
      </c>
    </row>
    <row r="123" spans="1:6">
      <c r="A123" s="18">
        <v>42407</v>
      </c>
      <c r="B123" s="15" t="str">
        <f t="shared" si="1"/>
        <v>Sun</v>
      </c>
      <c r="C123" s="16" t="s">
        <v>10</v>
      </c>
      <c r="D123" s="17">
        <v>250</v>
      </c>
      <c r="E123" s="17">
        <v>6</v>
      </c>
      <c r="F123" s="2" t="s">
        <v>16</v>
      </c>
    </row>
    <row r="124" spans="1:6">
      <c r="A124" s="18">
        <v>42408</v>
      </c>
      <c r="B124" s="15" t="str">
        <f t="shared" ref="B124:B155" si="2">TEXT(A124,"ddd")</f>
        <v>Mon</v>
      </c>
      <c r="C124" s="16" t="s">
        <v>10</v>
      </c>
      <c r="D124" s="17">
        <v>150</v>
      </c>
      <c r="E124" s="17">
        <v>3</v>
      </c>
      <c r="F124" s="2" t="s">
        <v>16</v>
      </c>
    </row>
    <row r="125" spans="1:6">
      <c r="A125" s="18">
        <v>42409</v>
      </c>
      <c r="B125" s="15" t="str">
        <f t="shared" si="2"/>
        <v>Tue</v>
      </c>
      <c r="C125" s="16" t="s">
        <v>10</v>
      </c>
      <c r="D125" s="17">
        <v>150</v>
      </c>
      <c r="E125" s="17">
        <v>3</v>
      </c>
      <c r="F125" s="2" t="s">
        <v>16</v>
      </c>
    </row>
    <row r="126" spans="1:6">
      <c r="A126" s="18">
        <v>42411</v>
      </c>
      <c r="B126" s="15" t="str">
        <f t="shared" si="2"/>
        <v>Thu</v>
      </c>
      <c r="C126" s="16" t="s">
        <v>10</v>
      </c>
      <c r="D126" s="17">
        <v>120</v>
      </c>
      <c r="E126" s="17">
        <v>4</v>
      </c>
      <c r="F126" s="2" t="s">
        <v>50</v>
      </c>
    </row>
  </sheetData>
  <autoFilter ref="A1:F127">
    <sortState ref="A2:F127">
      <sortCondition ref="A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Sivaprakasam</dc:creator>
  <cp:lastModifiedBy>Babu Sivaprakasam</cp:lastModifiedBy>
  <dcterms:created xsi:type="dcterms:W3CDTF">2017-12-29T12:31:49Z</dcterms:created>
  <dcterms:modified xsi:type="dcterms:W3CDTF">2018-01-13T11:05:35Z</dcterms:modified>
</cp:coreProperties>
</file>