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 1</t>
        </is>
      </c>
      <c r="B1" s="1" t="inlineStr">
        <is>
          <t>Team 2</t>
        </is>
      </c>
      <c r="C1" s="1" t="inlineStr">
        <is>
          <t>Winner</t>
        </is>
      </c>
      <c r="D1" s="1" t="inlineStr">
        <is>
          <t>Won By</t>
        </is>
      </c>
      <c r="E1" s="1" t="inlineStr">
        <is>
          <t>Location</t>
        </is>
      </c>
      <c r="F1" s="1" t="inlineStr">
        <is>
          <t>Date</t>
        </is>
      </c>
      <c r="G1" s="1" t="inlineStr">
        <is>
          <t>Scoreboard</t>
        </is>
      </c>
    </row>
    <row r="2">
      <c r="A2" t="inlineStr">
        <is>
          <t>India</t>
        </is>
      </c>
      <c r="B2" t="inlineStr">
        <is>
          <t>Australia</t>
        </is>
      </c>
      <c r="C2" t="inlineStr">
        <is>
          <t>Australia</t>
        </is>
      </c>
      <c r="D2" t="inlineStr">
        <is>
          <t>6 wickets</t>
        </is>
      </c>
      <c r="E2" t="inlineStr">
        <is>
          <t>Ahmedabad</t>
        </is>
      </c>
      <c r="F2" t="inlineStr">
        <is>
          <t>Nov 19, 2023</t>
        </is>
      </c>
      <c r="G2">
        <f>HYPERLINK("https://www.espncricinfo.com/series/icc-cricket-world-cup-2023-24-1367856/india-vs-australia-final-1384439/full-scorecard", "ODI # 4705")</f>
        <v/>
      </c>
    </row>
    <row r="3">
      <c r="A3" t="inlineStr">
        <is>
          <t>Australia</t>
        </is>
      </c>
      <c r="B3" t="inlineStr">
        <is>
          <t>South Africa</t>
        </is>
      </c>
      <c r="C3" t="inlineStr">
        <is>
          <t>Australia</t>
        </is>
      </c>
      <c r="D3" t="inlineStr">
        <is>
          <t>3 wickets</t>
        </is>
      </c>
      <c r="E3" t="inlineStr">
        <is>
          <t>Eden Gardens</t>
        </is>
      </c>
      <c r="F3" t="inlineStr">
        <is>
          <t>Nov 16, 2023</t>
        </is>
      </c>
      <c r="G3">
        <f>HYPERLINK("https://www.espncricinfo.com/series/icc-cricket-world-cup-2023-24-1367856/australia-vs-south-africa-2nd-semi-final-1384438/full-scorecard", "ODI # 4704")</f>
        <v/>
      </c>
    </row>
    <row r="4">
      <c r="A4" t="inlineStr">
        <is>
          <t>India</t>
        </is>
      </c>
      <c r="B4" t="inlineStr">
        <is>
          <t>New Zealand</t>
        </is>
      </c>
      <c r="C4" t="inlineStr">
        <is>
          <t>India</t>
        </is>
      </c>
      <c r="D4" t="inlineStr">
        <is>
          <t>70 runs</t>
        </is>
      </c>
      <c r="E4" t="inlineStr">
        <is>
          <t>Wankhede</t>
        </is>
      </c>
      <c r="F4" t="inlineStr">
        <is>
          <t>Nov 15, 2023</t>
        </is>
      </c>
      <c r="G4">
        <f>HYPERLINK("https://www.espncricinfo.com/series/icc-cricket-world-cup-2023-24-1367856/india-vs-new-zealand-1st-semi-final-1384437/full-scorecard", "ODI # 4703")</f>
        <v/>
      </c>
    </row>
    <row r="5">
      <c r="A5" t="inlineStr">
        <is>
          <t>India</t>
        </is>
      </c>
      <c r="B5" t="inlineStr">
        <is>
          <t>Netherlands</t>
        </is>
      </c>
      <c r="C5" t="inlineStr">
        <is>
          <t>India</t>
        </is>
      </c>
      <c r="D5" t="inlineStr">
        <is>
          <t>160 runs</t>
        </is>
      </c>
      <c r="E5" t="inlineStr">
        <is>
          <t>Bengaluru</t>
        </is>
      </c>
      <c r="F5" t="inlineStr">
        <is>
          <t>Nov 12, 2023</t>
        </is>
      </c>
      <c r="G5">
        <f>HYPERLINK("https://www.espncricinfo.com/series/icc-cricket-world-cup-2023-24-1367856/india-vs-netherlands-45th-match-1384436/full-scorecard", "ODI # 4702")</f>
        <v/>
      </c>
    </row>
    <row r="6">
      <c r="A6" t="inlineStr">
        <is>
          <t>England</t>
        </is>
      </c>
      <c r="B6" t="inlineStr">
        <is>
          <t>Pakistan</t>
        </is>
      </c>
      <c r="C6" t="inlineStr">
        <is>
          <t>England</t>
        </is>
      </c>
      <c r="D6" t="inlineStr">
        <is>
          <t>93 runs</t>
        </is>
      </c>
      <c r="E6" t="inlineStr">
        <is>
          <t>Eden Gardens</t>
        </is>
      </c>
      <c r="F6" t="inlineStr">
        <is>
          <t>Nov 11, 2023</t>
        </is>
      </c>
      <c r="G6">
        <f>HYPERLINK("https://www.espncricinfo.com/series/icc-cricket-world-cup-2023-24-1367856/england-vs-pakistan-44th-match-1384435/full-scorecard", "ODI # 4701")</f>
        <v/>
      </c>
    </row>
    <row r="7">
      <c r="A7" t="inlineStr">
        <is>
          <t>Australia</t>
        </is>
      </c>
      <c r="B7" t="inlineStr">
        <is>
          <t>Bangladesh</t>
        </is>
      </c>
      <c r="C7" t="inlineStr">
        <is>
          <t>Australia</t>
        </is>
      </c>
      <c r="D7" t="inlineStr">
        <is>
          <t>8 wickets</t>
        </is>
      </c>
      <c r="E7" t="inlineStr">
        <is>
          <t>Pune</t>
        </is>
      </c>
      <c r="F7" t="inlineStr">
        <is>
          <t>Nov 11, 2023</t>
        </is>
      </c>
      <c r="G7">
        <f>HYPERLINK("https://www.espncricinfo.com/series/icc-cricket-world-cup-2023-24-1367856/australia-vs-bangladesh-43rd-match-1384434/full-scorecard", "ODI # 4700")</f>
        <v/>
      </c>
    </row>
    <row r="8">
      <c r="A8" t="inlineStr">
        <is>
          <t>Afghanistan</t>
        </is>
      </c>
      <c r="B8" t="inlineStr">
        <is>
          <t>South Africa</t>
        </is>
      </c>
      <c r="C8" t="inlineStr">
        <is>
          <t>South Africa</t>
        </is>
      </c>
      <c r="D8" t="inlineStr">
        <is>
          <t>5 wickets</t>
        </is>
      </c>
      <c r="E8" t="inlineStr">
        <is>
          <t>Ahmedabad</t>
        </is>
      </c>
      <c r="F8" t="inlineStr">
        <is>
          <t>Nov 10, 2023</t>
        </is>
      </c>
      <c r="G8">
        <f>HYPERLINK("https://www.espncricinfo.com/series/icc-cricket-world-cup-2023-24-1367856/afghanistan-vs-south-africa-42nd-match-1384433/full-scorecard", "ODI # 4699")</f>
        <v/>
      </c>
    </row>
    <row r="9">
      <c r="A9" t="inlineStr">
        <is>
          <t>New Zealand</t>
        </is>
      </c>
      <c r="B9" t="inlineStr">
        <is>
          <t>Sri Lanka</t>
        </is>
      </c>
      <c r="C9" t="inlineStr">
        <is>
          <t>New Zealand</t>
        </is>
      </c>
      <c r="D9" t="inlineStr">
        <is>
          <t>5 wickets</t>
        </is>
      </c>
      <c r="E9" t="inlineStr">
        <is>
          <t>Bengaluru</t>
        </is>
      </c>
      <c r="F9" t="inlineStr">
        <is>
          <t>Nov 9, 2023</t>
        </is>
      </c>
      <c r="G9">
        <f>HYPERLINK("https://www.espncricinfo.com/series/icc-cricket-world-cup-2023-24-1367856/new-zealand-vs-sri-lanka-41st-match-1384432/full-scorecard", "ODI # 4698")</f>
        <v/>
      </c>
    </row>
    <row r="10">
      <c r="A10" t="inlineStr">
        <is>
          <t>England</t>
        </is>
      </c>
      <c r="B10" t="inlineStr">
        <is>
          <t>Netherlands</t>
        </is>
      </c>
      <c r="C10" t="inlineStr">
        <is>
          <t>England</t>
        </is>
      </c>
      <c r="D10" t="inlineStr">
        <is>
          <t>160 runs</t>
        </is>
      </c>
      <c r="E10" t="inlineStr">
        <is>
          <t>Pune</t>
        </is>
      </c>
      <c r="F10" t="inlineStr">
        <is>
          <t>Nov 8, 2023</t>
        </is>
      </c>
      <c r="G10">
        <f>HYPERLINK("https://www.espncricinfo.com/series/icc-cricket-world-cup-2023-24-1367856/england-vs-netherlands-40th-match-1384431/full-scorecard", "ODI # 4697")</f>
        <v/>
      </c>
    </row>
    <row r="11">
      <c r="A11" t="inlineStr">
        <is>
          <t>Afghanistan</t>
        </is>
      </c>
      <c r="B11" t="inlineStr">
        <is>
          <t>Australia</t>
        </is>
      </c>
      <c r="C11" t="inlineStr">
        <is>
          <t>Australia</t>
        </is>
      </c>
      <c r="D11" t="inlineStr">
        <is>
          <t>3 wickets</t>
        </is>
      </c>
      <c r="E11" t="inlineStr">
        <is>
          <t>Wankhede</t>
        </is>
      </c>
      <c r="F11" t="inlineStr">
        <is>
          <t>Nov 7, 2023</t>
        </is>
      </c>
      <c r="G11">
        <f>HYPERLINK("https://www.espncricinfo.com/series/icc-cricket-world-cup-2023-24-1367856/afghanistan-vs-australia-39th-match-1384430/full-scorecard", "ODI # 4696")</f>
        <v/>
      </c>
    </row>
    <row r="12">
      <c r="A12" t="inlineStr">
        <is>
          <t>Bangladesh</t>
        </is>
      </c>
      <c r="B12" t="inlineStr">
        <is>
          <t>Sri Lanka</t>
        </is>
      </c>
      <c r="C12" t="inlineStr">
        <is>
          <t>Bangladesh</t>
        </is>
      </c>
      <c r="D12" t="inlineStr">
        <is>
          <t>3 wickets</t>
        </is>
      </c>
      <c r="E12" t="inlineStr">
        <is>
          <t>Delhi</t>
        </is>
      </c>
      <c r="F12" t="inlineStr">
        <is>
          <t>Nov 6, 2023</t>
        </is>
      </c>
      <c r="G12">
        <f>HYPERLINK("https://www.espncricinfo.com/series/icc-cricket-world-cup-2023-24-1367856/bangladesh-vs-sri-lanka-38th-match-1384429/full-scorecard", "ODI # 4695")</f>
        <v/>
      </c>
    </row>
    <row r="13">
      <c r="A13" t="inlineStr">
        <is>
          <t>India</t>
        </is>
      </c>
      <c r="B13" t="inlineStr">
        <is>
          <t>South Africa</t>
        </is>
      </c>
      <c r="C13" t="inlineStr">
        <is>
          <t>India</t>
        </is>
      </c>
      <c r="D13" t="inlineStr">
        <is>
          <t>243 runs</t>
        </is>
      </c>
      <c r="E13" t="inlineStr">
        <is>
          <t>Eden Gardens</t>
        </is>
      </c>
      <c r="F13" t="inlineStr">
        <is>
          <t>Nov 5, 2023</t>
        </is>
      </c>
      <c r="G13">
        <f>HYPERLINK("https://www.espncricinfo.com/series/icc-cricket-world-cup-2023-24-1367856/india-vs-south-africa-37th-match-1384428/full-scorecard", "ODI # 4694")</f>
        <v/>
      </c>
    </row>
    <row r="14">
      <c r="A14" t="inlineStr">
        <is>
          <t>Australia</t>
        </is>
      </c>
      <c r="B14" t="inlineStr">
        <is>
          <t>England</t>
        </is>
      </c>
      <c r="C14" t="inlineStr">
        <is>
          <t>Australia</t>
        </is>
      </c>
      <c r="D14" t="inlineStr">
        <is>
          <t>33 runs</t>
        </is>
      </c>
      <c r="E14" t="inlineStr">
        <is>
          <t>Ahmedabad</t>
        </is>
      </c>
      <c r="F14" t="inlineStr">
        <is>
          <t>Nov 4, 2023</t>
        </is>
      </c>
      <c r="G14">
        <f>HYPERLINK("https://www.espncricinfo.com/series/icc-cricket-world-cup-2023-24-1367856/australia-vs-england-36th-match-1384427/full-scorecard", "ODI # 4693")</f>
        <v/>
      </c>
    </row>
    <row r="15">
      <c r="A15" t="inlineStr">
        <is>
          <t>New Zealand</t>
        </is>
      </c>
      <c r="B15" t="inlineStr">
        <is>
          <t>Pakistan</t>
        </is>
      </c>
      <c r="C15" t="inlineStr">
        <is>
          <t>Pakistan</t>
        </is>
      </c>
      <c r="D15" t="inlineStr">
        <is>
          <t>21 runs</t>
        </is>
      </c>
      <c r="E15" t="inlineStr">
        <is>
          <t>Bengaluru</t>
        </is>
      </c>
      <c r="F15" t="inlineStr">
        <is>
          <t>Nov 4, 2023</t>
        </is>
      </c>
      <c r="G15">
        <f>HYPERLINK("https://www.espncricinfo.com/series/icc-cricket-world-cup-2023-24-1367856/new-zealand-vs-pakistan-35th-match-1384426/full-scorecard", "ODI # 4692")</f>
        <v/>
      </c>
    </row>
    <row r="16">
      <c r="A16" t="inlineStr">
        <is>
          <t>Afghanistan</t>
        </is>
      </c>
      <c r="B16" t="inlineStr">
        <is>
          <t>Netherlands</t>
        </is>
      </c>
      <c r="C16" t="inlineStr">
        <is>
          <t>Afghanistan</t>
        </is>
      </c>
      <c r="D16" t="inlineStr">
        <is>
          <t>7 wickets</t>
        </is>
      </c>
      <c r="E16" t="inlineStr">
        <is>
          <t>Lucknow</t>
        </is>
      </c>
      <c r="F16" t="inlineStr">
        <is>
          <t>Nov 3, 2023</t>
        </is>
      </c>
      <c r="G16">
        <f>HYPERLINK("https://www.espncricinfo.com/series/icc-cricket-world-cup-2023-24-1367856/afghanistan-vs-netherlands-34th-match-1384425/full-scorecard", "ODI # 4691")</f>
        <v/>
      </c>
    </row>
    <row r="17">
      <c r="A17" t="inlineStr">
        <is>
          <t>India</t>
        </is>
      </c>
      <c r="B17" t="inlineStr">
        <is>
          <t>Sri Lanka</t>
        </is>
      </c>
      <c r="C17" t="inlineStr">
        <is>
          <t>India</t>
        </is>
      </c>
      <c r="D17" t="inlineStr">
        <is>
          <t>302 runs</t>
        </is>
      </c>
      <c r="E17" t="inlineStr">
        <is>
          <t>Wankhede</t>
        </is>
      </c>
      <c r="F17" t="inlineStr">
        <is>
          <t>Nov 2, 2023</t>
        </is>
      </c>
      <c r="G17">
        <f>HYPERLINK("https://www.espncricinfo.com/series/icc-cricket-world-cup-2023-24-1367856/india-vs-sri-lanka-33rd-match-1384424/full-scorecard", "ODI # 4690")</f>
        <v/>
      </c>
    </row>
    <row r="18">
      <c r="A18" t="inlineStr">
        <is>
          <t>New Zealand</t>
        </is>
      </c>
      <c r="B18" t="inlineStr">
        <is>
          <t>South Africa</t>
        </is>
      </c>
      <c r="C18" t="inlineStr">
        <is>
          <t>South Africa</t>
        </is>
      </c>
      <c r="D18" t="inlineStr">
        <is>
          <t>190 runs</t>
        </is>
      </c>
      <c r="E18" t="inlineStr">
        <is>
          <t>Pune</t>
        </is>
      </c>
      <c r="F18" t="inlineStr">
        <is>
          <t>Nov 1, 2023</t>
        </is>
      </c>
      <c r="G18">
        <f>HYPERLINK("https://www.espncricinfo.com/series/icc-cricket-world-cup-2023-24-1367856/new-zealand-vs-south-africa-32nd-match-1384423/full-scorecard", "ODI # 4689")</f>
        <v/>
      </c>
    </row>
    <row r="19">
      <c r="A19" t="inlineStr">
        <is>
          <t>Bangladesh</t>
        </is>
      </c>
      <c r="B19" t="inlineStr">
        <is>
          <t>Pakistan</t>
        </is>
      </c>
      <c r="C19" t="inlineStr">
        <is>
          <t>Pakistan</t>
        </is>
      </c>
      <c r="D19" t="inlineStr">
        <is>
          <t>7 wickets</t>
        </is>
      </c>
      <c r="E19" t="inlineStr">
        <is>
          <t>Eden Gardens</t>
        </is>
      </c>
      <c r="F19" t="inlineStr">
        <is>
          <t>Oct 31, 2023</t>
        </is>
      </c>
      <c r="G19">
        <f>HYPERLINK("https://www.espncricinfo.com/series/icc-cricket-world-cup-2023-24-1367856/bangladesh-vs-pakistan-31st-match-1384422/full-scorecard", "ODI # 4688")</f>
        <v/>
      </c>
    </row>
    <row r="20">
      <c r="A20" t="inlineStr">
        <is>
          <t>Afghanistan</t>
        </is>
      </c>
      <c r="B20" t="inlineStr">
        <is>
          <t>Sri Lanka</t>
        </is>
      </c>
      <c r="C20" t="inlineStr">
        <is>
          <t>Afghanistan</t>
        </is>
      </c>
      <c r="D20" t="inlineStr">
        <is>
          <t>7 wickets</t>
        </is>
      </c>
      <c r="E20" t="inlineStr">
        <is>
          <t>Pune</t>
        </is>
      </c>
      <c r="F20" t="inlineStr">
        <is>
          <t>Oct 30, 2023</t>
        </is>
      </c>
      <c r="G20">
        <f>HYPERLINK("https://www.espncricinfo.com/series/icc-cricket-world-cup-2023-24-1367856/afghanistan-vs-sri-lanka-30th-match-1384421/full-scorecard", "ODI # 4687")</f>
        <v/>
      </c>
    </row>
    <row r="21">
      <c r="A21" t="inlineStr">
        <is>
          <t>India</t>
        </is>
      </c>
      <c r="B21" t="inlineStr">
        <is>
          <t>England</t>
        </is>
      </c>
      <c r="C21" t="inlineStr">
        <is>
          <t>India</t>
        </is>
      </c>
      <c r="D21" t="inlineStr">
        <is>
          <t>100 runs</t>
        </is>
      </c>
      <c r="E21" t="inlineStr">
        <is>
          <t>Lucknow</t>
        </is>
      </c>
      <c r="F21" t="inlineStr">
        <is>
          <t>Oct 29, 2023</t>
        </is>
      </c>
      <c r="G21">
        <f>HYPERLINK("https://www.espncricinfo.com/series/icc-cricket-world-cup-2023-24-1367856/india-vs-england-29th-match-1384420/full-scorecard", "ODI # 4686")</f>
        <v/>
      </c>
    </row>
    <row r="22">
      <c r="A22" t="inlineStr">
        <is>
          <t>Bangladesh</t>
        </is>
      </c>
      <c r="B22" t="inlineStr">
        <is>
          <t>Netherlands</t>
        </is>
      </c>
      <c r="C22" t="inlineStr">
        <is>
          <t>Netherlands</t>
        </is>
      </c>
      <c r="D22" t="inlineStr">
        <is>
          <t>87 runs</t>
        </is>
      </c>
      <c r="E22" t="inlineStr">
        <is>
          <t>Eden Gardens</t>
        </is>
      </c>
      <c r="F22" t="inlineStr">
        <is>
          <t>Oct 28, 2023</t>
        </is>
      </c>
      <c r="G22">
        <f>HYPERLINK("https://www.espncricinfo.com/series/icc-cricket-world-cup-2023-24-1367856/bangladesh-vs-netherlands-28th-match-1384419/full-scorecard", "ODI # 4685")</f>
        <v/>
      </c>
    </row>
    <row r="23">
      <c r="A23" t="inlineStr">
        <is>
          <t>Australia</t>
        </is>
      </c>
      <c r="B23" t="inlineStr">
        <is>
          <t>New Zealand</t>
        </is>
      </c>
      <c r="C23" t="inlineStr">
        <is>
          <t>Australia</t>
        </is>
      </c>
      <c r="D23" t="inlineStr">
        <is>
          <t>5 runs</t>
        </is>
      </c>
      <c r="E23" t="inlineStr">
        <is>
          <t>Dharamsala</t>
        </is>
      </c>
      <c r="F23" t="inlineStr">
        <is>
          <t>Oct 28, 2023</t>
        </is>
      </c>
      <c r="G23">
        <f>HYPERLINK("https://www.espncricinfo.com/series/icc-cricket-world-cup-2023-24-1367856/australia-vs-new-zealand-27th-match-1384418/full-scorecard", "ODI # 4684")</f>
        <v/>
      </c>
    </row>
    <row r="24">
      <c r="A24" t="inlineStr">
        <is>
          <t>Pakistan</t>
        </is>
      </c>
      <c r="B24" t="inlineStr">
        <is>
          <t>South Africa</t>
        </is>
      </c>
      <c r="C24" t="inlineStr">
        <is>
          <t>South Africa</t>
        </is>
      </c>
      <c r="D24" t="inlineStr">
        <is>
          <t>1 wicket</t>
        </is>
      </c>
      <c r="E24" t="inlineStr">
        <is>
          <t>Chennai</t>
        </is>
      </c>
      <c r="F24" t="inlineStr">
        <is>
          <t>Oct 27, 2023</t>
        </is>
      </c>
      <c r="G24">
        <f>HYPERLINK("https://www.espncricinfo.com/series/icc-cricket-world-cup-2023-24-1367856/pakistan-vs-south-africa-26th-match-1384417/full-scorecard", "ODI # 4683")</f>
        <v/>
      </c>
    </row>
    <row r="25">
      <c r="A25" t="inlineStr">
        <is>
          <t>England</t>
        </is>
      </c>
      <c r="B25" t="inlineStr">
        <is>
          <t>Sri Lanka</t>
        </is>
      </c>
      <c r="C25" t="inlineStr">
        <is>
          <t>Sri Lanka</t>
        </is>
      </c>
      <c r="D25" t="inlineStr">
        <is>
          <t>8 wickets</t>
        </is>
      </c>
      <c r="E25" t="inlineStr">
        <is>
          <t>Bengaluru</t>
        </is>
      </c>
      <c r="F25" t="inlineStr">
        <is>
          <t>Oct 26, 2023</t>
        </is>
      </c>
      <c r="G25">
        <f>HYPERLINK("https://www.espncricinfo.com/series/icc-cricket-world-cup-2023-24-1367856/england-vs-sri-lanka-25th-match-1384416/full-scorecard", "ODI # 4682")</f>
        <v/>
      </c>
    </row>
    <row r="26">
      <c r="A26" t="inlineStr">
        <is>
          <t>Australia</t>
        </is>
      </c>
      <c r="B26" t="inlineStr">
        <is>
          <t>Netherlands</t>
        </is>
      </c>
      <c r="C26" t="inlineStr">
        <is>
          <t>Australia</t>
        </is>
      </c>
      <c r="D26" t="inlineStr">
        <is>
          <t>309 runs</t>
        </is>
      </c>
      <c r="E26" t="inlineStr">
        <is>
          <t>Delhi</t>
        </is>
      </c>
      <c r="F26" t="inlineStr">
        <is>
          <t>Oct 25, 2023</t>
        </is>
      </c>
      <c r="G26">
        <f>HYPERLINK("https://www.espncricinfo.com/series/icc-cricket-world-cup-2023-24-1367856/australia-vs-netherlands-24th-match-1384415/full-scorecard", "ODI # 4681")</f>
        <v/>
      </c>
    </row>
    <row r="27">
      <c r="A27" t="inlineStr">
        <is>
          <t>Bangladesh</t>
        </is>
      </c>
      <c r="B27" t="inlineStr">
        <is>
          <t>South Africa</t>
        </is>
      </c>
      <c r="C27" t="inlineStr">
        <is>
          <t>South Africa</t>
        </is>
      </c>
      <c r="D27" t="inlineStr">
        <is>
          <t>149 runs</t>
        </is>
      </c>
      <c r="E27" t="inlineStr">
        <is>
          <t>Wankhede</t>
        </is>
      </c>
      <c r="F27" t="inlineStr">
        <is>
          <t>Oct 24, 2023</t>
        </is>
      </c>
      <c r="G27">
        <f>HYPERLINK("https://www.espncricinfo.com/series/icc-cricket-world-cup-2023-24-1367856/bangladesh-vs-south-africa-23rd-match-1384414/full-scorecard", "ODI # 4680")</f>
        <v/>
      </c>
    </row>
    <row r="28">
      <c r="A28" t="inlineStr">
        <is>
          <t>Afghanistan</t>
        </is>
      </c>
      <c r="B28" t="inlineStr">
        <is>
          <t>Pakistan</t>
        </is>
      </c>
      <c r="C28" t="inlineStr">
        <is>
          <t>Afghanistan</t>
        </is>
      </c>
      <c r="D28" t="inlineStr">
        <is>
          <t>8 wickets</t>
        </is>
      </c>
      <c r="E28" t="inlineStr">
        <is>
          <t>Chennai</t>
        </is>
      </c>
      <c r="F28" t="inlineStr">
        <is>
          <t>Oct 23, 2023</t>
        </is>
      </c>
      <c r="G28">
        <f>HYPERLINK("https://www.espncricinfo.com/series/icc-cricket-world-cup-2023-24-1367856/afghanistan-vs-pakistan-22nd-match-1384413/full-scorecard", "ODI # 4679")</f>
        <v/>
      </c>
    </row>
    <row r="29">
      <c r="A29" t="inlineStr">
        <is>
          <t>India</t>
        </is>
      </c>
      <c r="B29" t="inlineStr">
        <is>
          <t>New Zealand</t>
        </is>
      </c>
      <c r="C29" t="inlineStr">
        <is>
          <t>India</t>
        </is>
      </c>
      <c r="D29" t="inlineStr">
        <is>
          <t>4 wickets</t>
        </is>
      </c>
      <c r="E29" t="inlineStr">
        <is>
          <t>Dharamsala</t>
        </is>
      </c>
      <c r="F29" t="inlineStr">
        <is>
          <t>Oct 22, 2023</t>
        </is>
      </c>
      <c r="G29">
        <f>HYPERLINK("https://www.espncricinfo.com/series/icc-cricket-world-cup-2023-24-1367856/india-vs-new-zealand-21st-match-1384412/full-scorecard", "ODI # 4678")</f>
        <v/>
      </c>
    </row>
    <row r="30">
      <c r="A30" t="inlineStr">
        <is>
          <t>England</t>
        </is>
      </c>
      <c r="B30" t="inlineStr">
        <is>
          <t>South Africa</t>
        </is>
      </c>
      <c r="C30" t="inlineStr">
        <is>
          <t>South Africa</t>
        </is>
      </c>
      <c r="D30" t="inlineStr">
        <is>
          <t>229 runs</t>
        </is>
      </c>
      <c r="E30" t="inlineStr">
        <is>
          <t>Wankhede</t>
        </is>
      </c>
      <c r="F30" t="inlineStr">
        <is>
          <t>Oct 21, 2023</t>
        </is>
      </c>
      <c r="G30">
        <f>HYPERLINK("https://www.espncricinfo.com/series/icc-cricket-world-cup-2023-24-1367856/england-vs-south-africa-20th-match-1384411/full-scorecard", "ODI # 4677")</f>
        <v/>
      </c>
    </row>
    <row r="31">
      <c r="A31" t="inlineStr">
        <is>
          <t>Netherlands</t>
        </is>
      </c>
      <c r="B31" t="inlineStr">
        <is>
          <t>Sri Lanka</t>
        </is>
      </c>
      <c r="C31" t="inlineStr">
        <is>
          <t>Sri Lanka</t>
        </is>
      </c>
      <c r="D31" t="inlineStr">
        <is>
          <t>5 wickets</t>
        </is>
      </c>
      <c r="E31" t="inlineStr">
        <is>
          <t>Lucknow</t>
        </is>
      </c>
      <c r="F31" t="inlineStr">
        <is>
          <t>Oct 21, 2023</t>
        </is>
      </c>
      <c r="G31">
        <f>HYPERLINK("https://www.espncricinfo.com/series/icc-cricket-world-cup-2023-24-1367856/netherlands-vs-sri-lanka-19th-match-1384410/full-scorecard", "ODI # 4676")</f>
        <v/>
      </c>
    </row>
    <row r="32">
      <c r="A32" t="inlineStr">
        <is>
          <t>Australia</t>
        </is>
      </c>
      <c r="B32" t="inlineStr">
        <is>
          <t>Pakistan</t>
        </is>
      </c>
      <c r="C32" t="inlineStr">
        <is>
          <t>Australia</t>
        </is>
      </c>
      <c r="D32" t="inlineStr">
        <is>
          <t>62 runs</t>
        </is>
      </c>
      <c r="E32" t="inlineStr">
        <is>
          <t>Bengaluru</t>
        </is>
      </c>
      <c r="F32" t="inlineStr">
        <is>
          <t>Oct 20, 2023</t>
        </is>
      </c>
      <c r="G32">
        <f>HYPERLINK("https://www.espncricinfo.com/series/icc-cricket-world-cup-2023-24-1367856/australia-vs-pakistan-18th-match-1384409/full-scorecard", "ODI # 4675")</f>
        <v/>
      </c>
    </row>
    <row r="33">
      <c r="A33" t="inlineStr">
        <is>
          <t>India</t>
        </is>
      </c>
      <c r="B33" t="inlineStr">
        <is>
          <t>Bangladesh</t>
        </is>
      </c>
      <c r="C33" t="inlineStr">
        <is>
          <t>India</t>
        </is>
      </c>
      <c r="D33" t="inlineStr">
        <is>
          <t>7 wickets</t>
        </is>
      </c>
      <c r="E33" t="inlineStr">
        <is>
          <t>Pune</t>
        </is>
      </c>
      <c r="F33" t="inlineStr">
        <is>
          <t>Oct 19, 2023</t>
        </is>
      </c>
      <c r="G33">
        <f>HYPERLINK("https://www.espncricinfo.com/series/icc-cricket-world-cup-2023-24-1367856/india-vs-bangladesh-17th-match-1384408/full-scorecard", "ODI # 4674")</f>
        <v/>
      </c>
    </row>
    <row r="34">
      <c r="A34" t="inlineStr">
        <is>
          <t>Afghanistan</t>
        </is>
      </c>
      <c r="B34" t="inlineStr">
        <is>
          <t>New Zealand</t>
        </is>
      </c>
      <c r="C34" t="inlineStr">
        <is>
          <t>New Zealand</t>
        </is>
      </c>
      <c r="D34" t="inlineStr">
        <is>
          <t>149 runs</t>
        </is>
      </c>
      <c r="E34" t="inlineStr">
        <is>
          <t>Chennai</t>
        </is>
      </c>
      <c r="F34" t="inlineStr">
        <is>
          <t>Oct 18, 2023</t>
        </is>
      </c>
      <c r="G34">
        <f>HYPERLINK("https://www.espncricinfo.com/series/icc-cricket-world-cup-2023-24-1367856/afghanistan-vs-new-zealand-16th-match-1384407/full-scorecard", "ODI # 4673")</f>
        <v/>
      </c>
    </row>
    <row r="35">
      <c r="A35" t="inlineStr">
        <is>
          <t>Netherlands</t>
        </is>
      </c>
      <c r="B35" t="inlineStr">
        <is>
          <t>South Africa</t>
        </is>
      </c>
      <c r="C35" t="inlineStr">
        <is>
          <t>Netherlands</t>
        </is>
      </c>
      <c r="D35" t="inlineStr">
        <is>
          <t>38 runs</t>
        </is>
      </c>
      <c r="E35" t="inlineStr">
        <is>
          <t>Dharamsala</t>
        </is>
      </c>
      <c r="F35" t="inlineStr">
        <is>
          <t>Oct 17, 2023</t>
        </is>
      </c>
      <c r="G35">
        <f>HYPERLINK("https://www.espncricinfo.com/series/icc-cricket-world-cup-2023-24-1367856/netherlands-vs-south-africa-15th-match-1384406/full-scorecard", "ODI # 4672")</f>
        <v/>
      </c>
    </row>
    <row r="36">
      <c r="A36" t="inlineStr">
        <is>
          <t>Australia</t>
        </is>
      </c>
      <c r="B36" t="inlineStr">
        <is>
          <t>Sri Lanka</t>
        </is>
      </c>
      <c r="C36" t="inlineStr">
        <is>
          <t>Australia</t>
        </is>
      </c>
      <c r="D36" t="inlineStr">
        <is>
          <t>5 wickets</t>
        </is>
      </c>
      <c r="E36" t="inlineStr">
        <is>
          <t>Lucknow</t>
        </is>
      </c>
      <c r="F36" t="inlineStr">
        <is>
          <t>Oct 16, 2023</t>
        </is>
      </c>
      <c r="G36">
        <f>HYPERLINK("https://www.espncricinfo.com/series/icc-cricket-world-cup-2023-24-1367856/australia-vs-sri-lanka-14th-match-1384405/full-scorecard", "ODI # 4671")</f>
        <v/>
      </c>
    </row>
    <row r="37">
      <c r="A37" t="inlineStr">
        <is>
          <t>Afghanistan</t>
        </is>
      </c>
      <c r="B37" t="inlineStr">
        <is>
          <t>England</t>
        </is>
      </c>
      <c r="C37" t="inlineStr">
        <is>
          <t>Afghanistan</t>
        </is>
      </c>
      <c r="D37" t="inlineStr">
        <is>
          <t>69 runs</t>
        </is>
      </c>
      <c r="E37" t="inlineStr">
        <is>
          <t>Delhi</t>
        </is>
      </c>
      <c r="F37" t="inlineStr">
        <is>
          <t>Oct 15, 2023</t>
        </is>
      </c>
      <c r="G37">
        <f>HYPERLINK("https://www.espncricinfo.com/series/icc-cricket-world-cup-2023-24-1367856/afghanistan-vs-england-13th-match-1384404/full-scorecard", "ODI # 4670")</f>
        <v/>
      </c>
    </row>
    <row r="38">
      <c r="A38" t="inlineStr">
        <is>
          <t>India</t>
        </is>
      </c>
      <c r="B38" t="inlineStr">
        <is>
          <t>Pakistan</t>
        </is>
      </c>
      <c r="C38" t="inlineStr">
        <is>
          <t>India</t>
        </is>
      </c>
      <c r="D38" t="inlineStr">
        <is>
          <t>7 wickets</t>
        </is>
      </c>
      <c r="E38" t="inlineStr">
        <is>
          <t>Ahmedabad</t>
        </is>
      </c>
      <c r="F38" t="inlineStr">
        <is>
          <t>Oct 14, 2023</t>
        </is>
      </c>
      <c r="G38">
        <f>HYPERLINK("https://www.espncricinfo.com/series/icc-cricket-world-cup-2023-24-1367856/india-vs-pakistan-12th-match-1384403/full-scorecard", "ODI # 4669")</f>
        <v/>
      </c>
    </row>
    <row r="39">
      <c r="A39" t="inlineStr">
        <is>
          <t>Bangladesh</t>
        </is>
      </c>
      <c r="B39" t="inlineStr">
        <is>
          <t>New Zealand</t>
        </is>
      </c>
      <c r="C39" t="inlineStr">
        <is>
          <t>New Zealand</t>
        </is>
      </c>
      <c r="D39" t="inlineStr">
        <is>
          <t>8 wickets</t>
        </is>
      </c>
      <c r="E39" t="inlineStr">
        <is>
          <t>Chennai</t>
        </is>
      </c>
      <c r="F39" t="inlineStr">
        <is>
          <t>Oct 13, 2023</t>
        </is>
      </c>
      <c r="G39">
        <f>HYPERLINK("https://www.espncricinfo.com/series/icc-cricket-world-cup-2023-24-1367856/bangladesh-vs-new-zealand-11th-match-1384402/full-scorecard", "ODI # 4668")</f>
        <v/>
      </c>
    </row>
    <row r="40">
      <c r="A40" t="inlineStr">
        <is>
          <t>Australia</t>
        </is>
      </c>
      <c r="B40" t="inlineStr">
        <is>
          <t>South Africa</t>
        </is>
      </c>
      <c r="C40" t="inlineStr">
        <is>
          <t>South Africa</t>
        </is>
      </c>
      <c r="D40" t="inlineStr">
        <is>
          <t>134 runs</t>
        </is>
      </c>
      <c r="E40" t="inlineStr">
        <is>
          <t>Lucknow</t>
        </is>
      </c>
      <c r="F40" t="inlineStr">
        <is>
          <t>Oct 12, 2023</t>
        </is>
      </c>
      <c r="G40">
        <f>HYPERLINK("https://www.espncricinfo.com/series/icc-cricket-world-cup-2023-24-1367856/australia-vs-south-africa-10th-match-1384401/full-scorecard", "ODI # 4667")</f>
        <v/>
      </c>
    </row>
    <row r="41">
      <c r="A41" t="inlineStr">
        <is>
          <t>India</t>
        </is>
      </c>
      <c r="B41" t="inlineStr">
        <is>
          <t>Afghanistan</t>
        </is>
      </c>
      <c r="C41" t="inlineStr">
        <is>
          <t>India</t>
        </is>
      </c>
      <c r="D41" t="inlineStr">
        <is>
          <t>8 wickets</t>
        </is>
      </c>
      <c r="E41" t="inlineStr">
        <is>
          <t>Delhi</t>
        </is>
      </c>
      <c r="F41" t="inlineStr">
        <is>
          <t>Oct 11, 2023</t>
        </is>
      </c>
      <c r="G41">
        <f>HYPERLINK("https://www.espncricinfo.com/series/icc-cricket-world-cup-2023-24-1367856/india-vs-afghanistan-9th-match-1384400/full-scorecard", "ODI # 4666")</f>
        <v/>
      </c>
    </row>
    <row r="42">
      <c r="A42" t="inlineStr">
        <is>
          <t>Pakistan</t>
        </is>
      </c>
      <c r="B42" t="inlineStr">
        <is>
          <t>Sri Lanka</t>
        </is>
      </c>
      <c r="C42" t="inlineStr">
        <is>
          <t>Pakistan</t>
        </is>
      </c>
      <c r="D42" t="inlineStr">
        <is>
          <t>6 wickets</t>
        </is>
      </c>
      <c r="E42" t="inlineStr">
        <is>
          <t>Hyderabad</t>
        </is>
      </c>
      <c r="F42" t="inlineStr">
        <is>
          <t>Oct 10, 2023</t>
        </is>
      </c>
      <c r="G42">
        <f>HYPERLINK("https://www.espncricinfo.com/series/icc-cricket-world-cup-2023-24-1367856/pakistan-vs-sri-lanka-8th-match-1384399/full-scorecard", "ODI # 4665")</f>
        <v/>
      </c>
    </row>
    <row r="43">
      <c r="A43" t="inlineStr">
        <is>
          <t>Bangladesh</t>
        </is>
      </c>
      <c r="B43" t="inlineStr">
        <is>
          <t>England</t>
        </is>
      </c>
      <c r="C43" t="inlineStr">
        <is>
          <t>England</t>
        </is>
      </c>
      <c r="D43" t="inlineStr">
        <is>
          <t>137 runs</t>
        </is>
      </c>
      <c r="E43" t="inlineStr">
        <is>
          <t>Dharamsala</t>
        </is>
      </c>
      <c r="F43" t="inlineStr">
        <is>
          <t>Oct 10, 2023</t>
        </is>
      </c>
      <c r="G43">
        <f>HYPERLINK("https://www.espncricinfo.com/series/icc-cricket-world-cup-2023-24-1367856/bangladesh-vs-england-7th-match-1384398/full-scorecard", "ODI # 4664")</f>
        <v/>
      </c>
    </row>
    <row r="44">
      <c r="A44" t="inlineStr">
        <is>
          <t>Netherlands</t>
        </is>
      </c>
      <c r="B44" t="inlineStr">
        <is>
          <t>New Zealand</t>
        </is>
      </c>
      <c r="C44" t="inlineStr">
        <is>
          <t>New Zealand</t>
        </is>
      </c>
      <c r="D44" t="inlineStr">
        <is>
          <t>99 runs</t>
        </is>
      </c>
      <c r="E44" t="inlineStr">
        <is>
          <t>Hyderabad</t>
        </is>
      </c>
      <c r="F44" t="inlineStr">
        <is>
          <t>Oct 9, 2023</t>
        </is>
      </c>
      <c r="G44">
        <f>HYPERLINK("https://www.espncricinfo.com/series/icc-cricket-world-cup-2023-24-1367856/netherlands-vs-new-zealand-6th-match-1384397/full-scorecard", "ODI # 4663")</f>
        <v/>
      </c>
    </row>
    <row r="45">
      <c r="A45" t="inlineStr">
        <is>
          <t>India</t>
        </is>
      </c>
      <c r="B45" t="inlineStr">
        <is>
          <t>Australia</t>
        </is>
      </c>
      <c r="C45" t="inlineStr">
        <is>
          <t>India</t>
        </is>
      </c>
      <c r="D45" t="inlineStr">
        <is>
          <t>6 wickets</t>
        </is>
      </c>
      <c r="E45" t="inlineStr">
        <is>
          <t>Chennai</t>
        </is>
      </c>
      <c r="F45" t="inlineStr">
        <is>
          <t>Oct 8, 2023</t>
        </is>
      </c>
      <c r="G45">
        <f>HYPERLINK("https://www.espncricinfo.com/series/icc-cricket-world-cup-2023-24-1367856/india-vs-australia-5th-match-1384396/full-scorecard", "ODI # 4662")</f>
        <v/>
      </c>
    </row>
    <row r="46">
      <c r="A46" t="inlineStr">
        <is>
          <t>South Africa</t>
        </is>
      </c>
      <c r="B46" t="inlineStr">
        <is>
          <t>Sri Lanka</t>
        </is>
      </c>
      <c r="C46" t="inlineStr">
        <is>
          <t>South Africa</t>
        </is>
      </c>
      <c r="D46" t="inlineStr">
        <is>
          <t>102 runs</t>
        </is>
      </c>
      <c r="E46" t="inlineStr">
        <is>
          <t>Delhi</t>
        </is>
      </c>
      <c r="F46" t="inlineStr">
        <is>
          <t>Oct 7, 2023</t>
        </is>
      </c>
      <c r="G46">
        <f>HYPERLINK("https://www.espncricinfo.com/series/icc-cricket-world-cup-2023-24-1367856/south-africa-vs-sri-lanka-4th-match-1384395/full-scorecard", "ODI # 4661")</f>
        <v/>
      </c>
    </row>
    <row r="47">
      <c r="A47" t="inlineStr">
        <is>
          <t>Afghanistan</t>
        </is>
      </c>
      <c r="B47" t="inlineStr">
        <is>
          <t>Bangladesh</t>
        </is>
      </c>
      <c r="C47" t="inlineStr">
        <is>
          <t>Bangladesh</t>
        </is>
      </c>
      <c r="D47" t="inlineStr">
        <is>
          <t>6 wickets</t>
        </is>
      </c>
      <c r="E47" t="inlineStr">
        <is>
          <t>Dharamsala</t>
        </is>
      </c>
      <c r="F47" t="inlineStr">
        <is>
          <t>Oct 7, 2023</t>
        </is>
      </c>
      <c r="G47">
        <f>HYPERLINK("https://www.espncricinfo.com/series/icc-cricket-world-cup-2023-24-1367856/afghanistan-vs-bangladesh-3rd-match-1384394/full-scorecard", "ODI # 4660")</f>
        <v/>
      </c>
    </row>
    <row r="48">
      <c r="A48" t="inlineStr">
        <is>
          <t>Netherlands</t>
        </is>
      </c>
      <c r="B48" t="inlineStr">
        <is>
          <t>Pakistan</t>
        </is>
      </c>
      <c r="C48" t="inlineStr">
        <is>
          <t>Pakistan</t>
        </is>
      </c>
      <c r="D48" t="inlineStr">
        <is>
          <t>81 runs</t>
        </is>
      </c>
      <c r="E48" t="inlineStr">
        <is>
          <t>Hyderabad</t>
        </is>
      </c>
      <c r="F48" t="inlineStr">
        <is>
          <t>Oct 6, 2023</t>
        </is>
      </c>
      <c r="G48">
        <f>HYPERLINK("https://www.espncricinfo.com/series/icc-cricket-world-cup-2023-24-1367856/netherlands-vs-pakistan-2nd-match-1384393/full-scorecard", "ODI # 4659")</f>
        <v/>
      </c>
    </row>
    <row r="49">
      <c r="A49" t="inlineStr">
        <is>
          <t>England</t>
        </is>
      </c>
      <c r="B49" t="inlineStr">
        <is>
          <t>New Zealand</t>
        </is>
      </c>
      <c r="C49" t="inlineStr">
        <is>
          <t>New Zealand</t>
        </is>
      </c>
      <c r="D49" t="inlineStr">
        <is>
          <t>9 wickets</t>
        </is>
      </c>
      <c r="E49" t="inlineStr">
        <is>
          <t>Ahmedabad</t>
        </is>
      </c>
      <c r="F49" t="inlineStr">
        <is>
          <t>Oct 5, 2023</t>
        </is>
      </c>
      <c r="G49">
        <f>HYPERLINK("https://www.espncricinfo.com/series/icc-cricket-world-cup-2023-24-1367856/england-vs-new-zealand-1st-match-1384392/full-scorecard", "ODI # 4658")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2024-02-10T09:02:49Z</dcterms:created>
  <dcterms:modified xmlns:dcterms="http://purl.org/dc/terms/" xmlns:xsi="http://www.w3.org/2001/XMLSchema-instance" xsi:type="dcterms:W3CDTF">2024-02-10T09:02:49Z</dcterms:modified>
</cp:coreProperties>
</file>