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nia\Documents\CIS 565\Project2-Stream-Compaction\"/>
    </mc:Choice>
  </mc:AlternateContent>
  <xr:revisionPtr revIDLastSave="0" documentId="10_ncr:100000_{C2F788C6-BEB6-404C-A120-D8B3046EFFED}" xr6:coauthVersionLast="31" xr6:coauthVersionMax="31" xr10:uidLastSave="{00000000-0000-0000-0000-000000000000}"/>
  <bookViews>
    <workbookView xWindow="0" yWindow="0" windowWidth="9552" windowHeight="3144" xr2:uid="{E6DF3710-E85B-43F8-A87F-7991A7C4947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9" i="1" l="1"/>
  <c r="A18" i="1"/>
  <c r="A17" i="1"/>
  <c r="A16" i="1"/>
  <c r="A15" i="1"/>
  <c r="A14" i="1"/>
  <c r="A13" i="1"/>
  <c r="A12" i="1"/>
  <c r="A11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<sst xmlns="http://schemas.openxmlformats.org/spreadsheetml/2006/main" count="45" uniqueCount="22">
  <si>
    <t>CPU</t>
  </si>
  <si>
    <t>n</t>
  </si>
  <si>
    <t>(run time in ms)</t>
  </si>
  <si>
    <t>Compact NPOT</t>
  </si>
  <si>
    <t>Compact POT</t>
  </si>
  <si>
    <t>Scan POT</t>
  </si>
  <si>
    <t>Scan NPOT</t>
  </si>
  <si>
    <t>Naïve</t>
  </si>
  <si>
    <t>Block Size</t>
  </si>
  <si>
    <t>Block Size:</t>
  </si>
  <si>
    <t>W-E</t>
  </si>
  <si>
    <t>Shared Mem</t>
  </si>
  <si>
    <t>Radix</t>
  </si>
  <si>
    <t>n  = 2 ^15</t>
  </si>
  <si>
    <t>S C NPOT</t>
  </si>
  <si>
    <t>S C POT</t>
  </si>
  <si>
    <t>C NPOT</t>
  </si>
  <si>
    <t>C POT</t>
  </si>
  <si>
    <t>Thrust</t>
  </si>
  <si>
    <t>Sort POT</t>
  </si>
  <si>
    <t>Sort NPOT</t>
  </si>
  <si>
    <t>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</si>
</sst>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Scan Timing</a:t>
            </a:r>
            <a:r>
              <a:rPr lang="en-US" baseline="0"/>
              <a:t> @ N = 2^15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Power of Two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Sheet1!$A$23:$A$28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Sheet1!$B$23:$B$28</c:f>
              <c:numCache>
                <c:formatCode>General</c:formatCode>
                <c:ptCount val="6"/>
                <c:pt idx="0">
                  <c:v>0.15834500000000001</c:v>
                </c:pt>
                <c:pt idx="1">
                  <c:v>0.108067</c:v>
                </c:pt>
                <c:pt idx="2">
                  <c:v>9.2769000000000004E-2</c:v>
                </c:pt>
                <c:pt idx="3">
                  <c:v>9.1078000000000006E-2</c:v>
                </c:pt>
                <c:pt idx="4">
                  <c:v>9.3650999999999998E-2</c:v>
                </c:pt>
                <c:pt idx="5">
                  <c:v>9.9145999999999998E-2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F3-4BF3-BC63-ABCCA063D0F5}"/>
            </c:ext>
          </c:extLst>
        </c:ser>
        <c:ser>
          <c:idx val="2"/>
          <c:order val="1"/>
          <c:tx>
            <c:v>Non-Power of Two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Sheet1!$A$23:$A$28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Sheet1!$C$23:$C$28</c:f>
              <c:numCache>
                <c:formatCode>General</c:formatCode>
                <c:ptCount val="6"/>
                <c:pt idx="0">
                  <c:v>0.158386</c:v>
                </c:pt>
                <c:pt idx="1">
                  <c:v>0.11072700000000001</c:v>
                </c:pt>
                <c:pt idx="2">
                  <c:v>9.1738E-2</c:v>
                </c:pt>
                <c:pt idx="3">
                  <c:v>9.2517000000000002E-2</c:v>
                </c:pt>
                <c:pt idx="4">
                  <c:v>9.2786999999999994E-2</c:v>
                </c:pt>
                <c:pt idx="5">
                  <c:v>9.6889000000000003E-2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F3-4BF3-BC63-ABCCA063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881840"/>
        <c:axId val="251879872"/>
      </c:barChart>
      <c:catAx>
        <c:axId val="25188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79872"/>
        <c:crosses val="autoZero"/>
        <c:auto val="1"/>
        <c:lblAlgn val="ctr"/>
        <c:lblOffset val="100"/>
        <c:noMultiLvlLbl val="0"/>
      </c:catAx>
      <c:valAx>
        <c:axId val="2518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8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Compact Timing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CPU Scan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Sheet1!$A$3:$A$19</c15:sqref>
                  </c15:fullRef>
                </c:ext>
              </c:extLst>
              <c:f>Sheet1!$A$3:$A$12</c:f>
              <c:numCache>
                <c:formatCode>General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Sheet1!$D$3:$D$19</c15:sqref>
                  </c15:fullRef>
                </c:ext>
              </c:extLst>
              <c:f>Sheet1!$D$3:$D$12</c:f>
              <c:numCache>
                <c:formatCode>General</c:formatCode>
                <c:ptCount val="10"/>
                <c:pt idx="0">
                  <c:v>6.2799999999999998E-4</c:v>
                </c:pt>
                <c:pt idx="1">
                  <c:v>8.2200000000000003E-4</c:v>
                </c:pt>
                <c:pt idx="2">
                  <c:v>1.557E-3</c:v>
                </c:pt>
                <c:pt idx="3">
                  <c:v>3.307E-3</c:v>
                </c:pt>
                <c:pt idx="4">
                  <c:v>5.3930000000000002E-3</c:v>
                </c:pt>
                <c:pt idx="5">
                  <c:v>1.0678999999999999E-2</c:v>
                </c:pt>
                <c:pt idx="6">
                  <c:v>1.8473E-2</c:v>
                </c:pt>
                <c:pt idx="7">
                  <c:v>3.891E-2</c:v>
                </c:pt>
                <c:pt idx="8">
                  <c:v>9.5774999999999999E-2</c:v>
                </c:pt>
                <c:pt idx="9">
                  <c:v>0.16602500000000001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3-46EB-A34B-49985594F731}"/>
            </c:ext>
          </c:extLst>
        </c:ser>
        <c:ser>
          <c:idx val="2"/>
          <c:order val="1"/>
          <c:tx>
            <c:v>CPU w/o Scan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Sheet1!$A$3:$A$19</c15:sqref>
                  </c15:fullRef>
                </c:ext>
              </c:extLst>
              <c:f>Sheet1!$A$3:$A$12</c:f>
              <c:numCache>
                <c:formatCode>General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Sheet1!$B$3:$B$19</c15:sqref>
                  </c15:fullRef>
                </c:ext>
              </c:extLst>
              <c:f>Sheet1!$B$3:$B$12</c:f>
              <c:numCache>
                <c:formatCode>General</c:formatCode>
                <c:ptCount val="10"/>
                <c:pt idx="0">
                  <c:v>1.8599999999999999E-4</c:v>
                </c:pt>
                <c:pt idx="1">
                  <c:v>2.2499999999999999E-4</c:v>
                </c:pt>
                <c:pt idx="2">
                  <c:v>3.8299999999999999E-4</c:v>
                </c:pt>
                <c:pt idx="3">
                  <c:v>6.3199999999999997E-4</c:v>
                </c:pt>
                <c:pt idx="4">
                  <c:v>1.067E-3</c:v>
                </c:pt>
                <c:pt idx="5">
                  <c:v>2.0899999999999998E-3</c:v>
                </c:pt>
                <c:pt idx="6">
                  <c:v>3.9620000000000002E-3</c:v>
                </c:pt>
                <c:pt idx="7">
                  <c:v>7.9839999999999998E-3</c:v>
                </c:pt>
                <c:pt idx="8">
                  <c:v>1.9113000000000002E-2</c:v>
                </c:pt>
                <c:pt idx="9">
                  <c:v>3.4966999999999998E-2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3-46EB-A34B-49985594F731}"/>
            </c:ext>
          </c:extLst>
        </c:ser>
        <c:ser>
          <c:idx val="0"/>
          <c:order val="2"/>
          <c:tx>
            <c:v>Work-Efficient (GPU)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64</c:v>
              </c:pt>
              <c:pt idx="1">
                <c:v>128</c:v>
              </c:pt>
              <c:pt idx="2">
                <c:v>256</c:v>
              </c:pt>
              <c:pt idx="3">
                <c:v>512</c:v>
              </c:pt>
              <c:pt idx="4">
                <c:v>1024</c:v>
              </c:pt>
              <c:pt idx="5">
                <c:v>2048</c:v>
              </c:pt>
              <c:pt idx="6">
                <c:v>4096</c:v>
              </c:pt>
              <c:pt idx="7">
                <c:v>8192</c:v>
              </c:pt>
              <c:pt idx="8">
                <c:v>16384</c:v>
              </c:pt>
              <c:pt idx="9">
                <c:v>32768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Sheet1!$R$3:$R$19</c15:sqref>
                  </c15:fullRef>
                </c:ext>
              </c:extLst>
              <c:f>Sheet1!$R$3:$R$12</c:f>
              <c:numCache>
                <c:formatCode>General</c:formatCode>
                <c:ptCount val="10"/>
                <c:pt idx="0">
                  <c:v>5.7992000000000002E-2</c:v>
                </c:pt>
                <c:pt idx="1">
                  <c:v>6.6042000000000003E-2</c:v>
                </c:pt>
                <c:pt idx="2">
                  <c:v>7.2925000000000004E-2</c:v>
                </c:pt>
                <c:pt idx="3">
                  <c:v>9.1259999999999994E-2</c:v>
                </c:pt>
                <c:pt idx="4">
                  <c:v>0.101468</c:v>
                </c:pt>
                <c:pt idx="5">
                  <c:v>0.135241</c:v>
                </c:pt>
                <c:pt idx="6">
                  <c:v>0.11354599999999999</c:v>
                </c:pt>
                <c:pt idx="7">
                  <c:v>0.135184</c:v>
                </c:pt>
                <c:pt idx="8">
                  <c:v>0.140538</c:v>
                </c:pt>
                <c:pt idx="9">
                  <c:v>0.16417699999999999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53-46EB-A34B-49985594F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881840"/>
        <c:axId val="251879872"/>
      </c:barChart>
      <c:catAx>
        <c:axId val="25188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79872"/>
        <c:crosses val="autoZero"/>
        <c:auto val="1"/>
        <c:lblAlgn val="ctr"/>
        <c:lblOffset val="100"/>
        <c:noMultiLvlLbl val="0"/>
      </c:catAx>
      <c:valAx>
        <c:axId val="2518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8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Compact Timing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CPU Scan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Sheet1!$A$3:$A$19</c15:sqref>
                  </c15:fullRef>
                </c:ext>
              </c:extLst>
              <c:f>Sheet1!$A$13:$A$19</c:f>
              <c:numCache>
                <c:formatCode>General</c:formatCode>
                <c:ptCount val="7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Sheet1!$D$3:$D$19</c15:sqref>
                  </c15:fullRef>
                </c:ext>
              </c:extLst>
              <c:f>Sheet1!$D$13:$D$19</c:f>
              <c:numCache>
                <c:formatCode>General</c:formatCode>
                <c:ptCount val="7"/>
                <c:pt idx="0">
                  <c:v>0.38480199999999998</c:v>
                </c:pt>
                <c:pt idx="1">
                  <c:v>0.85358699999999998</c:v>
                </c:pt>
                <c:pt idx="2">
                  <c:v>3.4144480000000001</c:v>
                </c:pt>
                <c:pt idx="3">
                  <c:v>7.7859439999999998</c:v>
                </c:pt>
                <c:pt idx="4">
                  <c:v>16.145111</c:v>
                </c:pt>
                <c:pt idx="5">
                  <c:v>29.485413000000001</c:v>
                </c:pt>
                <c:pt idx="6">
                  <c:v>58.208561000000003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2-4440-9B6D-98309C454B1C}"/>
            </c:ext>
          </c:extLst>
        </c:ser>
        <c:ser>
          <c:idx val="2"/>
          <c:order val="1"/>
          <c:tx>
            <c:v>CPU w/o Scan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Sheet1!$A$3:$A$19</c15:sqref>
                  </c15:fullRef>
                </c:ext>
              </c:extLst>
              <c:f>Sheet1!$A$13:$A$19</c:f>
              <c:numCache>
                <c:formatCode>General</c:formatCode>
                <c:ptCount val="7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Sheet1!$B$3:$B$19</c15:sqref>
                  </c15:fullRef>
                </c:ext>
              </c:extLst>
              <c:f>Sheet1!$B$13:$B$19</c:f>
              <c:numCache>
                <c:formatCode>General</c:formatCode>
                <c:ptCount val="7"/>
                <c:pt idx="0">
                  <c:v>8.4290000000000004E-2</c:v>
                </c:pt>
                <c:pt idx="1">
                  <c:v>0.15967999999999999</c:v>
                </c:pt>
                <c:pt idx="2">
                  <c:v>0.40987699999999999</c:v>
                </c:pt>
                <c:pt idx="3">
                  <c:v>0.97691399999999995</c:v>
                </c:pt>
                <c:pt idx="4">
                  <c:v>2.2464930000000001</c:v>
                </c:pt>
                <c:pt idx="5">
                  <c:v>4.5972280000000003</c:v>
                </c:pt>
                <c:pt idx="6">
                  <c:v>8.8175059999999998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2-4440-9B6D-98309C454B1C}"/>
            </c:ext>
          </c:extLst>
        </c:ser>
        <c:ser>
          <c:idx val="0"/>
          <c:order val="2"/>
          <c:tx>
            <c:v>Work-Efficient (GPU)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65536</c:v>
              </c:pt>
              <c:pt idx="1">
                <c:v>131072</c:v>
              </c:pt>
              <c:pt idx="2">
                <c:v>262144</c:v>
              </c:pt>
              <c:pt idx="3">
                <c:v>524288</c:v>
              </c:pt>
              <c:pt idx="4">
                <c:v>1048576</c:v>
              </c:pt>
              <c:pt idx="5">
                <c:v>2097152</c:v>
              </c:pt>
              <c:pt idx="6">
                <c:v>4194304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Sheet1!$R$3:$R$19</c15:sqref>
                  </c15:fullRef>
                </c:ext>
              </c:extLst>
              <c:f>Sheet1!$R$13:$R$19</c:f>
              <c:numCache>
                <c:formatCode>General</c:formatCode>
                <c:ptCount val="7"/>
                <c:pt idx="0">
                  <c:v>0.21701999999999999</c:v>
                </c:pt>
                <c:pt idx="1">
                  <c:v>0.29299700000000001</c:v>
                </c:pt>
                <c:pt idx="2">
                  <c:v>0.46710699999999999</c:v>
                </c:pt>
                <c:pt idx="3">
                  <c:v>0.87039299999999997</c:v>
                </c:pt>
                <c:pt idx="4">
                  <c:v>1.894919</c:v>
                </c:pt>
                <c:pt idx="5">
                  <c:v>3.7405680000000001</c:v>
                </c:pt>
                <c:pt idx="6">
                  <c:v>7.3736750000000004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2-4440-9B6D-98309C454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881840"/>
        <c:axId val="251879872"/>
      </c:barChart>
      <c:catAx>
        <c:axId val="25188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79872"/>
        <c:crosses val="autoZero"/>
        <c:auto val="1"/>
        <c:lblAlgn val="ctr"/>
        <c:lblOffset val="100"/>
        <c:noMultiLvlLbl val="0"/>
      </c:catAx>
      <c:valAx>
        <c:axId val="2518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8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</a:t>
            </a:r>
            <a:r>
              <a:rPr lang="en-US" baseline="0"/>
              <a:t> - Efficient</a:t>
            </a:r>
            <a:r>
              <a:rPr lang="en-US"/>
              <a:t> Scan Timing</a:t>
            </a:r>
            <a:r>
              <a:rPr lang="en-US" baseline="0"/>
              <a:t> @ N = 2^15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Power of Two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Sheet1!$A$23:$A$28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Sheet1!$F$23:$F$28</c:f>
              <c:numCache>
                <c:formatCode>General</c:formatCode>
                <c:ptCount val="6"/>
                <c:pt idx="0">
                  <c:v>0.152424</c:v>
                </c:pt>
                <c:pt idx="1">
                  <c:v>0.15113599999999999</c:v>
                </c:pt>
                <c:pt idx="2">
                  <c:v>0.14980299999999999</c:v>
                </c:pt>
                <c:pt idx="3">
                  <c:v>0.15478900000000001</c:v>
                </c:pt>
                <c:pt idx="4">
                  <c:v>0.16059599999999999</c:v>
                </c:pt>
                <c:pt idx="5">
                  <c:v>0.16814499999999999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4-45F5-8A0E-A2F5EF1BD854}"/>
            </c:ext>
          </c:extLst>
        </c:ser>
        <c:ser>
          <c:idx val="2"/>
          <c:order val="1"/>
          <c:tx>
            <c:v>Non-Power of Two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Sheet1!$A$23:$A$28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Sheet1!$G$23:$G$28</c:f>
              <c:numCache>
                <c:formatCode>General</c:formatCode>
                <c:ptCount val="6"/>
                <c:pt idx="0">
                  <c:v>0.15134300000000001</c:v>
                </c:pt>
                <c:pt idx="1">
                  <c:v>0.148118</c:v>
                </c:pt>
                <c:pt idx="2">
                  <c:v>0.154919</c:v>
                </c:pt>
                <c:pt idx="3">
                  <c:v>0.15767900000000001</c:v>
                </c:pt>
                <c:pt idx="4">
                  <c:v>0.158695</c:v>
                </c:pt>
                <c:pt idx="5">
                  <c:v>0.166824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84-45F5-8A0E-A2F5EF1BD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881840"/>
        <c:axId val="251879872"/>
      </c:barChart>
      <c:catAx>
        <c:axId val="25188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79872"/>
        <c:crosses val="autoZero"/>
        <c:auto val="1"/>
        <c:lblAlgn val="ctr"/>
        <c:lblOffset val="100"/>
        <c:noMultiLvlLbl val="0"/>
      </c:catAx>
      <c:valAx>
        <c:axId val="2518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8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</a:t>
            </a:r>
            <a:r>
              <a:rPr lang="en-US" baseline="0"/>
              <a:t> - Efficient</a:t>
            </a:r>
            <a:r>
              <a:rPr lang="en-US"/>
              <a:t> Compact Timing</a:t>
            </a:r>
            <a:r>
              <a:rPr lang="en-US" baseline="0"/>
              <a:t> @ N = 2^15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Power of Two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Sheet1!$A$23:$A$28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Sheet1!$H$23:$H$28</c:f>
              <c:numCache>
                <c:formatCode>General</c:formatCode>
                <c:ptCount val="6"/>
                <c:pt idx="0">
                  <c:v>0.182616</c:v>
                </c:pt>
                <c:pt idx="1">
                  <c:v>0.16772400000000001</c:v>
                </c:pt>
                <c:pt idx="2">
                  <c:v>0.17069799999999999</c:v>
                </c:pt>
                <c:pt idx="3">
                  <c:v>0.17460200000000001</c:v>
                </c:pt>
                <c:pt idx="4">
                  <c:v>0.17888299999999999</c:v>
                </c:pt>
                <c:pt idx="5">
                  <c:v>0.188864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F-4707-A0E4-C7E81C3A6103}"/>
            </c:ext>
          </c:extLst>
        </c:ser>
        <c:ser>
          <c:idx val="2"/>
          <c:order val="1"/>
          <c:tx>
            <c:v>Non-Power of Two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Sheet1!$A$23:$A$28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Sheet1!$I$23:$I$28</c:f>
              <c:numCache>
                <c:formatCode>General</c:formatCode>
                <c:ptCount val="6"/>
                <c:pt idx="0">
                  <c:v>0.18046999999999999</c:v>
                </c:pt>
                <c:pt idx="1">
                  <c:v>0.16803699999999999</c:v>
                </c:pt>
                <c:pt idx="2">
                  <c:v>0.16703200000000001</c:v>
                </c:pt>
                <c:pt idx="3">
                  <c:v>0.17284099999999999</c:v>
                </c:pt>
                <c:pt idx="4">
                  <c:v>0.18221000000000001</c:v>
                </c:pt>
                <c:pt idx="5">
                  <c:v>0.186973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2F-4707-A0E4-C7E81C3A6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881840"/>
        <c:axId val="251879872"/>
      </c:barChart>
      <c:catAx>
        <c:axId val="25188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79872"/>
        <c:crosses val="autoZero"/>
        <c:auto val="1"/>
        <c:lblAlgn val="ctr"/>
        <c:lblOffset val="100"/>
        <c:noMultiLvlLbl val="0"/>
      </c:catAx>
      <c:valAx>
        <c:axId val="2518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8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Shared Memory Scan Timing</a:t>
            </a:r>
            <a:r>
              <a:rPr lang="en-US" baseline="0"/>
              <a:t> @ N = 2^15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Power of Two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Sheet1!$A$23:$A$28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Sheet1!$K$23:$K$28</c:f>
              <c:numCache>
                <c:formatCode>General</c:formatCode>
                <c:ptCount val="6"/>
                <c:pt idx="0">
                  <c:v>0.12784300000000001</c:v>
                </c:pt>
                <c:pt idx="1">
                  <c:v>0.110619</c:v>
                </c:pt>
                <c:pt idx="2">
                  <c:v>9.8434999999999995E-2</c:v>
                </c:pt>
                <c:pt idx="3">
                  <c:v>9.5086000000000004E-2</c:v>
                </c:pt>
                <c:pt idx="4">
                  <c:v>9.3026999999999999E-2</c:v>
                </c:pt>
                <c:pt idx="5">
                  <c:v>0.10179100000000001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0-4EFA-8A66-21A9F5DA649F}"/>
            </c:ext>
          </c:extLst>
        </c:ser>
        <c:ser>
          <c:idx val="2"/>
          <c:order val="1"/>
          <c:tx>
            <c:v>Non-Power of Two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Sheet1!$A$23:$A$28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Sheet1!$L$23:$L$28</c:f>
              <c:numCache>
                <c:formatCode>General</c:formatCode>
                <c:ptCount val="6"/>
                <c:pt idx="0">
                  <c:v>0.127467</c:v>
                </c:pt>
                <c:pt idx="1">
                  <c:v>0.116607</c:v>
                </c:pt>
                <c:pt idx="2">
                  <c:v>9.8609000000000002E-2</c:v>
                </c:pt>
                <c:pt idx="3">
                  <c:v>9.4878000000000004E-2</c:v>
                </c:pt>
                <c:pt idx="4">
                  <c:v>9.3548000000000006E-2</c:v>
                </c:pt>
                <c:pt idx="5">
                  <c:v>0.10288799999999999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0-4EFA-8A66-21A9F5DA6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881840"/>
        <c:axId val="251879872"/>
      </c:barChart>
      <c:catAx>
        <c:axId val="25188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79872"/>
        <c:crosses val="autoZero"/>
        <c:auto val="1"/>
        <c:lblAlgn val="ctr"/>
        <c:lblOffset val="100"/>
        <c:noMultiLvlLbl val="0"/>
      </c:catAx>
      <c:valAx>
        <c:axId val="2518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8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 Sort</a:t>
            </a:r>
            <a:r>
              <a:rPr lang="en-US" baseline="0"/>
              <a:t> </a:t>
            </a:r>
            <a:r>
              <a:rPr lang="en-US"/>
              <a:t>Timing</a:t>
            </a:r>
            <a:r>
              <a:rPr lang="en-US" baseline="0"/>
              <a:t> @ N = 2^15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Power of Two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Sheet1!$A$23:$A$28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Sheet1!$O$23:$O$28</c:f>
              <c:numCache>
                <c:formatCode>General</c:formatCode>
                <c:ptCount val="6"/>
                <c:pt idx="0">
                  <c:v>2.3698549999999998</c:v>
                </c:pt>
                <c:pt idx="1">
                  <c:v>2.1475110000000002</c:v>
                </c:pt>
                <c:pt idx="2">
                  <c:v>2.0523220000000002</c:v>
                </c:pt>
                <c:pt idx="3">
                  <c:v>2.040997</c:v>
                </c:pt>
                <c:pt idx="4">
                  <c:v>2.1552340000000001</c:v>
                </c:pt>
                <c:pt idx="5">
                  <c:v>2.3330039999999999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E-4223-BBE3-DEBC0D2B0E10}"/>
            </c:ext>
          </c:extLst>
        </c:ser>
        <c:ser>
          <c:idx val="2"/>
          <c:order val="1"/>
          <c:tx>
            <c:v>Non-Power of Two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Sheet1!$A$23:$A$28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Sheet1!$P$23:$P$28</c:f>
              <c:numCache>
                <c:formatCode>General</c:formatCode>
                <c:ptCount val="6"/>
                <c:pt idx="0">
                  <c:v>2.3410690000000001</c:v>
                </c:pt>
                <c:pt idx="1">
                  <c:v>2.182804</c:v>
                </c:pt>
                <c:pt idx="2">
                  <c:v>2.0744600000000002</c:v>
                </c:pt>
                <c:pt idx="3">
                  <c:v>2.1164480000000001</c:v>
                </c:pt>
                <c:pt idx="4">
                  <c:v>2.1305000000000001</c:v>
                </c:pt>
                <c:pt idx="5">
                  <c:v>2.3378839999999999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7E-4223-BBE3-DEBC0D2B0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881840"/>
        <c:axId val="251879872"/>
      </c:barChart>
      <c:catAx>
        <c:axId val="25188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79872"/>
        <c:crosses val="autoZero"/>
        <c:auto val="1"/>
        <c:lblAlgn val="ctr"/>
        <c:lblOffset val="100"/>
        <c:noMultiLvlLbl val="0"/>
      </c:catAx>
      <c:valAx>
        <c:axId val="2518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8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Timing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CPU Scan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Sheet1!$A$3:$A$19</c:f>
              <c:numCache>
                <c:formatCode>General</c:formatCode>
                <c:ptCount val="1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</c:numCache>
            </c:numRef>
          </c:cat>
          <c:val>
            <c:numRef>
              <c:f>Sheet1!$F$3:$F$19</c:f>
              <c:numCache>
                <c:formatCode>General</c:formatCode>
                <c:ptCount val="17"/>
                <c:pt idx="0">
                  <c:v>4.2299999999999998E-4</c:v>
                </c:pt>
                <c:pt idx="1">
                  <c:v>3.5599999999999998E-4</c:v>
                </c:pt>
                <c:pt idx="2">
                  <c:v>7.3499999999999998E-4</c:v>
                </c:pt>
                <c:pt idx="3">
                  <c:v>1.1689999999999999E-3</c:v>
                </c:pt>
                <c:pt idx="4">
                  <c:v>2.1410000000000001E-3</c:v>
                </c:pt>
                <c:pt idx="5">
                  <c:v>4.516E-3</c:v>
                </c:pt>
                <c:pt idx="6">
                  <c:v>8.7069999999999995E-3</c:v>
                </c:pt>
                <c:pt idx="7">
                  <c:v>1.8473E-2</c:v>
                </c:pt>
                <c:pt idx="8">
                  <c:v>3.9119000000000001E-2</c:v>
                </c:pt>
                <c:pt idx="9">
                  <c:v>7.4776999999999996E-2</c:v>
                </c:pt>
                <c:pt idx="10">
                  <c:v>0.17302500000000001</c:v>
                </c:pt>
                <c:pt idx="11">
                  <c:v>0.30676599999999998</c:v>
                </c:pt>
                <c:pt idx="12">
                  <c:v>1.6519680000000001</c:v>
                </c:pt>
                <c:pt idx="13">
                  <c:v>3.539895</c:v>
                </c:pt>
                <c:pt idx="14">
                  <c:v>7.1451390000000004</c:v>
                </c:pt>
                <c:pt idx="15">
                  <c:v>13.08235</c:v>
                </c:pt>
                <c:pt idx="16">
                  <c:v>26.278981999999999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4-4FCA-8F1B-CC0E1148732D}"/>
            </c:ext>
          </c:extLst>
        </c:ser>
        <c:ser>
          <c:idx val="2"/>
          <c:order val="1"/>
          <c:tx>
            <c:v>Naive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Sheet1!$A$3:$A$19</c:f>
              <c:numCache>
                <c:formatCode>General</c:formatCode>
                <c:ptCount val="1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</c:numCache>
            </c:numRef>
          </c:cat>
          <c:val>
            <c:numRef>
              <c:f>Sheet1!$K$3:$K$19</c:f>
              <c:numCache>
                <c:formatCode>General</c:formatCode>
                <c:ptCount val="17"/>
                <c:pt idx="0">
                  <c:v>2.1576999999999999E-2</c:v>
                </c:pt>
                <c:pt idx="1">
                  <c:v>2.5276E-2</c:v>
                </c:pt>
                <c:pt idx="2">
                  <c:v>2.9031999999999999E-2</c:v>
                </c:pt>
                <c:pt idx="3">
                  <c:v>3.2807999999999997E-2</c:v>
                </c:pt>
                <c:pt idx="4">
                  <c:v>3.6297999999999997E-2</c:v>
                </c:pt>
                <c:pt idx="5">
                  <c:v>5.1468E-2</c:v>
                </c:pt>
                <c:pt idx="6">
                  <c:v>4.6856000000000002E-2</c:v>
                </c:pt>
                <c:pt idx="7">
                  <c:v>5.4239000000000002E-2</c:v>
                </c:pt>
                <c:pt idx="8">
                  <c:v>6.8014000000000005E-2</c:v>
                </c:pt>
                <c:pt idx="9">
                  <c:v>8.8821999999999998E-2</c:v>
                </c:pt>
                <c:pt idx="10">
                  <c:v>0.14017499999999999</c:v>
                </c:pt>
                <c:pt idx="11">
                  <c:v>0.23701700000000001</c:v>
                </c:pt>
                <c:pt idx="12">
                  <c:v>0.47905799999999998</c:v>
                </c:pt>
                <c:pt idx="13">
                  <c:v>1.2443550000000001</c:v>
                </c:pt>
                <c:pt idx="14">
                  <c:v>2.5929760000000002</c:v>
                </c:pt>
                <c:pt idx="15">
                  <c:v>5.4636670000000001</c:v>
                </c:pt>
                <c:pt idx="16">
                  <c:v>11.49104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14-4FCA-8F1B-CC0E1148732D}"/>
            </c:ext>
          </c:extLst>
        </c:ser>
        <c:ser>
          <c:idx val="0"/>
          <c:order val="2"/>
          <c:tx>
            <c:v>Work-Efficient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Sheet1!$P$3:$P$19</c:f>
              <c:numCache>
                <c:formatCode>General</c:formatCode>
                <c:ptCount val="17"/>
                <c:pt idx="0">
                  <c:v>4.7555E-2</c:v>
                </c:pt>
                <c:pt idx="1">
                  <c:v>5.4738000000000002E-2</c:v>
                </c:pt>
                <c:pt idx="2">
                  <c:v>6.1626E-2</c:v>
                </c:pt>
                <c:pt idx="3">
                  <c:v>6.9831000000000004E-2</c:v>
                </c:pt>
                <c:pt idx="4">
                  <c:v>8.7548000000000001E-2</c:v>
                </c:pt>
                <c:pt idx="5">
                  <c:v>0.111471</c:v>
                </c:pt>
                <c:pt idx="6">
                  <c:v>0.103169</c:v>
                </c:pt>
                <c:pt idx="7">
                  <c:v>0.112459</c:v>
                </c:pt>
                <c:pt idx="8">
                  <c:v>0.128691</c:v>
                </c:pt>
                <c:pt idx="9">
                  <c:v>0.149868</c:v>
                </c:pt>
                <c:pt idx="10">
                  <c:v>0.210621</c:v>
                </c:pt>
                <c:pt idx="11">
                  <c:v>0.244175</c:v>
                </c:pt>
                <c:pt idx="12">
                  <c:v>0.36193700000000001</c:v>
                </c:pt>
                <c:pt idx="13">
                  <c:v>0.64714400000000005</c:v>
                </c:pt>
                <c:pt idx="14">
                  <c:v>1.410242</c:v>
                </c:pt>
                <c:pt idx="15">
                  <c:v>2.7675109999999998</c:v>
                </c:pt>
                <c:pt idx="16">
                  <c:v>5.4634029999999996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14-4FCA-8F1B-CC0E1148732D}"/>
            </c:ext>
          </c:extLst>
        </c:ser>
        <c:ser>
          <c:idx val="3"/>
          <c:order val="3"/>
          <c:tx>
            <c:v>Shared Mem.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Sheet1!$V$3:$V$19</c:f>
              <c:numCache>
                <c:formatCode>General</c:formatCode>
                <c:ptCount val="17"/>
                <c:pt idx="0">
                  <c:v>1.5117999999999999E-2</c:v>
                </c:pt>
                <c:pt idx="1">
                  <c:v>1.5110999999999999E-2</c:v>
                </c:pt>
                <c:pt idx="2">
                  <c:v>1.4959999999999999E-2</c:v>
                </c:pt>
                <c:pt idx="3">
                  <c:v>1.6095000000000002E-2</c:v>
                </c:pt>
                <c:pt idx="4">
                  <c:v>2.4209999999999999E-2</c:v>
                </c:pt>
                <c:pt idx="5">
                  <c:v>3.1268999999999998E-2</c:v>
                </c:pt>
                <c:pt idx="6">
                  <c:v>4.0495000000000003E-2</c:v>
                </c:pt>
                <c:pt idx="7">
                  <c:v>5.3072000000000001E-2</c:v>
                </c:pt>
                <c:pt idx="8">
                  <c:v>6.8308999999999995E-2</c:v>
                </c:pt>
                <c:pt idx="9">
                  <c:v>9.2047000000000004E-2</c:v>
                </c:pt>
                <c:pt idx="10">
                  <c:v>0.134383</c:v>
                </c:pt>
                <c:pt idx="11">
                  <c:v>0.211781</c:v>
                </c:pt>
                <c:pt idx="12">
                  <c:v>0.369778</c:v>
                </c:pt>
                <c:pt idx="13">
                  <c:v>0.68220899999999995</c:v>
                </c:pt>
                <c:pt idx="14">
                  <c:v>1.283312</c:v>
                </c:pt>
                <c:pt idx="15">
                  <c:v>2.4683250000000001</c:v>
                </c:pt>
                <c:pt idx="16">
                  <c:v>4.5705499999999999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14-4FCA-8F1B-CC0E1148732D}"/>
            </c:ext>
          </c:extLst>
        </c:ser>
        <c:ser>
          <c:idx val="4"/>
          <c:order val="4"/>
          <c:tx>
            <c:strRef>
              <c:f>Sheet1!$AD$1</c:f>
              <c:strCache>
                <c:ptCount val="1"/>
                <c:pt idx="0">
                  <c:v>Thrust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Sheet1!$AE$3:$AE$19</c:f>
              <c:numCache>
                <c:formatCode>General</c:formatCode>
                <c:ptCount val="17"/>
                <c:pt idx="0">
                  <c:v>1.1158E-2</c:v>
                </c:pt>
                <c:pt idx="1">
                  <c:v>1.0843E-2</c:v>
                </c:pt>
                <c:pt idx="2">
                  <c:v>1.1086E-2</c:v>
                </c:pt>
                <c:pt idx="3">
                  <c:v>1.1586000000000001E-2</c:v>
                </c:pt>
                <c:pt idx="4">
                  <c:v>1.1856999999999999E-2</c:v>
                </c:pt>
                <c:pt idx="5">
                  <c:v>1.5363E-2</c:v>
                </c:pt>
                <c:pt idx="6">
                  <c:v>1.8575000000000001E-2</c:v>
                </c:pt>
                <c:pt idx="7">
                  <c:v>2.8559000000000001E-2</c:v>
                </c:pt>
                <c:pt idx="8">
                  <c:v>4.5394999999999998E-2</c:v>
                </c:pt>
                <c:pt idx="9">
                  <c:v>0.26580100000000001</c:v>
                </c:pt>
                <c:pt idx="10">
                  <c:v>0.263461</c:v>
                </c:pt>
                <c:pt idx="11">
                  <c:v>0.33403300000000002</c:v>
                </c:pt>
                <c:pt idx="12">
                  <c:v>0.36023899999999998</c:v>
                </c:pt>
                <c:pt idx="13">
                  <c:v>0.54752500000000004</c:v>
                </c:pt>
                <c:pt idx="14">
                  <c:v>0.65728600000000004</c:v>
                </c:pt>
                <c:pt idx="15">
                  <c:v>0.92086199999999996</c:v>
                </c:pt>
                <c:pt idx="16">
                  <c:v>1.31637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14-4FCA-8F1B-CC0E11487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881840"/>
        <c:axId val="251879872"/>
      </c:barChart>
      <c:catAx>
        <c:axId val="25188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79872"/>
        <c:crosses val="autoZero"/>
        <c:auto val="1"/>
        <c:lblAlgn val="ctr"/>
        <c:lblOffset val="100"/>
        <c:noMultiLvlLbl val="0"/>
      </c:catAx>
      <c:valAx>
        <c:axId val="2518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8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Timing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CPU Scan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Sheet1!$A$3:$A$19</c15:sqref>
                  </c15:fullRef>
                </c:ext>
              </c:extLst>
              <c:f>Sheet1!$A$3:$A$12</c:f>
              <c:numCache>
                <c:formatCode>General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Sheet1!$F$3:$F$19</c15:sqref>
                  </c15:fullRef>
                </c:ext>
              </c:extLst>
              <c:f>Sheet1!$F$3:$F$12</c:f>
              <c:numCache>
                <c:formatCode>General</c:formatCode>
                <c:ptCount val="10"/>
                <c:pt idx="0">
                  <c:v>4.2299999999999998E-4</c:v>
                </c:pt>
                <c:pt idx="1">
                  <c:v>3.5599999999999998E-4</c:v>
                </c:pt>
                <c:pt idx="2">
                  <c:v>7.3499999999999998E-4</c:v>
                </c:pt>
                <c:pt idx="3">
                  <c:v>1.1689999999999999E-3</c:v>
                </c:pt>
                <c:pt idx="4">
                  <c:v>2.1410000000000001E-3</c:v>
                </c:pt>
                <c:pt idx="5">
                  <c:v>4.516E-3</c:v>
                </c:pt>
                <c:pt idx="6">
                  <c:v>8.7069999999999995E-3</c:v>
                </c:pt>
                <c:pt idx="7">
                  <c:v>1.8473E-2</c:v>
                </c:pt>
                <c:pt idx="8">
                  <c:v>3.9119000000000001E-2</c:v>
                </c:pt>
                <c:pt idx="9">
                  <c:v>7.4776999999999996E-2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1-4A90-8911-FE15398A6412}"/>
            </c:ext>
          </c:extLst>
        </c:ser>
        <c:ser>
          <c:idx val="2"/>
          <c:order val="1"/>
          <c:tx>
            <c:v>Naive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Sheet1!$A$3:$A$19</c15:sqref>
                  </c15:fullRef>
                </c:ext>
              </c:extLst>
              <c:f>Sheet1!$A$3:$A$12</c:f>
              <c:numCache>
                <c:formatCode>General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Sheet1!$K$3:$K$19</c15:sqref>
                  </c15:fullRef>
                </c:ext>
              </c:extLst>
              <c:f>Sheet1!$K$3:$K$12</c:f>
              <c:numCache>
                <c:formatCode>General</c:formatCode>
                <c:ptCount val="10"/>
                <c:pt idx="0">
                  <c:v>2.1576999999999999E-2</c:v>
                </c:pt>
                <c:pt idx="1">
                  <c:v>2.5276E-2</c:v>
                </c:pt>
                <c:pt idx="2">
                  <c:v>2.9031999999999999E-2</c:v>
                </c:pt>
                <c:pt idx="3">
                  <c:v>3.2807999999999997E-2</c:v>
                </c:pt>
                <c:pt idx="4">
                  <c:v>3.6297999999999997E-2</c:v>
                </c:pt>
                <c:pt idx="5">
                  <c:v>5.1468E-2</c:v>
                </c:pt>
                <c:pt idx="6">
                  <c:v>4.6856000000000002E-2</c:v>
                </c:pt>
                <c:pt idx="7">
                  <c:v>5.4239000000000002E-2</c:v>
                </c:pt>
                <c:pt idx="8">
                  <c:v>6.8014000000000005E-2</c:v>
                </c:pt>
                <c:pt idx="9">
                  <c:v>8.8821999999999998E-2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1-4A90-8911-FE15398A6412}"/>
            </c:ext>
          </c:extLst>
        </c:ser>
        <c:ser>
          <c:idx val="0"/>
          <c:order val="2"/>
          <c:tx>
            <c:v>Work-Efficient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64</c:v>
              </c:pt>
              <c:pt idx="1">
                <c:v>128</c:v>
              </c:pt>
              <c:pt idx="2">
                <c:v>256</c:v>
              </c:pt>
              <c:pt idx="3">
                <c:v>512</c:v>
              </c:pt>
              <c:pt idx="4">
                <c:v>1024</c:v>
              </c:pt>
              <c:pt idx="5">
                <c:v>2048</c:v>
              </c:pt>
              <c:pt idx="6">
                <c:v>4096</c:v>
              </c:pt>
              <c:pt idx="7">
                <c:v>8192</c:v>
              </c:pt>
              <c:pt idx="8">
                <c:v>16384</c:v>
              </c:pt>
              <c:pt idx="9">
                <c:v>32768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Sheet1!$P$3:$P$19</c15:sqref>
                  </c15:fullRef>
                </c:ext>
              </c:extLst>
              <c:f>Sheet1!$P$3:$P$12</c:f>
              <c:numCache>
                <c:formatCode>General</c:formatCode>
                <c:ptCount val="10"/>
                <c:pt idx="0">
                  <c:v>4.7555E-2</c:v>
                </c:pt>
                <c:pt idx="1">
                  <c:v>5.4738000000000002E-2</c:v>
                </c:pt>
                <c:pt idx="2">
                  <c:v>6.1626E-2</c:v>
                </c:pt>
                <c:pt idx="3">
                  <c:v>6.9831000000000004E-2</c:v>
                </c:pt>
                <c:pt idx="4">
                  <c:v>8.7548000000000001E-2</c:v>
                </c:pt>
                <c:pt idx="5">
                  <c:v>0.111471</c:v>
                </c:pt>
                <c:pt idx="6">
                  <c:v>0.103169</c:v>
                </c:pt>
                <c:pt idx="7">
                  <c:v>0.112459</c:v>
                </c:pt>
                <c:pt idx="8">
                  <c:v>0.128691</c:v>
                </c:pt>
                <c:pt idx="9">
                  <c:v>0.149868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A1-4A90-8911-FE15398A6412}"/>
            </c:ext>
          </c:extLst>
        </c:ser>
        <c:ser>
          <c:idx val="3"/>
          <c:order val="3"/>
          <c:tx>
            <c:v>Shared Mem.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64</c:v>
              </c:pt>
              <c:pt idx="1">
                <c:v>128</c:v>
              </c:pt>
              <c:pt idx="2">
                <c:v>256</c:v>
              </c:pt>
              <c:pt idx="3">
                <c:v>512</c:v>
              </c:pt>
              <c:pt idx="4">
                <c:v>1024</c:v>
              </c:pt>
              <c:pt idx="5">
                <c:v>2048</c:v>
              </c:pt>
              <c:pt idx="6">
                <c:v>4096</c:v>
              </c:pt>
              <c:pt idx="7">
                <c:v>8192</c:v>
              </c:pt>
              <c:pt idx="8">
                <c:v>16384</c:v>
              </c:pt>
              <c:pt idx="9">
                <c:v>32768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Sheet1!$V$3:$V$19</c15:sqref>
                  </c15:fullRef>
                </c:ext>
              </c:extLst>
              <c:f>Sheet1!$V$3:$V$12</c:f>
              <c:numCache>
                <c:formatCode>General</c:formatCode>
                <c:ptCount val="10"/>
                <c:pt idx="0">
                  <c:v>1.5117999999999999E-2</c:v>
                </c:pt>
                <c:pt idx="1">
                  <c:v>1.5110999999999999E-2</c:v>
                </c:pt>
                <c:pt idx="2">
                  <c:v>1.4959999999999999E-2</c:v>
                </c:pt>
                <c:pt idx="3">
                  <c:v>1.6095000000000002E-2</c:v>
                </c:pt>
                <c:pt idx="4">
                  <c:v>2.4209999999999999E-2</c:v>
                </c:pt>
                <c:pt idx="5">
                  <c:v>3.1268999999999998E-2</c:v>
                </c:pt>
                <c:pt idx="6">
                  <c:v>4.0495000000000003E-2</c:v>
                </c:pt>
                <c:pt idx="7">
                  <c:v>5.3072000000000001E-2</c:v>
                </c:pt>
                <c:pt idx="8">
                  <c:v>6.8308999999999995E-2</c:v>
                </c:pt>
                <c:pt idx="9">
                  <c:v>9.2047000000000004E-2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A1-4A90-8911-FE15398A6412}"/>
            </c:ext>
          </c:extLst>
        </c:ser>
        <c:ser>
          <c:idx val="4"/>
          <c:order val="4"/>
          <c:tx>
            <c:strRef>
              <c:f>Sheet1!$AD$1</c:f>
              <c:strCache>
                <c:ptCount val="1"/>
                <c:pt idx="0">
                  <c:v>Thrust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64</c:v>
              </c:pt>
              <c:pt idx="1">
                <c:v>128</c:v>
              </c:pt>
              <c:pt idx="2">
                <c:v>256</c:v>
              </c:pt>
              <c:pt idx="3">
                <c:v>512</c:v>
              </c:pt>
              <c:pt idx="4">
                <c:v>1024</c:v>
              </c:pt>
              <c:pt idx="5">
                <c:v>2048</c:v>
              </c:pt>
              <c:pt idx="6">
                <c:v>4096</c:v>
              </c:pt>
              <c:pt idx="7">
                <c:v>8192</c:v>
              </c:pt>
              <c:pt idx="8">
                <c:v>16384</c:v>
              </c:pt>
              <c:pt idx="9">
                <c:v>32768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Sheet1!$AE$3:$AE$19</c15:sqref>
                  </c15:fullRef>
                </c:ext>
              </c:extLst>
              <c:f>Sheet1!$AE$3:$AE$12</c:f>
              <c:numCache>
                <c:formatCode>General</c:formatCode>
                <c:ptCount val="10"/>
                <c:pt idx="0">
                  <c:v>1.1158E-2</c:v>
                </c:pt>
                <c:pt idx="1">
                  <c:v>1.0843E-2</c:v>
                </c:pt>
                <c:pt idx="2">
                  <c:v>1.1086E-2</c:v>
                </c:pt>
                <c:pt idx="3">
                  <c:v>1.1586000000000001E-2</c:v>
                </c:pt>
                <c:pt idx="4">
                  <c:v>1.1856999999999999E-2</c:v>
                </c:pt>
                <c:pt idx="5">
                  <c:v>1.5363E-2</c:v>
                </c:pt>
                <c:pt idx="6">
                  <c:v>1.8575000000000001E-2</c:v>
                </c:pt>
                <c:pt idx="7">
                  <c:v>2.8559000000000001E-2</c:v>
                </c:pt>
                <c:pt idx="8">
                  <c:v>4.5394999999999998E-2</c:v>
                </c:pt>
                <c:pt idx="9">
                  <c:v>0.26580100000000001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A1-4A90-8911-FE15398A6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881840"/>
        <c:axId val="251879872"/>
      </c:barChart>
      <c:catAx>
        <c:axId val="25188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79872"/>
        <c:crosses val="autoZero"/>
        <c:auto val="1"/>
        <c:lblAlgn val="ctr"/>
        <c:lblOffset val="100"/>
        <c:noMultiLvlLbl val="0"/>
      </c:catAx>
      <c:valAx>
        <c:axId val="2518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8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Timing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CPU Scan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Sheet1!$A$3:$A$19</c15:sqref>
                  </c15:fullRef>
                </c:ext>
              </c:extLst>
              <c:f>Sheet1!$A$13:$A$19</c:f>
              <c:numCache>
                <c:formatCode>General</c:formatCode>
                <c:ptCount val="7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Sheet1!$F$3:$F$19</c15:sqref>
                  </c15:fullRef>
                </c:ext>
              </c:extLst>
              <c:f>Sheet1!$F$13:$F$19</c:f>
              <c:numCache>
                <c:formatCode>General</c:formatCode>
                <c:ptCount val="7"/>
                <c:pt idx="0">
                  <c:v>0.17302500000000001</c:v>
                </c:pt>
                <c:pt idx="1">
                  <c:v>0.30676599999999998</c:v>
                </c:pt>
                <c:pt idx="2">
                  <c:v>1.6519680000000001</c:v>
                </c:pt>
                <c:pt idx="3">
                  <c:v>3.539895</c:v>
                </c:pt>
                <c:pt idx="4">
                  <c:v>7.1451390000000004</c:v>
                </c:pt>
                <c:pt idx="5">
                  <c:v>13.08235</c:v>
                </c:pt>
                <c:pt idx="6">
                  <c:v>26.278981999999999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B-429B-86D9-E240635DF5F0}"/>
            </c:ext>
          </c:extLst>
        </c:ser>
        <c:ser>
          <c:idx val="2"/>
          <c:order val="1"/>
          <c:tx>
            <c:v>Naive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Sheet1!$A$3:$A$19</c15:sqref>
                  </c15:fullRef>
                </c:ext>
              </c:extLst>
              <c:f>Sheet1!$A$13:$A$19</c:f>
              <c:numCache>
                <c:formatCode>General</c:formatCode>
                <c:ptCount val="7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Sheet1!$K$3:$K$19</c15:sqref>
                  </c15:fullRef>
                </c:ext>
              </c:extLst>
              <c:f>Sheet1!$K$13:$K$19</c:f>
              <c:numCache>
                <c:formatCode>General</c:formatCode>
                <c:ptCount val="7"/>
                <c:pt idx="0">
                  <c:v>0.14017499999999999</c:v>
                </c:pt>
                <c:pt idx="1">
                  <c:v>0.23701700000000001</c:v>
                </c:pt>
                <c:pt idx="2">
                  <c:v>0.47905799999999998</c:v>
                </c:pt>
                <c:pt idx="3">
                  <c:v>1.2443550000000001</c:v>
                </c:pt>
                <c:pt idx="4">
                  <c:v>2.5929760000000002</c:v>
                </c:pt>
                <c:pt idx="5">
                  <c:v>5.4636670000000001</c:v>
                </c:pt>
                <c:pt idx="6">
                  <c:v>11.49104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0B-429B-86D9-E240635DF5F0}"/>
            </c:ext>
          </c:extLst>
        </c:ser>
        <c:ser>
          <c:idx val="0"/>
          <c:order val="2"/>
          <c:tx>
            <c:v>Work-Efficient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65536</c:v>
              </c:pt>
              <c:pt idx="1">
                <c:v>131072</c:v>
              </c:pt>
              <c:pt idx="2">
                <c:v>262144</c:v>
              </c:pt>
              <c:pt idx="3">
                <c:v>524288</c:v>
              </c:pt>
              <c:pt idx="4">
                <c:v>1048576</c:v>
              </c:pt>
              <c:pt idx="5">
                <c:v>2097152</c:v>
              </c:pt>
              <c:pt idx="6">
                <c:v>4194304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Sheet1!$P$3:$P$19</c15:sqref>
                  </c15:fullRef>
                </c:ext>
              </c:extLst>
              <c:f>Sheet1!$P$13:$P$19</c:f>
              <c:numCache>
                <c:formatCode>General</c:formatCode>
                <c:ptCount val="7"/>
                <c:pt idx="0">
                  <c:v>0.210621</c:v>
                </c:pt>
                <c:pt idx="1">
                  <c:v>0.244175</c:v>
                </c:pt>
                <c:pt idx="2">
                  <c:v>0.36193700000000001</c:v>
                </c:pt>
                <c:pt idx="3">
                  <c:v>0.64714400000000005</c:v>
                </c:pt>
                <c:pt idx="4">
                  <c:v>1.410242</c:v>
                </c:pt>
                <c:pt idx="5">
                  <c:v>2.7675109999999998</c:v>
                </c:pt>
                <c:pt idx="6">
                  <c:v>5.4634029999999996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0B-429B-86D9-E240635DF5F0}"/>
            </c:ext>
          </c:extLst>
        </c:ser>
        <c:ser>
          <c:idx val="3"/>
          <c:order val="3"/>
          <c:tx>
            <c:v>Shared Mem.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65536</c:v>
              </c:pt>
              <c:pt idx="1">
                <c:v>131072</c:v>
              </c:pt>
              <c:pt idx="2">
                <c:v>262144</c:v>
              </c:pt>
              <c:pt idx="3">
                <c:v>524288</c:v>
              </c:pt>
              <c:pt idx="4">
                <c:v>1048576</c:v>
              </c:pt>
              <c:pt idx="5">
                <c:v>2097152</c:v>
              </c:pt>
              <c:pt idx="6">
                <c:v>4194304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Sheet1!$V$3:$V$19</c15:sqref>
                  </c15:fullRef>
                </c:ext>
              </c:extLst>
              <c:f>Sheet1!$V$13:$V$19</c:f>
              <c:numCache>
                <c:formatCode>General</c:formatCode>
                <c:ptCount val="7"/>
                <c:pt idx="0">
                  <c:v>0.134383</c:v>
                </c:pt>
                <c:pt idx="1">
                  <c:v>0.211781</c:v>
                </c:pt>
                <c:pt idx="2">
                  <c:v>0.369778</c:v>
                </c:pt>
                <c:pt idx="3">
                  <c:v>0.68220899999999995</c:v>
                </c:pt>
                <c:pt idx="4">
                  <c:v>1.283312</c:v>
                </c:pt>
                <c:pt idx="5">
                  <c:v>2.4683250000000001</c:v>
                </c:pt>
                <c:pt idx="6">
                  <c:v>4.5705499999999999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0B-429B-86D9-E240635DF5F0}"/>
            </c:ext>
          </c:extLst>
        </c:ser>
        <c:ser>
          <c:idx val="4"/>
          <c:order val="4"/>
          <c:tx>
            <c:strRef>
              <c:f>Sheet1!$AD$1</c:f>
              <c:strCache>
                <c:ptCount val="1"/>
                <c:pt idx="0">
                  <c:v>Thrust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65536</c:v>
              </c:pt>
              <c:pt idx="1">
                <c:v>131072</c:v>
              </c:pt>
              <c:pt idx="2">
                <c:v>262144</c:v>
              </c:pt>
              <c:pt idx="3">
                <c:v>524288</c:v>
              </c:pt>
              <c:pt idx="4">
                <c:v>1048576</c:v>
              </c:pt>
              <c:pt idx="5">
                <c:v>2097152</c:v>
              </c:pt>
              <c:pt idx="6">
                <c:v>4194304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Sheet1!$AE$3:$AE$19</c15:sqref>
                  </c15:fullRef>
                </c:ext>
              </c:extLst>
              <c:f>Sheet1!$AE$13:$AE$19</c:f>
              <c:numCache>
                <c:formatCode>General</c:formatCode>
                <c:ptCount val="7"/>
                <c:pt idx="0">
                  <c:v>0.263461</c:v>
                </c:pt>
                <c:pt idx="1">
                  <c:v>0.33403300000000002</c:v>
                </c:pt>
                <c:pt idx="2">
                  <c:v>0.36023899999999998</c:v>
                </c:pt>
                <c:pt idx="3">
                  <c:v>0.54752500000000004</c:v>
                </c:pt>
                <c:pt idx="4">
                  <c:v>0.65728600000000004</c:v>
                </c:pt>
                <c:pt idx="5">
                  <c:v>0.92086199999999996</c:v>
                </c:pt>
                <c:pt idx="6">
                  <c:v>1.31637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0B-429B-86D9-E240635DF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881840"/>
        <c:axId val="251879872"/>
      </c:barChart>
      <c:catAx>
        <c:axId val="25188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79872"/>
        <c:crosses val="autoZero"/>
        <c:auto val="1"/>
        <c:lblAlgn val="ctr"/>
        <c:lblOffset val="100"/>
        <c:noMultiLvlLbl val="0"/>
      </c:catAx>
      <c:valAx>
        <c:axId val="2518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8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Compact Timing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CPU Scan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Sheet1!$A$3:$A$19</c:f>
              <c:numCache>
                <c:formatCode>General</c:formatCode>
                <c:ptCount val="1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</c:numCache>
            </c:numRef>
          </c:cat>
          <c:val>
            <c:numRef>
              <c:f>Sheet1!$D$3:$D$19</c:f>
              <c:numCache>
                <c:formatCode>General</c:formatCode>
                <c:ptCount val="17"/>
                <c:pt idx="0">
                  <c:v>6.2799999999999998E-4</c:v>
                </c:pt>
                <c:pt idx="1">
                  <c:v>8.2200000000000003E-4</c:v>
                </c:pt>
                <c:pt idx="2">
                  <c:v>1.557E-3</c:v>
                </c:pt>
                <c:pt idx="3">
                  <c:v>3.307E-3</c:v>
                </c:pt>
                <c:pt idx="4">
                  <c:v>5.3930000000000002E-3</c:v>
                </c:pt>
                <c:pt idx="5">
                  <c:v>1.0678999999999999E-2</c:v>
                </c:pt>
                <c:pt idx="6">
                  <c:v>1.8473E-2</c:v>
                </c:pt>
                <c:pt idx="7">
                  <c:v>3.891E-2</c:v>
                </c:pt>
                <c:pt idx="8">
                  <c:v>9.5774999999999999E-2</c:v>
                </c:pt>
                <c:pt idx="9">
                  <c:v>0.16602500000000001</c:v>
                </c:pt>
                <c:pt idx="10">
                  <c:v>0.38480199999999998</c:v>
                </c:pt>
                <c:pt idx="11">
                  <c:v>0.85358699999999998</c:v>
                </c:pt>
                <c:pt idx="12">
                  <c:v>3.4144480000000001</c:v>
                </c:pt>
                <c:pt idx="13">
                  <c:v>7.7859439999999998</c:v>
                </c:pt>
                <c:pt idx="14">
                  <c:v>16.145111</c:v>
                </c:pt>
                <c:pt idx="15">
                  <c:v>29.485413000000001</c:v>
                </c:pt>
                <c:pt idx="16">
                  <c:v>58.208561000000003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B-4016-A499-12AC17226D48}"/>
            </c:ext>
          </c:extLst>
        </c:ser>
        <c:ser>
          <c:idx val="2"/>
          <c:order val="1"/>
          <c:tx>
            <c:v>CPU w/o Scan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Sheet1!$A$3:$A$19</c:f>
              <c:numCache>
                <c:formatCode>General</c:formatCode>
                <c:ptCount val="1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</c:numCache>
            </c:numRef>
          </c:cat>
          <c:val>
            <c:numRef>
              <c:f>Sheet1!$B$3:$B$19</c:f>
              <c:numCache>
                <c:formatCode>General</c:formatCode>
                <c:ptCount val="17"/>
                <c:pt idx="0">
                  <c:v>1.8599999999999999E-4</c:v>
                </c:pt>
                <c:pt idx="1">
                  <c:v>2.2499999999999999E-4</c:v>
                </c:pt>
                <c:pt idx="2">
                  <c:v>3.8299999999999999E-4</c:v>
                </c:pt>
                <c:pt idx="3">
                  <c:v>6.3199999999999997E-4</c:v>
                </c:pt>
                <c:pt idx="4">
                  <c:v>1.067E-3</c:v>
                </c:pt>
                <c:pt idx="5">
                  <c:v>2.0899999999999998E-3</c:v>
                </c:pt>
                <c:pt idx="6">
                  <c:v>3.9620000000000002E-3</c:v>
                </c:pt>
                <c:pt idx="7">
                  <c:v>7.9839999999999998E-3</c:v>
                </c:pt>
                <c:pt idx="8">
                  <c:v>1.9113000000000002E-2</c:v>
                </c:pt>
                <c:pt idx="9">
                  <c:v>3.4966999999999998E-2</c:v>
                </c:pt>
                <c:pt idx="10">
                  <c:v>8.4290000000000004E-2</c:v>
                </c:pt>
                <c:pt idx="11">
                  <c:v>0.15967999999999999</c:v>
                </c:pt>
                <c:pt idx="12">
                  <c:v>0.40987699999999999</c:v>
                </c:pt>
                <c:pt idx="13">
                  <c:v>0.97691399999999995</c:v>
                </c:pt>
                <c:pt idx="14">
                  <c:v>2.2464930000000001</c:v>
                </c:pt>
                <c:pt idx="15">
                  <c:v>4.5972280000000003</c:v>
                </c:pt>
                <c:pt idx="16">
                  <c:v>8.8175059999999998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B-4016-A499-12AC17226D48}"/>
            </c:ext>
          </c:extLst>
        </c:ser>
        <c:ser>
          <c:idx val="0"/>
          <c:order val="2"/>
          <c:tx>
            <c:v>Work-Efficient (GPU)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Sheet1!$R$3:$R$19</c:f>
              <c:numCache>
                <c:formatCode>General</c:formatCode>
                <c:ptCount val="17"/>
                <c:pt idx="0">
                  <c:v>5.7992000000000002E-2</c:v>
                </c:pt>
                <c:pt idx="1">
                  <c:v>6.6042000000000003E-2</c:v>
                </c:pt>
                <c:pt idx="2">
                  <c:v>7.2925000000000004E-2</c:v>
                </c:pt>
                <c:pt idx="3">
                  <c:v>9.1259999999999994E-2</c:v>
                </c:pt>
                <c:pt idx="4">
                  <c:v>0.101468</c:v>
                </c:pt>
                <c:pt idx="5">
                  <c:v>0.135241</c:v>
                </c:pt>
                <c:pt idx="6">
                  <c:v>0.11354599999999999</c:v>
                </c:pt>
                <c:pt idx="7">
                  <c:v>0.135184</c:v>
                </c:pt>
                <c:pt idx="8">
                  <c:v>0.140538</c:v>
                </c:pt>
                <c:pt idx="9">
                  <c:v>0.16417699999999999</c:v>
                </c:pt>
                <c:pt idx="10">
                  <c:v>0.21701999999999999</c:v>
                </c:pt>
                <c:pt idx="11">
                  <c:v>0.29299700000000001</c:v>
                </c:pt>
                <c:pt idx="12">
                  <c:v>0.46710699999999999</c:v>
                </c:pt>
                <c:pt idx="13">
                  <c:v>0.87039299999999997</c:v>
                </c:pt>
                <c:pt idx="14">
                  <c:v>1.894919</c:v>
                </c:pt>
                <c:pt idx="15">
                  <c:v>3.7405680000000001</c:v>
                </c:pt>
                <c:pt idx="16">
                  <c:v>7.3736750000000004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6B-4016-A499-12AC17226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881840"/>
        <c:axId val="251879872"/>
      </c:barChart>
      <c:catAx>
        <c:axId val="25188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79872"/>
        <c:crosses val="autoZero"/>
        <c:auto val="1"/>
        <c:lblAlgn val="ctr"/>
        <c:lblOffset val="100"/>
        <c:noMultiLvlLbl val="0"/>
      </c:catAx>
      <c:valAx>
        <c:axId val="2518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8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29</xdr:row>
      <xdr:rowOff>110490</xdr:rowOff>
    </xdr:from>
    <xdr:to>
      <xdr:col>8</xdr:col>
      <xdr:colOff>7620</xdr:colOff>
      <xdr:row>44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1B4EFA-B5DA-4AF0-A7DD-975D9D203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175260</xdr:colOff>
      <xdr:row>29</xdr:row>
      <xdr:rowOff>121920</xdr:rowOff>
    </xdr:from>
    <xdr:to>
      <xdr:col>15</xdr:col>
      <xdr:colOff>480060</xdr:colOff>
      <xdr:row>44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D5478-5879-4729-A2A2-5106C54C1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198120</xdr:colOff>
      <xdr:row>45</xdr:row>
      <xdr:rowOff>68580</xdr:rowOff>
    </xdr:from>
    <xdr:to>
      <xdr:col>15</xdr:col>
      <xdr:colOff>502920</xdr:colOff>
      <xdr:row>60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8BC93D-C72F-4356-81FA-DB7206D25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198120</xdr:colOff>
      <xdr:row>45</xdr:row>
      <xdr:rowOff>68580</xdr:rowOff>
    </xdr:from>
    <xdr:to>
      <xdr:col>7</xdr:col>
      <xdr:colOff>502920</xdr:colOff>
      <xdr:row>60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57BCBD-4E8D-4749-853C-39E721697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281940</xdr:colOff>
      <xdr:row>61</xdr:row>
      <xdr:rowOff>60960</xdr:rowOff>
    </xdr:from>
    <xdr:to>
      <xdr:col>7</xdr:col>
      <xdr:colOff>586740</xdr:colOff>
      <xdr:row>76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55C6D3-575D-4B5D-93A5-AD2998109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563880</xdr:colOff>
      <xdr:row>20</xdr:row>
      <xdr:rowOff>22860</xdr:rowOff>
    </xdr:from>
    <xdr:to>
      <xdr:col>24</xdr:col>
      <xdr:colOff>259080</xdr:colOff>
      <xdr:row>35</xdr:row>
      <xdr:rowOff>22860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98DEC32-90AB-4680-BD2C-6D5736869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335280</xdr:colOff>
      <xdr:row>20</xdr:row>
      <xdr:rowOff>30480</xdr:rowOff>
    </xdr:from>
    <xdr:to>
      <xdr:col>32</xdr:col>
      <xdr:colOff>30480</xdr:colOff>
      <xdr:row>35</xdr:row>
      <xdr:rowOff>30480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6FA7660-5CEA-4C16-803F-08C643327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335280</xdr:colOff>
      <xdr:row>35</xdr:row>
      <xdr:rowOff>60960</xdr:rowOff>
    </xdr:from>
    <xdr:to>
      <xdr:col>32</xdr:col>
      <xdr:colOff>30480</xdr:colOff>
      <xdr:row>50</xdr:row>
      <xdr:rowOff>60960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6B2068F-D657-4DD7-954F-674101C5D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419100</xdr:colOff>
      <xdr:row>50</xdr:row>
      <xdr:rowOff>144780</xdr:rowOff>
    </xdr:from>
    <xdr:to>
      <xdr:col>24</xdr:col>
      <xdr:colOff>114300</xdr:colOff>
      <xdr:row>65</xdr:row>
      <xdr:rowOff>144780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E627F96-83CB-4D8D-AA46-CF0082E31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327660</xdr:colOff>
      <xdr:row>50</xdr:row>
      <xdr:rowOff>137160</xdr:rowOff>
    </xdr:from>
    <xdr:to>
      <xdr:col>32</xdr:col>
      <xdr:colOff>22860</xdr:colOff>
      <xdr:row>65</xdr:row>
      <xdr:rowOff>137160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D015995-5298-4D26-B31E-CB04693E6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335280</xdr:colOff>
      <xdr:row>65</xdr:row>
      <xdr:rowOff>160020</xdr:rowOff>
    </xdr:from>
    <xdr:to>
      <xdr:col>32</xdr:col>
      <xdr:colOff>30480</xdr:colOff>
      <xdr:row>80</xdr:row>
      <xdr:rowOff>160020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99985BB-FE9B-4158-B164-39DA2FD05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1A84C-4F1F-4F0E-8E43-F11B923C3C2A}">
  <dimension ref="A1:AF28"/>
  <sheetViews>
    <sheetView tabSelected="1" zoomScaleNormal="100" workbookViewId="0">
      <selection activeCell="V77" sqref="V77"/>
    </sheetView>
  </sheetViews>
  <sheetFormatPr defaultRowHeight="14.4" x14ac:dyDescent="0.3"/>
  <sheetData>
    <row r="1" spans="1:32" x14ac:dyDescent="0.3">
      <c r="A1" t="s">
        <v>0</v>
      </c>
      <c r="B1" t="s">
        <v>2</v>
      </c>
      <c r="J1" t="s">
        <v>7</v>
      </c>
      <c r="K1" t="s">
        <v>9</v>
      </c>
      <c r="L1">
        <v>256</v>
      </c>
      <c r="O1" t="s">
        <v>10</v>
      </c>
      <c r="P1">
        <v>64</v>
      </c>
      <c r="U1" t="s">
        <v>11</v>
      </c>
      <c r="W1">
        <v>512</v>
      </c>
      <c r="AA1" t="s">
        <v>12</v>
      </c>
      <c r="AB1">
        <v>128</v>
      </c>
      <c r="AD1" t="s">
        <v>18</v>
      </c>
    </row>
    <row r="2" spans="1:32" x14ac:dyDescent="0.3">
      <c r="A2" t="s">
        <v>1</v>
      </c>
      <c r="B2" t="s">
        <v>17</v>
      </c>
      <c r="C2" t="s">
        <v>16</v>
      </c>
      <c r="D2" t="s">
        <v>15</v>
      </c>
      <c r="E2" t="s">
        <v>14</v>
      </c>
      <c r="F2" t="s">
        <v>5</v>
      </c>
      <c r="G2" t="s">
        <v>6</v>
      </c>
      <c r="K2" t="s">
        <v>5</v>
      </c>
      <c r="L2" t="s">
        <v>6</v>
      </c>
      <c r="P2" t="s">
        <v>5</v>
      </c>
      <c r="Q2" t="s">
        <v>6</v>
      </c>
      <c r="R2" t="s">
        <v>4</v>
      </c>
      <c r="S2" t="s">
        <v>3</v>
      </c>
      <c r="V2" t="s">
        <v>5</v>
      </c>
      <c r="W2" t="s">
        <v>6</v>
      </c>
      <c r="X2" t="s">
        <v>4</v>
      </c>
      <c r="Y2" t="s">
        <v>3</v>
      </c>
      <c r="AB2" t="s">
        <v>19</v>
      </c>
      <c r="AC2" t="s">
        <v>20</v>
      </c>
      <c r="AE2" t="s">
        <v>5</v>
      </c>
      <c r="AF2" t="s">
        <v>6</v>
      </c>
    </row>
    <row r="3" spans="1:32" x14ac:dyDescent="0.3">
      <c r="A3">
        <f>2^6</f>
        <v>64</v>
      </c>
      <c r="B3">
        <v>1.8599999999999999E-4</v>
      </c>
      <c r="C3">
        <v>1.7000000000000001E-4</v>
      </c>
      <c r="D3">
        <v>6.2799999999999998E-4</v>
      </c>
      <c r="E3">
        <v>4.2299999999999998E-4</v>
      </c>
      <c r="F3">
        <v>4.2299999999999998E-4</v>
      </c>
      <c r="G3">
        <v>1.9000000000000001E-4</v>
      </c>
      <c r="K3">
        <v>2.1576999999999999E-2</v>
      </c>
      <c r="L3">
        <v>2.1496999999999999E-2</v>
      </c>
      <c r="P3">
        <v>4.7555E-2</v>
      </c>
      <c r="Q3">
        <v>4.6177000000000003E-2</v>
      </c>
      <c r="R3">
        <v>5.7992000000000002E-2</v>
      </c>
      <c r="S3">
        <v>5.7561000000000001E-2</v>
      </c>
      <c r="V3">
        <v>1.5117999999999999E-2</v>
      </c>
      <c r="W3">
        <v>1.4885000000000001E-2</v>
      </c>
      <c r="AB3">
        <v>1.5402359999999999</v>
      </c>
      <c r="AC3">
        <v>1.6856519999999999</v>
      </c>
      <c r="AE3">
        <v>1.1158E-2</v>
      </c>
      <c r="AF3">
        <v>1.0963000000000001E-2</v>
      </c>
    </row>
    <row r="4" spans="1:32" x14ac:dyDescent="0.3">
      <c r="A4">
        <f>2^7</f>
        <v>128</v>
      </c>
      <c r="B4">
        <v>2.2499999999999999E-4</v>
      </c>
      <c r="C4">
        <v>2.05E-4</v>
      </c>
      <c r="D4">
        <v>8.2200000000000003E-4</v>
      </c>
      <c r="E4">
        <v>7.5900000000000002E-4</v>
      </c>
      <c r="F4">
        <v>3.5599999999999998E-4</v>
      </c>
      <c r="G4">
        <v>2.8400000000000002E-4</v>
      </c>
      <c r="K4">
        <v>2.5276E-2</v>
      </c>
      <c r="L4">
        <v>2.4899999999999999E-2</v>
      </c>
      <c r="P4">
        <v>5.4738000000000002E-2</v>
      </c>
      <c r="Q4">
        <v>5.4352999999999999E-2</v>
      </c>
      <c r="R4">
        <v>6.6042000000000003E-2</v>
      </c>
      <c r="S4">
        <v>6.5780000000000005E-2</v>
      </c>
      <c r="V4">
        <v>1.5110999999999999E-2</v>
      </c>
      <c r="W4">
        <v>1.4829E-2</v>
      </c>
      <c r="AB4">
        <v>1.5147489999999999</v>
      </c>
      <c r="AC4">
        <v>1.474882</v>
      </c>
      <c r="AE4">
        <v>1.0843E-2</v>
      </c>
      <c r="AF4">
        <v>1.1165E-2</v>
      </c>
    </row>
    <row r="5" spans="1:32" x14ac:dyDescent="0.3">
      <c r="A5">
        <f>2^8</f>
        <v>256</v>
      </c>
      <c r="B5">
        <v>3.8299999999999999E-4</v>
      </c>
      <c r="C5">
        <v>3.2000000000000003E-4</v>
      </c>
      <c r="D5">
        <v>1.557E-3</v>
      </c>
      <c r="E5">
        <v>9.9599999999999992E-4</v>
      </c>
      <c r="F5">
        <v>7.3499999999999998E-4</v>
      </c>
      <c r="G5">
        <v>5.4900000000000001E-4</v>
      </c>
      <c r="K5">
        <v>2.9031999999999999E-2</v>
      </c>
      <c r="L5">
        <v>2.8820999999999999E-2</v>
      </c>
      <c r="P5">
        <v>6.1626E-2</v>
      </c>
      <c r="Q5">
        <v>6.1961000000000002E-2</v>
      </c>
      <c r="R5">
        <v>7.2925000000000004E-2</v>
      </c>
      <c r="S5">
        <v>7.2243000000000002E-2</v>
      </c>
      <c r="V5">
        <v>1.4959999999999999E-2</v>
      </c>
      <c r="W5">
        <v>1.5212E-2</v>
      </c>
      <c r="AB5">
        <v>1.791415</v>
      </c>
      <c r="AC5">
        <v>1.831982</v>
      </c>
      <c r="AE5">
        <v>1.1086E-2</v>
      </c>
      <c r="AF5">
        <v>1.0839E-2</v>
      </c>
    </row>
    <row r="6" spans="1:32" x14ac:dyDescent="0.3">
      <c r="A6">
        <f>2^9</f>
        <v>512</v>
      </c>
      <c r="B6">
        <v>6.3199999999999997E-4</v>
      </c>
      <c r="C6">
        <v>6.2799999999999998E-4</v>
      </c>
      <c r="D6">
        <v>3.307E-3</v>
      </c>
      <c r="E6">
        <v>1.92E-3</v>
      </c>
      <c r="F6">
        <v>1.1689999999999999E-3</v>
      </c>
      <c r="G6">
        <v>1.0859999999999999E-3</v>
      </c>
      <c r="K6">
        <v>3.2807999999999997E-2</v>
      </c>
      <c r="L6">
        <v>3.2475999999999998E-2</v>
      </c>
      <c r="P6">
        <v>6.9831000000000004E-2</v>
      </c>
      <c r="Q6">
        <v>6.8663000000000002E-2</v>
      </c>
      <c r="R6">
        <v>9.1259999999999994E-2</v>
      </c>
      <c r="S6">
        <v>9.2015E-2</v>
      </c>
      <c r="V6">
        <v>1.6095000000000002E-2</v>
      </c>
      <c r="W6">
        <v>1.6233999999999998E-2</v>
      </c>
      <c r="AB6">
        <v>1.8025800000000001</v>
      </c>
      <c r="AC6">
        <v>1.662836</v>
      </c>
      <c r="AE6">
        <v>1.1586000000000001E-2</v>
      </c>
      <c r="AF6">
        <v>1.1171E-2</v>
      </c>
    </row>
    <row r="7" spans="1:32" x14ac:dyDescent="0.3">
      <c r="A7">
        <f>2^10</f>
        <v>1024</v>
      </c>
      <c r="B7">
        <v>1.067E-3</v>
      </c>
      <c r="C7">
        <v>9.7599999999999998E-4</v>
      </c>
      <c r="D7">
        <v>5.3930000000000002E-3</v>
      </c>
      <c r="E7">
        <v>6.0169999999999998E-3</v>
      </c>
      <c r="F7">
        <v>2.1410000000000001E-3</v>
      </c>
      <c r="G7">
        <v>2.0739999999999999E-3</v>
      </c>
      <c r="K7">
        <v>3.6297999999999997E-2</v>
      </c>
      <c r="L7">
        <v>3.5899E-2</v>
      </c>
      <c r="P7">
        <v>8.7548000000000001E-2</v>
      </c>
      <c r="Q7">
        <v>8.6395E-2</v>
      </c>
      <c r="R7">
        <v>0.101468</v>
      </c>
      <c r="S7">
        <v>9.9157999999999996E-2</v>
      </c>
      <c r="V7">
        <v>2.4209999999999999E-2</v>
      </c>
      <c r="W7">
        <v>2.4275999999999999E-2</v>
      </c>
      <c r="AB7">
        <v>1.8102450000000001</v>
      </c>
      <c r="AC7">
        <v>1.7780689999999999</v>
      </c>
      <c r="AE7">
        <v>1.1856999999999999E-2</v>
      </c>
      <c r="AF7">
        <v>1.1335E-2</v>
      </c>
    </row>
    <row r="8" spans="1:32" x14ac:dyDescent="0.3">
      <c r="A8">
        <f>2^11</f>
        <v>2048</v>
      </c>
      <c r="B8">
        <v>2.0899999999999998E-3</v>
      </c>
      <c r="C8">
        <v>2.493E-3</v>
      </c>
      <c r="D8">
        <v>1.0678999999999999E-2</v>
      </c>
      <c r="E8">
        <v>7.8379999999999995E-3</v>
      </c>
      <c r="F8">
        <v>4.516E-3</v>
      </c>
      <c r="G8">
        <v>4.7089999999999996E-3</v>
      </c>
      <c r="K8">
        <v>5.1468E-2</v>
      </c>
      <c r="L8">
        <v>4.9428E-2</v>
      </c>
      <c r="P8">
        <v>0.111471</v>
      </c>
      <c r="Q8">
        <v>0.110402</v>
      </c>
      <c r="R8">
        <v>0.135241</v>
      </c>
      <c r="S8">
        <v>0.14375399999999999</v>
      </c>
      <c r="V8">
        <v>3.1268999999999998E-2</v>
      </c>
      <c r="W8">
        <v>3.1413999999999997E-2</v>
      </c>
      <c r="AB8">
        <v>2.1875529999999999</v>
      </c>
      <c r="AC8">
        <v>2.1079789999999998</v>
      </c>
      <c r="AE8">
        <v>1.5363E-2</v>
      </c>
      <c r="AF8">
        <v>1.4918000000000001E-2</v>
      </c>
    </row>
    <row r="9" spans="1:32" x14ac:dyDescent="0.3">
      <c r="A9">
        <f>2^12</f>
        <v>4096</v>
      </c>
      <c r="B9">
        <v>3.9620000000000002E-3</v>
      </c>
      <c r="C9">
        <v>3.7330000000000002E-3</v>
      </c>
      <c r="D9">
        <v>1.8473E-2</v>
      </c>
      <c r="E9">
        <v>1.4203E-2</v>
      </c>
      <c r="F9">
        <v>8.7069999999999995E-3</v>
      </c>
      <c r="G9">
        <v>8.711E-3</v>
      </c>
      <c r="K9">
        <v>4.6856000000000002E-2</v>
      </c>
      <c r="L9">
        <v>4.6908999999999999E-2</v>
      </c>
      <c r="P9">
        <v>0.103169</v>
      </c>
      <c r="Q9">
        <v>0.10079200000000001</v>
      </c>
      <c r="R9">
        <v>0.11354599999999999</v>
      </c>
      <c r="S9">
        <v>0.114079</v>
      </c>
      <c r="V9">
        <v>4.0495000000000003E-2</v>
      </c>
      <c r="W9">
        <v>4.0584000000000002E-2</v>
      </c>
      <c r="AB9">
        <v>2.1047020000000001</v>
      </c>
      <c r="AC9">
        <v>2.1024799999999999</v>
      </c>
      <c r="AE9">
        <v>1.8575000000000001E-2</v>
      </c>
      <c r="AF9">
        <v>1.8357999999999999E-2</v>
      </c>
    </row>
    <row r="10" spans="1:32" x14ac:dyDescent="0.3">
      <c r="A10">
        <f>2^13</f>
        <v>8192</v>
      </c>
      <c r="B10">
        <v>7.9839999999999998E-3</v>
      </c>
      <c r="C10">
        <v>9.0109999999999999E-3</v>
      </c>
      <c r="D10">
        <v>3.891E-2</v>
      </c>
      <c r="E10">
        <v>2.9614000000000001E-2</v>
      </c>
      <c r="F10">
        <v>1.8473E-2</v>
      </c>
      <c r="G10">
        <v>1.6892999999999998E-2</v>
      </c>
      <c r="K10">
        <v>5.4239000000000002E-2</v>
      </c>
      <c r="L10">
        <v>5.3032999999999997E-2</v>
      </c>
      <c r="P10">
        <v>0.112459</v>
      </c>
      <c r="Q10">
        <v>0.119056</v>
      </c>
      <c r="R10">
        <v>0.135184</v>
      </c>
      <c r="S10">
        <v>0.12668199999999999</v>
      </c>
      <c r="V10">
        <v>5.3072000000000001E-2</v>
      </c>
      <c r="W10">
        <v>5.2989000000000001E-2</v>
      </c>
      <c r="AB10">
        <v>2.0875689999999998</v>
      </c>
      <c r="AC10">
        <v>2.17625</v>
      </c>
      <c r="AE10">
        <v>2.8559000000000001E-2</v>
      </c>
      <c r="AF10">
        <v>2.8229000000000001E-2</v>
      </c>
    </row>
    <row r="11" spans="1:32" x14ac:dyDescent="0.3">
      <c r="A11">
        <f>2^14</f>
        <v>16384</v>
      </c>
      <c r="B11">
        <v>1.9113000000000002E-2</v>
      </c>
      <c r="C11">
        <v>1.6722999999999998E-2</v>
      </c>
      <c r="D11">
        <v>9.5774999999999999E-2</v>
      </c>
      <c r="E11">
        <v>6.9930000000000006E-2</v>
      </c>
      <c r="F11">
        <v>3.9119000000000001E-2</v>
      </c>
      <c r="G11">
        <v>3.5018000000000001E-2</v>
      </c>
      <c r="K11">
        <v>6.8014000000000005E-2</v>
      </c>
      <c r="L11">
        <v>6.7290000000000003E-2</v>
      </c>
      <c r="P11">
        <v>0.128691</v>
      </c>
      <c r="Q11">
        <v>0.123431</v>
      </c>
      <c r="R11">
        <v>0.140538</v>
      </c>
      <c r="S11">
        <v>0.146672</v>
      </c>
      <c r="V11">
        <v>6.8308999999999995E-2</v>
      </c>
      <c r="W11">
        <v>6.8102999999999997E-2</v>
      </c>
      <c r="AB11">
        <v>2.1265779999999999</v>
      </c>
      <c r="AC11">
        <v>2.189092</v>
      </c>
      <c r="AE11">
        <v>4.5394999999999998E-2</v>
      </c>
      <c r="AF11">
        <v>4.5125999999999999E-2</v>
      </c>
    </row>
    <row r="12" spans="1:32" x14ac:dyDescent="0.3">
      <c r="A12">
        <f>2^15</f>
        <v>32768</v>
      </c>
      <c r="B12">
        <v>3.4966999999999998E-2</v>
      </c>
      <c r="C12">
        <v>3.4102E-2</v>
      </c>
      <c r="D12">
        <v>0.16602500000000001</v>
      </c>
      <c r="E12">
        <v>0.12826899999999999</v>
      </c>
      <c r="F12">
        <v>7.4776999999999996E-2</v>
      </c>
      <c r="G12">
        <v>7.0047999999999999E-2</v>
      </c>
      <c r="K12">
        <v>8.8821999999999998E-2</v>
      </c>
      <c r="L12">
        <v>8.8604000000000002E-2</v>
      </c>
      <c r="P12">
        <v>0.149868</v>
      </c>
      <c r="Q12">
        <v>0.14522099999999999</v>
      </c>
      <c r="R12">
        <v>0.16417699999999999</v>
      </c>
      <c r="S12">
        <v>0.16453200000000001</v>
      </c>
      <c r="V12">
        <v>9.2047000000000004E-2</v>
      </c>
      <c r="W12">
        <v>9.2106999999999994E-2</v>
      </c>
      <c r="AB12">
        <v>2.3051810000000001</v>
      </c>
      <c r="AC12">
        <v>2.3954029999999999</v>
      </c>
      <c r="AE12">
        <v>0.26580100000000001</v>
      </c>
      <c r="AF12">
        <v>0.25597999999999999</v>
      </c>
    </row>
    <row r="13" spans="1:32" x14ac:dyDescent="0.3">
      <c r="A13">
        <f>2^16</f>
        <v>65536</v>
      </c>
      <c r="B13">
        <v>8.4290000000000004E-2</v>
      </c>
      <c r="C13">
        <v>9.9650000000000002E-2</v>
      </c>
      <c r="D13">
        <v>0.38480199999999998</v>
      </c>
      <c r="E13">
        <v>0.30032199999999998</v>
      </c>
      <c r="F13">
        <v>0.17302500000000001</v>
      </c>
      <c r="G13">
        <v>0.15842000000000001</v>
      </c>
      <c r="K13">
        <v>0.14017499999999999</v>
      </c>
      <c r="L13">
        <v>0.14003599999999999</v>
      </c>
      <c r="P13">
        <v>0.210621</v>
      </c>
      <c r="Q13">
        <v>0.183561</v>
      </c>
      <c r="R13">
        <v>0.21701999999999999</v>
      </c>
      <c r="S13">
        <v>0.21043999999999999</v>
      </c>
      <c r="V13">
        <v>0.134383</v>
      </c>
      <c r="W13">
        <v>0.13452600000000001</v>
      </c>
      <c r="AB13">
        <v>2.7908810000000002</v>
      </c>
      <c r="AC13">
        <v>2.7968489999999999</v>
      </c>
      <c r="AE13">
        <v>0.263461</v>
      </c>
      <c r="AF13">
        <v>0.28834300000000002</v>
      </c>
    </row>
    <row r="14" spans="1:32" x14ac:dyDescent="0.3">
      <c r="A14">
        <f>2^17</f>
        <v>131072</v>
      </c>
      <c r="B14">
        <v>0.15967999999999999</v>
      </c>
      <c r="C14">
        <v>0.154138</v>
      </c>
      <c r="D14">
        <v>0.85358699999999998</v>
      </c>
      <c r="E14">
        <v>1.0213030000000001</v>
      </c>
      <c r="F14">
        <v>0.30676599999999998</v>
      </c>
      <c r="G14">
        <v>0.29206199999999999</v>
      </c>
      <c r="K14">
        <v>0.23701700000000001</v>
      </c>
      <c r="L14">
        <v>0.23372100000000001</v>
      </c>
      <c r="P14">
        <v>0.244175</v>
      </c>
      <c r="Q14">
        <v>0.24090300000000001</v>
      </c>
      <c r="R14">
        <v>0.29299700000000001</v>
      </c>
      <c r="S14">
        <v>0.29176800000000003</v>
      </c>
      <c r="V14">
        <v>0.211781</v>
      </c>
      <c r="W14">
        <v>0.21074799999999999</v>
      </c>
      <c r="AB14">
        <v>3.2745880000000001</v>
      </c>
      <c r="AC14">
        <v>3.2527119999999998</v>
      </c>
      <c r="AE14">
        <v>0.33403300000000002</v>
      </c>
      <c r="AF14">
        <v>0.34455999999999998</v>
      </c>
    </row>
    <row r="15" spans="1:32" x14ac:dyDescent="0.3">
      <c r="A15">
        <f>2^18</f>
        <v>262144</v>
      </c>
      <c r="B15">
        <v>0.40987699999999999</v>
      </c>
      <c r="C15">
        <v>0.37590600000000002</v>
      </c>
      <c r="D15">
        <v>3.4144480000000001</v>
      </c>
      <c r="E15">
        <v>3.5632519999999999</v>
      </c>
      <c r="F15">
        <v>1.6519680000000001</v>
      </c>
      <c r="G15">
        <v>1.7303599999999999</v>
      </c>
      <c r="K15">
        <v>0.47905799999999998</v>
      </c>
      <c r="L15">
        <v>0.48194199999999998</v>
      </c>
      <c r="P15">
        <v>0.36193700000000001</v>
      </c>
      <c r="Q15">
        <v>0.353184</v>
      </c>
      <c r="R15">
        <v>0.46710699999999999</v>
      </c>
      <c r="S15">
        <v>0.46850900000000001</v>
      </c>
      <c r="V15">
        <v>0.369778</v>
      </c>
      <c r="W15">
        <v>0.36913600000000002</v>
      </c>
      <c r="AB15">
        <v>4.6631320000000001</v>
      </c>
      <c r="AC15">
        <v>4.4458190000000002</v>
      </c>
      <c r="AE15">
        <v>0.36023899999999998</v>
      </c>
      <c r="AF15">
        <v>0.36174899999999999</v>
      </c>
    </row>
    <row r="16" spans="1:32" x14ac:dyDescent="0.3">
      <c r="A16">
        <f>2^19</f>
        <v>524288</v>
      </c>
      <c r="B16">
        <v>0.97691399999999995</v>
      </c>
      <c r="C16">
        <v>0.93693300000000002</v>
      </c>
      <c r="D16">
        <v>7.7859439999999998</v>
      </c>
      <c r="E16">
        <v>8.1432680000000008</v>
      </c>
      <c r="F16">
        <v>3.539895</v>
      </c>
      <c r="G16">
        <v>3.414053</v>
      </c>
      <c r="K16">
        <v>1.2443550000000001</v>
      </c>
      <c r="L16">
        <v>1.243798</v>
      </c>
      <c r="P16">
        <v>0.64714400000000005</v>
      </c>
      <c r="Q16">
        <v>0.644953</v>
      </c>
      <c r="R16">
        <v>0.87039299999999997</v>
      </c>
      <c r="S16">
        <v>0.86588399999999999</v>
      </c>
      <c r="V16">
        <v>0.68220899999999995</v>
      </c>
      <c r="W16">
        <v>0.69343999999999995</v>
      </c>
      <c r="AB16">
        <v>7.9927409999999997</v>
      </c>
      <c r="AC16">
        <v>7.8906159999999996</v>
      </c>
      <c r="AE16">
        <v>0.54752500000000004</v>
      </c>
      <c r="AF16">
        <v>0.551288</v>
      </c>
    </row>
    <row r="17" spans="1:32" x14ac:dyDescent="0.3">
      <c r="A17">
        <f>2^20</f>
        <v>1048576</v>
      </c>
      <c r="B17">
        <v>2.2464930000000001</v>
      </c>
      <c r="C17">
        <v>2.4584839999999999</v>
      </c>
      <c r="D17">
        <v>16.145111</v>
      </c>
      <c r="E17">
        <v>16.284973000000001</v>
      </c>
      <c r="F17">
        <v>7.1451390000000004</v>
      </c>
      <c r="G17">
        <v>6.7706200000000001</v>
      </c>
      <c r="K17">
        <v>2.5929760000000002</v>
      </c>
      <c r="L17">
        <v>2.5926309999999999</v>
      </c>
      <c r="P17">
        <v>1.410242</v>
      </c>
      <c r="Q17">
        <v>1.4056550000000001</v>
      </c>
      <c r="R17">
        <v>1.894919</v>
      </c>
      <c r="S17">
        <v>1.9037329999999999</v>
      </c>
      <c r="V17">
        <v>1.283312</v>
      </c>
      <c r="W17">
        <v>1.2827869999999999</v>
      </c>
      <c r="AB17">
        <v>15.654</v>
      </c>
      <c r="AC17">
        <v>15.22076</v>
      </c>
      <c r="AE17">
        <v>0.65728600000000004</v>
      </c>
      <c r="AF17">
        <v>0.66268700000000003</v>
      </c>
    </row>
    <row r="18" spans="1:32" x14ac:dyDescent="0.3">
      <c r="A18">
        <f>2^21</f>
        <v>2097152</v>
      </c>
      <c r="B18">
        <v>4.5972280000000003</v>
      </c>
      <c r="C18">
        <v>4.0935240000000004</v>
      </c>
      <c r="D18">
        <v>29.485413000000001</v>
      </c>
      <c r="E18">
        <v>30.001144</v>
      </c>
      <c r="F18">
        <v>13.08235</v>
      </c>
      <c r="G18">
        <v>13.224691</v>
      </c>
      <c r="K18">
        <v>5.4636670000000001</v>
      </c>
      <c r="L18">
        <v>5.4624370000000004</v>
      </c>
      <c r="P18">
        <v>2.7675109999999998</v>
      </c>
      <c r="Q18">
        <v>2.7652459999999999</v>
      </c>
      <c r="R18">
        <v>3.7405680000000001</v>
      </c>
      <c r="S18">
        <v>3.7447750000000002</v>
      </c>
      <c r="V18">
        <v>2.4683250000000001</v>
      </c>
      <c r="W18">
        <v>2.4685589999999999</v>
      </c>
      <c r="AB18">
        <v>28.146657999999999</v>
      </c>
      <c r="AC18">
        <v>27.523503999999999</v>
      </c>
      <c r="AE18">
        <v>0.92086199999999996</v>
      </c>
      <c r="AF18">
        <v>0.88758599999999999</v>
      </c>
    </row>
    <row r="19" spans="1:32" x14ac:dyDescent="0.3">
      <c r="A19">
        <f>2^22</f>
        <v>4194304</v>
      </c>
      <c r="B19">
        <v>8.8175059999999998</v>
      </c>
      <c r="C19">
        <v>8.2532829999999997</v>
      </c>
      <c r="D19">
        <v>58.208561000000003</v>
      </c>
      <c r="E19">
        <v>58.568443000000002</v>
      </c>
      <c r="F19">
        <v>26.278981999999999</v>
      </c>
      <c r="G19">
        <v>25.942958999999998</v>
      </c>
      <c r="K19">
        <v>11.49104</v>
      </c>
      <c r="L19">
        <v>11.490321</v>
      </c>
      <c r="P19">
        <v>5.4634029999999996</v>
      </c>
      <c r="Q19">
        <v>5.4616300000000004</v>
      </c>
      <c r="R19">
        <v>7.3736750000000004</v>
      </c>
      <c r="S19">
        <v>7.3726349999999998</v>
      </c>
      <c r="V19">
        <v>4.5705499999999999</v>
      </c>
      <c r="W19">
        <v>4.5714199999999998</v>
      </c>
      <c r="AB19">
        <v>51.796635000000002</v>
      </c>
      <c r="AC19">
        <v>51.874476999999999</v>
      </c>
      <c r="AE19">
        <v>1.31637</v>
      </c>
      <c r="AF19">
        <v>1.474666</v>
      </c>
    </row>
    <row r="21" spans="1:32" x14ac:dyDescent="0.3">
      <c r="A21" t="s">
        <v>7</v>
      </c>
      <c r="B21" t="s">
        <v>13</v>
      </c>
      <c r="F21" t="s">
        <v>10</v>
      </c>
      <c r="K21" t="s">
        <v>21</v>
      </c>
      <c r="N21" t="s">
        <v>12</v>
      </c>
    </row>
    <row r="22" spans="1:32" x14ac:dyDescent="0.3">
      <c r="A22" t="s">
        <v>8</v>
      </c>
      <c r="B22" t="s">
        <v>5</v>
      </c>
      <c r="C22" t="s">
        <v>6</v>
      </c>
      <c r="F22" t="s">
        <v>5</v>
      </c>
      <c r="G22" t="s">
        <v>6</v>
      </c>
      <c r="H22" t="s">
        <v>4</v>
      </c>
      <c r="I22" t="s">
        <v>3</v>
      </c>
      <c r="K22" t="s">
        <v>5</v>
      </c>
      <c r="L22" t="s">
        <v>6</v>
      </c>
      <c r="O22" t="s">
        <v>19</v>
      </c>
      <c r="P22" t="s">
        <v>20</v>
      </c>
    </row>
    <row r="23" spans="1:32" x14ac:dyDescent="0.3">
      <c r="A23">
        <v>32</v>
      </c>
      <c r="B23">
        <v>0.15834500000000001</v>
      </c>
      <c r="C23">
        <v>0.158386</v>
      </c>
      <c r="F23">
        <v>0.152424</v>
      </c>
      <c r="G23">
        <v>0.15134300000000001</v>
      </c>
      <c r="H23">
        <v>0.182616</v>
      </c>
      <c r="I23">
        <v>0.18046999999999999</v>
      </c>
      <c r="K23">
        <v>0.12784300000000001</v>
      </c>
      <c r="L23">
        <v>0.127467</v>
      </c>
      <c r="O23">
        <v>2.3698549999999998</v>
      </c>
      <c r="P23">
        <v>2.3410690000000001</v>
      </c>
    </row>
    <row r="24" spans="1:32" x14ac:dyDescent="0.3">
      <c r="A24">
        <v>64</v>
      </c>
      <c r="B24">
        <v>0.108067</v>
      </c>
      <c r="C24">
        <v>0.11072700000000001</v>
      </c>
      <c r="F24">
        <v>0.15113599999999999</v>
      </c>
      <c r="G24">
        <v>0.148118</v>
      </c>
      <c r="H24">
        <v>0.16772400000000001</v>
      </c>
      <c r="I24">
        <v>0.16803699999999999</v>
      </c>
      <c r="K24">
        <v>0.110619</v>
      </c>
      <c r="L24">
        <v>0.116607</v>
      </c>
      <c r="O24">
        <v>2.1475110000000002</v>
      </c>
      <c r="P24">
        <v>2.182804</v>
      </c>
    </row>
    <row r="25" spans="1:32" x14ac:dyDescent="0.3">
      <c r="A25">
        <v>128</v>
      </c>
      <c r="B25">
        <v>9.2769000000000004E-2</v>
      </c>
      <c r="C25">
        <v>9.1738E-2</v>
      </c>
      <c r="F25">
        <v>0.14980299999999999</v>
      </c>
      <c r="G25">
        <v>0.154919</v>
      </c>
      <c r="H25">
        <v>0.17069799999999999</v>
      </c>
      <c r="I25">
        <v>0.16703200000000001</v>
      </c>
      <c r="K25">
        <v>9.8434999999999995E-2</v>
      </c>
      <c r="L25">
        <v>9.8609000000000002E-2</v>
      </c>
      <c r="O25">
        <v>2.0523220000000002</v>
      </c>
      <c r="P25">
        <v>2.0744600000000002</v>
      </c>
    </row>
    <row r="26" spans="1:32" x14ac:dyDescent="0.3">
      <c r="A26">
        <v>256</v>
      </c>
      <c r="B26">
        <v>9.1078000000000006E-2</v>
      </c>
      <c r="C26">
        <v>9.2517000000000002E-2</v>
      </c>
      <c r="F26">
        <v>0.15478900000000001</v>
      </c>
      <c r="G26">
        <v>0.15767900000000001</v>
      </c>
      <c r="H26">
        <v>0.17460200000000001</v>
      </c>
      <c r="I26">
        <v>0.17284099999999999</v>
      </c>
      <c r="K26">
        <v>9.5086000000000004E-2</v>
      </c>
      <c r="L26">
        <v>9.4878000000000004E-2</v>
      </c>
      <c r="O26">
        <v>2.040997</v>
      </c>
      <c r="P26">
        <v>2.1164480000000001</v>
      </c>
    </row>
    <row r="27" spans="1:32" x14ac:dyDescent="0.3">
      <c r="A27">
        <v>512</v>
      </c>
      <c r="B27">
        <v>9.3650999999999998E-2</v>
      </c>
      <c r="C27">
        <v>9.2786999999999994E-2</v>
      </c>
      <c r="F27">
        <v>0.16059599999999999</v>
      </c>
      <c r="G27">
        <v>0.158695</v>
      </c>
      <c r="H27">
        <v>0.17888299999999999</v>
      </c>
      <c r="I27">
        <v>0.18221000000000001</v>
      </c>
      <c r="K27">
        <v>9.3026999999999999E-2</v>
      </c>
      <c r="L27">
        <v>9.3548000000000006E-2</v>
      </c>
      <c r="O27">
        <v>2.1552340000000001</v>
      </c>
      <c r="P27">
        <v>2.1305000000000001</v>
      </c>
    </row>
    <row r="28" spans="1:32" x14ac:dyDescent="0.3">
      <c r="A28">
        <v>1024</v>
      </c>
      <c r="B28">
        <v>9.9145999999999998E-2</v>
      </c>
      <c r="C28">
        <v>9.6889000000000003E-2</v>
      </c>
      <c r="F28">
        <v>0.16814499999999999</v>
      </c>
      <c r="G28">
        <v>0.166824</v>
      </c>
      <c r="H28">
        <v>0.188864</v>
      </c>
      <c r="I28">
        <v>0.186973</v>
      </c>
      <c r="K28">
        <v>0.10179100000000001</v>
      </c>
      <c r="L28">
        <v>0.10288799999999999</v>
      </c>
      <c r="O28">
        <v>2.3330039999999999</v>
      </c>
      <c r="P28">
        <v>2.3378839999999999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Angelina</dc:creator>
  <cp:lastModifiedBy>Angelina</cp:lastModifiedBy>
  <dcterms:created xsi:type="dcterms:W3CDTF">2018-09-13T19:42:11Z</dcterms:created>
  <dcterms:modified xsi:type="dcterms:W3CDTF">2018-09-19T03:09:06Z</dcterms:modified>
</cp:coreProperties>
</file>