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D:\Data Analytics\Excel Projects\Blinkit Project\"/>
    </mc:Choice>
  </mc:AlternateContent>
  <xr:revisionPtr revIDLastSave="0" documentId="13_ncr:1_{0F2F01C7-61FA-4CCB-801A-4C3C1117A909}" xr6:coauthVersionLast="47" xr6:coauthVersionMax="47" xr10:uidLastSave="{00000000-0000-0000-0000-000000000000}"/>
  <bookViews>
    <workbookView xWindow="-120" yWindow="-120" windowWidth="20730" windowHeight="11160" xr2:uid="{F8420BDF-C08E-4FBB-891B-F574F63AC6D0}"/>
  </bookViews>
  <sheets>
    <sheet name="Sheets Design" sheetId="2" r:id="rId1"/>
    <sheet name="Dashboard" sheetId="3" r:id="rId2"/>
    <sheet name="Raw Data" sheetId="1" r:id="rId3"/>
  </sheets>
  <definedNames>
    <definedName name="_xlchart.v2.0" hidden="1">'Sheets Design'!$D$77:$D$79</definedName>
    <definedName name="_xlchart.v2.1" hidden="1">'Sheets Design'!$E$76</definedName>
    <definedName name="_xlchart.v2.2" hidden="1">'Sheets Design'!$E$77:$E$79</definedName>
    <definedName name="_xlchart.v2.3" hidden="1">'Sheets Design'!$D$77:$D$79</definedName>
    <definedName name="_xlchart.v2.4" hidden="1">'Sheets Design'!$E$76</definedName>
    <definedName name="_xlchart.v2.5" hidden="1">'Sheets Design'!$E$77:$E$79</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8" i="2" l="1"/>
  <c r="D79" i="2"/>
  <c r="D77" i="2"/>
  <c r="D8" i="2"/>
  <c r="C8" i="2"/>
  <c r="E77" i="2"/>
  <c r="E79" i="2"/>
  <c r="A8" i="2"/>
  <c r="B8" i="2"/>
  <c r="E78" i="2"/>
</calcChain>
</file>

<file path=xl/sharedStrings.xml><?xml version="1.0" encoding="utf-8"?>
<sst xmlns="http://schemas.openxmlformats.org/spreadsheetml/2006/main" count="59751" uniqueCount="1631">
  <si>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</si>
  <si>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</si>
  <si>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</si>
  <si>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</si>
  <si>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</si>
  <si>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</si>
  <si>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</si>
  <si>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</si>
  <si>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</si>
  <si>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</si>
  <si>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</si>
  <si>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</si>
  <si>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</si>
  <si>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</si>
  <si>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</si>
  <si>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</si>
  <si>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</si>
  <si>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</si>
  <si>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</si>
  <si>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</si>
  <si>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</si>
  <si>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</si>
  <si>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</si>
  <si>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</si>
  <si>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</si>
  <si>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</si>
  <si>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</si>
  <si>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</si>
  <si>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</si>
  <si>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</si>
  <si>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</si>
  <si>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</si>
  <si>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</si>
  <si>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</si>
  <si>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</si>
  <si>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</si>
  <si>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</si>
  <si>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</si>
  <si>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</si>
  <si>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</si>
  <si>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</si>
  <si>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</si>
  <si>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</si>
  <si>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</si>
  <si>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</si>
  <si>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</si>
  <si>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</si>
  <si>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</si>
  <si>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</si>
  <si>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</si>
  <si>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</si>
  <si>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</si>
  <si>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</si>
  <si>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</si>
  <si>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</si>
  <si>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</si>
  <si>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</si>
  <si>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</si>
  <si>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</si>
  <si>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</si>
  <si>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</si>
  <si>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</si>
  <si>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</si>
  <si>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</si>
  <si>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</si>
  <si>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</si>
  <si>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</si>
  <si>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</si>
  <si>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</si>
  <si>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</si>
  <si>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</si>
  <si>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</si>
  <si>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</si>
  <si>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</si>
  <si>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</si>
  <si>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</si>
  <si>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</si>
  <si>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</si>
  <si>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</si>
  <si>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</si>
  <si>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</si>
  <si>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</si>
  <si>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</si>
  <si>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</si>
  <si>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</si>
  <si>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</si>
  <si>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</si>
  <si>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</si>
  <si>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</si>
  <si>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</si>
  <si>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</si>
  <si>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</si>
  <si>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</si>
  <si>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</si>
  <si>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</si>
  <si>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</si>
  <si>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</si>
  <si>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</si>
  <si>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</si>
  <si>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</si>
  <si>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</si>
  <si>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</si>
  <si>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</si>
  <si>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</si>
  <si>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</si>
  <si>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</si>
  <si>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</si>
  <si>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</si>
  <si>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</si>
  <si>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</si>
  <si>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</si>
  <si>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</si>
  <si>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</si>
  <si>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</si>
  <si>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</si>
  <si>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</si>
  <si>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</si>
  <si>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</si>
  <si>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</si>
  <si>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</si>
  <si>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</si>
  <si>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</si>
  <si>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</si>
  <si>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</si>
  <si>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</si>
  <si>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</si>
  <si>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</si>
  <si>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</si>
  <si>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</si>
  <si>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</si>
  <si>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</si>
  <si>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</si>
  <si>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</si>
  <si>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</si>
  <si>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</si>
  <si>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</si>
  <si>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</si>
  <si>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</si>
  <si>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</si>
  <si>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</si>
  <si>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</si>
  <si>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</si>
  <si>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</si>
  <si>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</si>
  <si>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</si>
  <si>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</si>
  <si>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</si>
  <si>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</si>
  <si>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</si>
  <si>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</si>
  <si>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</si>
  <si>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</si>
  <si>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</si>
  <si>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</si>
  <si>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</si>
  <si>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</si>
  <si>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</si>
  <si>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</si>
  <si>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</si>
  <si>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</si>
  <si>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</si>
  <si>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</si>
  <si>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</si>
  <si>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</si>
  <si>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</si>
  <si>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</si>
  <si>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</si>
  <si>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</si>
  <si>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</si>
  <si>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</si>
  <si>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</si>
  <si>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</si>
  <si>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</si>
  <si>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</si>
  <si>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</si>
  <si>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</si>
  <si>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</si>
  <si>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</si>
  <si>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</si>
  <si>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</si>
  <si>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</si>
  <si>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</si>
  <si>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</si>
  <si>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</si>
  <si>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</si>
  <si>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</si>
  <si>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</si>
  <si>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</si>
  <si>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</si>
  <si>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</si>
  <si>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</si>
  <si>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</si>
  <si>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</si>
  <si>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</si>
  <si>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</si>
  <si>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</si>
  <si>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</si>
  <si>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</si>
  <si>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</si>
  <si>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</si>
  <si>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</si>
  <si>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</si>
  <si>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</si>
  <si>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</si>
  <si>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</si>
  <si>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</si>
  <si>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</si>
  <si>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</si>
  <si>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</si>
  <si>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</si>
  <si>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</si>
  <si>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</si>
  <si>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</si>
  <si>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</si>
  <si>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</si>
  <si>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</si>
  <si>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</si>
  <si>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</si>
  <si>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</si>
  <si>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</si>
  <si>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</si>
  <si>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</si>
  <si>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</si>
  <si>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</si>
  <si>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</si>
  <si>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</si>
  <si>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</si>
  <si>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</si>
  <si>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</si>
  <si>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</si>
  <si>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</si>
  <si>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</si>
  <si>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</si>
  <si>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</si>
  <si>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</si>
  <si>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</si>
  <si>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</si>
  <si>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</si>
  <si>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</si>
  <si>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</si>
  <si>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</si>
  <si>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</si>
  <si>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</si>
  <si>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</si>
  <si>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</si>
  <si>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</si>
  <si>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</si>
  <si>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</si>
  <si>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</si>
  <si>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</si>
  <si>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</si>
  <si>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</si>
  <si>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</si>
  <si>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</si>
  <si>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</si>
  <si>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</si>
  <si>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</si>
  <si>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</si>
  <si>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</si>
  <si>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</si>
  <si>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</si>
  <si>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</si>
  <si>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</si>
  <si>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</si>
  <si>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</si>
  <si>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</si>
  <si>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</si>
  <si>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</si>
  <si>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</si>
  <si>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</si>
  <si>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</si>
  <si>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</si>
  <si>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</si>
  <si>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</si>
  <si>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</si>
  <si>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</si>
  <si>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</si>
  <si>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</si>
  <si>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</si>
  <si>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</si>
  <si>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</si>
  <si>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</si>
  <si>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</si>
  <si>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</si>
  <si>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</si>
  <si>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</si>
  <si>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</si>
  <si>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</si>
  <si>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</si>
  <si>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</si>
  <si>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</si>
  <si>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</si>
  <si>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</si>
  <si>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</si>
  <si>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</si>
  <si>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</si>
  <si>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</si>
  <si>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</si>
  <si>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</si>
  <si>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</si>
  <si>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</si>
  <si>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</si>
  <si>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</si>
  <si>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</si>
  <si>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</si>
  <si>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</si>
  <si>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</si>
  <si>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</si>
  <si>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</si>
  <si>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</si>
  <si>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</si>
  <si>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</si>
  <si>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</si>
  <si>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</si>
  <si>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</si>
  <si>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</si>
  <si>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</si>
  <si>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</si>
  <si>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</si>
  <si>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</si>
  <si>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</si>
  <si>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</si>
  <si>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</si>
  <si>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</si>
  <si>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</si>
  <si>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</si>
  <si>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</si>
  <si>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</si>
  <si>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</si>
  <si>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</si>
  <si>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</si>
  <si>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</si>
  <si>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</si>
  <si>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</si>
  <si>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</si>
  <si>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</si>
  <si>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</si>
  <si>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</si>
  <si>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</si>
  <si>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</si>
  <si>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</si>
  <si>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</si>
  <si>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</si>
  <si>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</si>
  <si>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</si>
  <si>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</si>
  <si>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</si>
  <si>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</si>
  <si>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</si>
  <si>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</si>
  <si>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</si>
  <si>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</si>
  <si>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</si>
  <si>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</si>
  <si>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</si>
  <si>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</si>
  <si>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</si>
  <si>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</si>
  <si>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</si>
  <si>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</si>
  <si>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</si>
  <si>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</si>
  <si>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</si>
  <si>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</si>
  <si>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</si>
  <si>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</si>
  <si>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</si>
  <si>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</si>
  <si>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</si>
  <si>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</si>
  <si>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</si>
  <si>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</si>
  <si>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</si>
  <si>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</si>
  <si>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</si>
  <si>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</si>
  <si>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</si>
  <si>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</si>
  <si>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</si>
  <si>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</si>
  <si>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</si>
  <si>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</si>
  <si>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</si>
  <si>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</si>
  <si>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</si>
  <si>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</si>
  <si>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</si>
  <si>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</si>
  <si>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</si>
  <si>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</si>
  <si>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</si>
  <si>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</si>
  <si>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</si>
  <si>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</si>
  <si>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</si>
  <si>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</si>
  <si>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</si>
  <si>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</si>
  <si>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</si>
  <si>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</si>
  <si>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</si>
  <si>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</si>
  <si>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</si>
  <si>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</si>
  <si>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</si>
  <si>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</si>
  <si>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</si>
  <si>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</si>
  <si>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</si>
  <si>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</si>
  <si>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</si>
  <si>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</si>
  <si>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</si>
  <si>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</si>
  <si>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</si>
  <si>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</si>
  <si>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</si>
  <si>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</si>
  <si>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</si>
  <si>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</si>
  <si>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</si>
  <si>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</si>
  <si>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</si>
  <si>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</si>
  <si>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</si>
  <si>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</si>
  <si>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</si>
  <si>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</si>
  <si>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</si>
  <si>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</si>
  <si>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</si>
  <si>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</si>
  <si>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</si>
  <si>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</si>
  <si>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</si>
  <si>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</si>
  <si>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</si>
  <si>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</si>
  <si>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</si>
  <si>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</si>
  <si>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</si>
  <si>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</si>
  <si>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</si>
  <si>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</si>
  <si>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</si>
  <si>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</si>
  <si>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</si>
  <si>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</si>
  <si>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</si>
  <si>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</si>
  <si>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</si>
  <si>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</si>
  <si>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</si>
  <si>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</si>
  <si>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</si>
  <si>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</si>
  <si>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</si>
  <si>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</si>
  <si>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</si>
  <si>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</si>
  <si>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</si>
  <si>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</si>
  <si>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</si>
  <si>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</si>
  <si>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</si>
  <si>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</si>
  <si>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</si>
  <si>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</si>
  <si>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</si>
  <si>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</si>
  <si>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</si>
  <si>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</si>
  <si>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</si>
  <si>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</si>
  <si>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</si>
  <si>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</si>
  <si>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</si>
  <si>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</si>
  <si>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</si>
  <si>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</si>
  <si>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</si>
  <si>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</si>
  <si>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</si>
  <si>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</si>
  <si>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</si>
  <si>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</si>
  <si>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</si>
  <si>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</si>
  <si>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</si>
  <si>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</si>
  <si>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</si>
  <si>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</si>
  <si>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</si>
  <si>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</si>
  <si>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</si>
  <si>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</si>
  <si>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</si>
  <si>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</si>
  <si>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</si>
  <si>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</si>
  <si>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</si>
  <si>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</si>
  <si>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</si>
  <si>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</si>
  <si>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</si>
  <si>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</si>
  <si>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</si>
  <si>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</si>
  <si>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</si>
  <si>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</si>
  <si>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</si>
  <si>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</si>
  <si>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</si>
  <si>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</si>
  <si>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</si>
  <si>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</si>
  <si>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</si>
  <si>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</si>
  <si>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</si>
  <si>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</si>
  <si>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</si>
  <si>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</si>
  <si>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</si>
  <si>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</si>
  <si>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</si>
  <si>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</si>
  <si>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</si>
  <si>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</si>
  <si>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</si>
  <si>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</si>
  <si>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</si>
  <si>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</si>
  <si>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</si>
  <si>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</si>
  <si>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</si>
  <si>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</si>
  <si>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</si>
  <si>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</si>
  <si>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</si>
  <si>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</si>
  <si>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</si>
  <si>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</si>
  <si>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</si>
  <si>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</si>
  <si>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</si>
  <si>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</si>
  <si>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</si>
  <si>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</si>
  <si>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</si>
  <si>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</si>
  <si>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</si>
  <si>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</si>
  <si>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</si>
  <si>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</si>
  <si>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</si>
  <si>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</si>
  <si>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</si>
  <si>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</si>
  <si>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</si>
  <si>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</si>
  <si>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</si>
  <si>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</si>
  <si>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</si>
  <si>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</si>
  <si>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</si>
  <si>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</si>
  <si>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</si>
  <si>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</si>
  <si>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</si>
  <si>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</si>
  <si>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</si>
  <si>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</si>
  <si>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</si>
  <si>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</si>
  <si>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</si>
  <si>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</si>
  <si>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</si>
  <si>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</si>
  <si>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</si>
  <si>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</si>
  <si>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</si>
  <si>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</si>
  <si>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</si>
  <si>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</si>
  <si>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</si>
  <si>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</si>
  <si>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</si>
  <si>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</si>
  <si>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</si>
  <si>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</si>
  <si>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</si>
  <si>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</si>
  <si>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</si>
  <si>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</si>
  <si>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</si>
  <si>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</si>
  <si>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</si>
  <si>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</si>
  <si>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</si>
  <si>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</si>
  <si>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</si>
  <si>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</si>
  <si>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</si>
  <si>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</si>
  <si>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</si>
  <si>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</si>
  <si>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</si>
  <si>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</si>
  <si>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</si>
  <si>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</si>
  <si>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</si>
  <si>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</si>
  <si>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</si>
  <si>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</si>
  <si>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</si>
  <si>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</si>
  <si>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</si>
  <si>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</si>
  <si>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</si>
  <si>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</si>
  <si>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</si>
  <si>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</si>
  <si>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</si>
  <si>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</si>
  <si>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</si>
  <si>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</si>
  <si>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</si>
  <si>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</si>
  <si>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</si>
  <si>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</si>
  <si>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</si>
  <si>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</si>
  <si>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</si>
  <si>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</si>
  <si>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</si>
  <si>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</si>
  <si>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</si>
  <si>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</si>
  <si>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</si>
  <si>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</si>
  <si>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</si>
  <si>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</si>
  <si>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</si>
  <si>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</si>
  <si>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</si>
  <si>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</si>
  <si>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</si>
  <si>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</si>
  <si>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</si>
  <si>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</si>
  <si>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</si>
  <si>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</si>
  <si>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</si>
  <si>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</si>
  <si>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</si>
  <si>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</si>
  <si>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</si>
  <si>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</si>
  <si>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</si>
  <si>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</si>
  <si>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</si>
  <si>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</si>
  <si>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</si>
  <si>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</si>
  <si>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</si>
  <si>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</si>
  <si>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</si>
  <si>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</si>
  <si>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</si>
  <si>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</si>
  <si>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</si>
  <si>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</si>
  <si>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</si>
  <si>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</si>
  <si>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</si>
  <si>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</si>
  <si>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</si>
  <si>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</si>
  <si>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</si>
  <si>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</si>
  <si>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</si>
  <si>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</si>
  <si>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</si>
  <si>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</si>
  <si>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</si>
  <si>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</si>
  <si>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</si>
  <si>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</si>
  <si>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</si>
  <si>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</si>
  <si>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</si>
  <si>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</si>
  <si>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</si>
  <si>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</si>
  <si>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</si>
  <si>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</si>
  <si>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</si>
  <si>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</si>
  <si>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</si>
  <si>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</si>
  <si>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</si>
  <si>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</si>
  <si>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</si>
  <si>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</si>
  <si>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</si>
  <si>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</si>
  <si>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</si>
  <si>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</si>
  <si>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</si>
  <si>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</si>
  <si>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</si>
  <si>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</si>
  <si>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</si>
  <si>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</si>
  <si>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</si>
  <si>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</si>
  <si>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</si>
  <si>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</si>
  <si>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</si>
  <si>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</si>
  <si>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</si>
  <si>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</si>
  <si>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</si>
  <si>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</si>
  <si>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</si>
  <si>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</si>
  <si>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</si>
  <si>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</si>
  <si>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</si>
  <si>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</si>
  <si>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</si>
  <si>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</si>
  <si>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</si>
  <si>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</si>
  <si>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</si>
  <si>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</si>
  <si>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</si>
  <si>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</si>
  <si>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</si>
  <si>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</si>
  <si>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</si>
  <si>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</si>
  <si>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</si>
  <si>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</si>
  <si>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</si>
  <si>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</si>
  <si>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</si>
  <si>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</si>
  <si>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</si>
  <si>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</si>
  <si>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</si>
  <si>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</si>
  <si>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</si>
  <si>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</si>
  <si>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</si>
  <si>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</si>
  <si>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</si>
  <si>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</si>
  <si>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</si>
  <si>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</si>
  <si>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</si>
  <si>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</si>
  <si>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</si>
  <si>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</si>
  <si>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</si>
  <si>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</si>
  <si>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</si>
  <si>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</si>
  <si>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</si>
  <si>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</si>
  <si>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</si>
  <si>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</si>
  <si>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</si>
  <si>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</si>
  <si>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</si>
  <si>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</si>
  <si>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</si>
  <si>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</si>
  <si>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</si>
  <si>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</si>
  <si>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</si>
  <si>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</si>
  <si>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</si>
  <si>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</si>
  <si>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</si>
  <si>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</si>
  <si>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</si>
  <si>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</si>
  <si>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</si>
  <si>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</si>
  <si>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</si>
  <si>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</si>
  <si>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</si>
  <si>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</si>
  <si>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</si>
  <si>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</si>
  <si>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</si>
  <si>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</si>
  <si>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</si>
  <si>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</si>
  <si>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</si>
  <si>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</si>
  <si>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</si>
  <si>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</si>
  <si>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</si>
  <si>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</si>
  <si>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</si>
  <si>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</si>
  <si>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</si>
  <si>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</si>
  <si>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</si>
  <si>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</si>
  <si>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</si>
  <si>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</si>
  <si>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</si>
  <si>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</si>
  <si>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</si>
  <si>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</si>
  <si>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</si>
  <si>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</si>
  <si>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</si>
  <si>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</si>
  <si>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</si>
  <si>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</si>
  <si>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</si>
  <si>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</si>
  <si>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</si>
  <si>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</si>
  <si>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</si>
  <si>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</si>
  <si>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</si>
  <si>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</si>
  <si>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</si>
  <si>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</si>
  <si>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</si>
  <si>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</si>
  <si>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</si>
  <si>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</si>
  <si>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</si>
  <si>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</si>
  <si>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</si>
  <si>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</si>
  <si>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</si>
  <si>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</si>
  <si>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</si>
  <si>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</si>
  <si>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</si>
  <si>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</si>
  <si>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</si>
  <si>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</si>
  <si>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</si>
  <si>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</si>
  <si>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</si>
  <si>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</si>
  <si>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</si>
  <si>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</si>
  <si>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</si>
  <si>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</si>
  <si>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</si>
  <si>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</si>
  <si>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</si>
  <si>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</si>
  <si>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</si>
  <si>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</si>
  <si>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</si>
  <si>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</si>
  <si>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</si>
  <si>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</si>
  <si>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</si>
  <si>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</si>
  <si>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</si>
  <si>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</si>
  <si>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</si>
  <si>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</si>
  <si>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</si>
  <si>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</si>
  <si>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</si>
  <si>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</si>
  <si>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</si>
  <si>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</si>
  <si>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</si>
  <si>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</si>
  <si>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</si>
  <si>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</si>
  <si>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</si>
  <si>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</si>
  <si>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</si>
  <si>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</si>
  <si>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</si>
  <si>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</si>
  <si>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</si>
  <si>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</si>
  <si>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</si>
  <si>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</si>
  <si>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</si>
  <si>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</si>
  <si>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</si>
  <si>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</si>
  <si>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</si>
  <si>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</si>
  <si>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</si>
  <si>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</si>
  <si>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</si>
  <si>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</si>
  <si>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</si>
  <si>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</si>
  <si>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</si>
  <si>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</si>
  <si>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</si>
  <si>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</si>
  <si>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</si>
  <si>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</si>
  <si>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</si>
  <si>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</si>
  <si>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</si>
  <si>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</si>
  <si>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</si>
  <si>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</si>
  <si>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</si>
  <si>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</si>
  <si>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</si>
  <si>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</si>
  <si>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</si>
  <si>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</si>
  <si>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</si>
  <si>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</si>
  <si>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</si>
  <si>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</si>
  <si>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</si>
  <si>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</si>
  <si>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</si>
  <si>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</si>
  <si>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</si>
  <si>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</si>
  <si>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</si>
  <si>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</si>
  <si>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</si>
  <si>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</si>
  <si>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</si>
  <si>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</si>
  <si>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</si>
  <si>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</si>
  <si>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</si>
  <si>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</si>
  <si>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</si>
  <si>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</si>
  <si>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</si>
  <si>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</si>
  <si>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</si>
  <si>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</si>
  <si>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</si>
  <si>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</si>
  <si>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</si>
  <si>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</si>
  <si>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</si>
  <si>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</si>
  <si>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</si>
  <si>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</si>
  <si>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</si>
  <si>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</si>
  <si>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</si>
  <si>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</si>
  <si>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</si>
  <si>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</si>
  <si>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</si>
  <si>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</si>
  <si>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</si>
  <si>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</si>
  <si>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</si>
  <si>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</si>
  <si>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</si>
  <si>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</si>
  <si>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</si>
  <si>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</si>
  <si>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</si>
  <si>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</si>
  <si>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</si>
  <si>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</si>
  <si>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</si>
  <si>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</si>
  <si>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</si>
  <si>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</si>
  <si>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</si>
  <si>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</si>
  <si>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</si>
  <si>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</si>
  <si>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</si>
  <si>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</si>
  <si>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</si>
  <si>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</si>
  <si>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</si>
  <si>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</si>
  <si>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</si>
  <si>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</si>
  <si>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</si>
  <si>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</si>
  <si>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</si>
  <si>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</si>
  <si>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</si>
  <si>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</si>
  <si>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</si>
  <si>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</si>
  <si>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</si>
  <si>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</si>
  <si>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</si>
  <si>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</si>
  <si>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</si>
  <si>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</si>
  <si>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</si>
  <si>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</si>
  <si>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</si>
  <si>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</si>
  <si>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</si>
  <si>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</si>
  <si>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</si>
  <si>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</si>
  <si>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</si>
  <si>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</si>
  <si>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</si>
  <si>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</si>
  <si>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</si>
  <si>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</si>
  <si>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</si>
  <si>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</si>
  <si>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</si>
  <si>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</si>
  <si>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</si>
  <si>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</si>
  <si>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</si>
  <si>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</si>
  <si>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</si>
  <si>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</si>
  <si>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</si>
  <si>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</si>
  <si>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</si>
  <si>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</si>
  <si>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</si>
  <si>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</si>
  <si>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</si>
  <si>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</si>
  <si>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</si>
  <si>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</si>
  <si>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</si>
  <si>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</si>
  <si>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</si>
  <si>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</si>
  <si>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</si>
  <si>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</si>
  <si>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</si>
  <si>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</si>
  <si>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</si>
  <si>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</si>
  <si>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</si>
  <si>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</si>
  <si>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</si>
  <si>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</si>
  <si>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</si>
  <si>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</si>
  <si>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</si>
  <si>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</si>
  <si>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</si>
  <si>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</si>
  <si>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</si>
  <si>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</si>
  <si>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</si>
  <si>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</si>
  <si>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</si>
  <si>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</si>
  <si>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</si>
  <si>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</si>
  <si>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</si>
  <si>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</si>
  <si>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</si>
  <si>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</si>
  <si>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</si>
  <si>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</si>
  <si>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</si>
  <si>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</si>
  <si>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</si>
  <si>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</si>
  <si>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</si>
  <si>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</si>
  <si>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</si>
  <si>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</si>
  <si>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</si>
  <si>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</si>
  <si>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</si>
  <si>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</si>
  <si>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</si>
  <si>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</si>
  <si>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</si>
  <si>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</si>
  <si>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</si>
  <si>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</si>
  <si>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</si>
  <si>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</si>
  <si>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</si>
  <si>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</si>
  <si>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</si>
  <si>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</si>
  <si>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</si>
  <si>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</si>
  <si>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</si>
  <si>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</si>
  <si>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</si>
  <si>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</si>
  <si>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</si>
  <si>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</si>
  <si>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</si>
  <si>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</si>
  <si>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</si>
  <si>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</si>
  <si>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</si>
  <si>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</si>
  <si>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</si>
  <si>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</si>
  <si>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</si>
  <si>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</si>
  <si>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</si>
  <si>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</si>
  <si>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</si>
  <si>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</si>
  <si>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</si>
  <si>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</si>
  <si>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</si>
  <si>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</si>
  <si>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</si>
  <si>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</si>
  <si>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</si>
  <si>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</si>
  <si>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</si>
  <si>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</si>
  <si>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</si>
  <si>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</si>
  <si>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</si>
  <si>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</si>
  <si>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</si>
  <si>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</si>
  <si>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</si>
  <si>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</si>
  <si>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</si>
  <si>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</si>
  <si>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</si>
  <si>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</si>
  <si>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</si>
  <si>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</si>
  <si>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</si>
  <si>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</si>
  <si>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</si>
  <si>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</si>
  <si>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</si>
  <si>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</si>
  <si>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</si>
  <si>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</si>
  <si>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</si>
  <si>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</si>
  <si>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</si>
  <si>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</si>
  <si>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</si>
  <si>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</si>
  <si>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</si>
  <si>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</si>
  <si>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</si>
  <si>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</si>
  <si>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</si>
  <si>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</si>
  <si>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</si>
  <si>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</si>
  <si>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</si>
  <si>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</si>
  <si>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</si>
  <si>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</si>
  <si>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</si>
  <si>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</si>
  <si>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</si>
  <si>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</si>
  <si>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</si>
  <si>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</si>
  <si>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</si>
  <si>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</si>
  <si>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</si>
  <si>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</si>
  <si>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</si>
  <si>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</si>
  <si>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</si>
  <si>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</si>
  <si>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</si>
  <si>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</si>
  <si>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</si>
  <si>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</si>
  <si>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</si>
  <si>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</si>
  <si>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</si>
  <si>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</si>
  <si>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</si>
  <si>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</si>
  <si>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</si>
  <si>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</si>
  <si>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</si>
  <si>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</si>
  <si>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</si>
  <si>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</si>
  <si>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</si>
  <si>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</si>
  <si>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</si>
  <si>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</si>
  <si>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</si>
  <si>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</si>
  <si>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</si>
  <si>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</si>
  <si>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</si>
  <si>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</si>
  <si>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</si>
  <si>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</si>
  <si>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</si>
  <si>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</si>
  <si>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</si>
  <si>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</si>
  <si>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</si>
  <si>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</si>
  <si>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</si>
  <si>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</si>
  <si>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</si>
  <si>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</si>
  <si>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</si>
  <si>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</si>
  <si>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</si>
  <si>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</si>
  <si>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</si>
  <si>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</si>
  <si>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</si>
  <si>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</si>
  <si>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</si>
  <si>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</si>
  <si>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</si>
  <si>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</si>
  <si>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</si>
  <si>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</si>
  <si>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</si>
  <si>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</si>
  <si>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</si>
  <si>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</si>
  <si>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</si>
  <si>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</si>
  <si>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</si>
  <si>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</si>
  <si>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</si>
  <si>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</si>
  <si>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</si>
  <si>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</si>
  <si>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</si>
  <si>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</si>
  <si>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</si>
  <si>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</si>
  <si>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</si>
  <si>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</si>
  <si>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</si>
  <si>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</si>
  <si>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</si>
  <si>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</si>
  <si>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</si>
  <si>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</si>
  <si>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</si>
  <si>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</si>
  <si>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</si>
  <si>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</si>
  <si>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</si>
  <si>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</si>
  <si>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</si>
  <si>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</si>
  <si>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</si>
  <si>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</si>
  <si>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</si>
  <si>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</si>
  <si>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</si>
  <si>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</si>
  <si>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</si>
  <si>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</si>
  <si>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</si>
  <si>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</si>
  <si>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</si>
  <si>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</si>
  <si>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</si>
  <si>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</si>
  <si>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</si>
  <si>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</si>
  <si>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</si>
  <si>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</si>
  <si>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</si>
  <si>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</si>
  <si>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</si>
  <si>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</si>
  <si>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</si>
  <si>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</si>
  <si>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</si>
  <si>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</si>
  <si>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</si>
  <si>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</si>
  <si>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</si>
  <si>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</si>
  <si>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</si>
  <si>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</si>
  <si>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</si>
  <si>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</si>
  <si>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</si>
  <si>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</si>
  <si>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</si>
  <si>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</si>
  <si>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</si>
  <si>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</si>
  <si>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</si>
  <si>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</si>
  <si>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</si>
  <si>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</si>
  <si>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</si>
  <si>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</si>
  <si>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</si>
  <si>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</si>
  <si>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</si>
  <si>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</si>
  <si>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</si>
  <si>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</si>
  <si>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</si>
  <si>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</si>
  <si>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</si>
  <si>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</si>
  <si>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</si>
  <si>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</si>
  <si>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</si>
  <si>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</si>
  <si>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</si>
  <si>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</si>
  <si>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</si>
  <si>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</si>
  <si>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</si>
  <si>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</si>
  <si>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</si>
  <si>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</si>
  <si>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</si>
  <si>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</si>
  <si>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</si>
  <si>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</si>
  <si>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</si>
  <si>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</si>
  <si>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</si>
  <si>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</si>
  <si>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</si>
  <si>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</si>
  <si>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</si>
  <si>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</si>
  <si>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</si>
  <si>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</si>
  <si>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</si>
  <si>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</si>
  <si>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</si>
  <si>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</si>
  <si>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</si>
  <si>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</si>
  <si>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</si>
  <si>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</si>
  <si>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</si>
  <si>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</si>
  <si>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</si>
  <si>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</si>
  <si>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</si>
  <si>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</si>
  <si>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</si>
  <si>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</si>
  <si>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</si>
  <si>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</si>
  <si>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</si>
  <si>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</si>
  <si>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</si>
  <si>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</si>
  <si>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</si>
  <si>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</si>
  <si>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</si>
  <si>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</si>
  <si>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</si>
  <si>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</si>
  <si>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</si>
  <si>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</si>
  <si>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</si>
  <si>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</si>
  <si>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</si>
  <si>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</si>
  <si>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</si>
  <si>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</si>
  <si>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</si>
  <si>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</si>
  <si>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</si>
  <si>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</si>
  <si>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</si>
  <si>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</si>
  <si>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</si>
  <si>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</si>
  <si>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</si>
  <si>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</si>
  <si>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</si>
  <si>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</si>
  <si>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</si>
  <si>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</si>
  <si>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</si>
  <si>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</si>
  <si>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</si>
  <si>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</si>
  <si>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</si>
  <si>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</si>
  <si>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</si>
  <si>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</si>
  <si>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</si>
  <si>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</si>
  <si>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</si>
  <si>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</si>
  <si>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</si>
  <si>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</si>
  <si>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</si>
  <si>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</si>
  <si>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</si>
  <si>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</si>
  <si>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</si>
  <si>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</si>
  <si>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</si>
  <si>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</si>
  <si>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</si>
  <si>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</si>
  <si>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</si>
  <si>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</si>
  <si>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</si>
  <si>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</si>
  <si>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</si>
  <si>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</si>
  <si>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</si>
  <si>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</si>
  <si>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</si>
  <si>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</si>
  <si>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</si>
  <si>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</si>
  <si>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</si>
  <si>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</si>
  <si>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</si>
  <si>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</si>
  <si>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</si>
  <si>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</si>
  <si>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</si>
  <si>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</si>
  <si>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</si>
  <si>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</si>
  <si>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</si>
  <si>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</si>
  <si>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</si>
  <si>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</si>
  <si>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</si>
  <si>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</si>
  <si>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</si>
  <si>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</si>
  <si>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</si>
  <si>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</si>
  <si>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</si>
  <si>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</si>
  <si>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</si>
  <si>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</si>
  <si>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</si>
  <si>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</si>
  <si>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</si>
  <si>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</si>
  <si>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</si>
  <si>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</si>
  <si>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</si>
  <si>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</si>
  <si>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</si>
  <si>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</si>
  <si>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</si>
  <si>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</si>
  <si>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</si>
  <si>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</si>
  <si>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</si>
  <si>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</si>
  <si>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</si>
  <si>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</si>
  <si>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</si>
  <si>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</si>
  <si>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</si>
  <si>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</si>
  <si>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</si>
  <si>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</si>
  <si>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</si>
  <si>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</si>
  <si>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</si>
  <si>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</si>
  <si>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</si>
  <si>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</si>
  <si>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</si>
  <si>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</si>
  <si>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</si>
  <si>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</si>
  <si>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</si>
  <si>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</si>
  <si>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</si>
  <si>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</si>
  <si>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</si>
  <si>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</si>
  <si>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</si>
  <si>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</si>
  <si>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</si>
  <si>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</si>
  <si>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</si>
  <si>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</si>
  <si>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</si>
  <si>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</si>
  <si>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</si>
  <si>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</si>
  <si>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</si>
  <si>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</si>
  <si>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</si>
  <si>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</si>
  <si>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</si>
  <si>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</si>
  <si>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</si>
  <si>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</si>
  <si>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</si>
  <si>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</si>
  <si>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</si>
  <si>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</si>
  <si>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</si>
  <si>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</si>
  <si>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</si>
  <si>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</si>
  <si>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</si>
  <si>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</si>
  <si>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</si>
  <si>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</si>
  <si>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</si>
  <si>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</si>
  <si>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</si>
  <si>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</si>
  <si>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</si>
  <si>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</si>
  <si>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</si>
  <si>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</si>
  <si>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</si>
  <si>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</si>
  <si>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</si>
  <si>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</si>
  <si>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</si>
  <si>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</si>
  <si>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</si>
  <si>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</si>
  <si>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</si>
  <si>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</si>
  <si>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</si>
  <si>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</si>
  <si>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</si>
  <si>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</si>
  <si>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</si>
  <si>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</si>
  <si>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</si>
  <si>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</si>
  <si>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</si>
  <si>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</si>
  <si>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</si>
  <si>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</si>
  <si>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</si>
  <si>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</si>
  <si>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</si>
  <si>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</si>
  <si>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</si>
  <si>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</si>
  <si>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</si>
  <si>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</si>
  <si>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</si>
  <si>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</si>
  <si>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</si>
  <si>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</si>
  <si>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</si>
  <si>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</si>
  <si>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</si>
  <si>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</si>
  <si>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</si>
  <si>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</si>
  <si>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</si>
  <si>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</si>
  <si>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</si>
  <si>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</si>
  <si>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</si>
  <si>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</si>
  <si>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</si>
  <si>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</si>
  <si>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</si>
  <si>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</si>
  <si>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</si>
  <si>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</si>
  <si>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</si>
  <si>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</si>
  <si>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</si>
  <si>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</si>
  <si>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</si>
  <si>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</si>
  <si>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</si>
  <si>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</si>
  <si>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</si>
  <si>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</si>
  <si>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</si>
  <si>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</si>
  <si>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</si>
  <si>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</si>
  <si>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</si>
  <si>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</si>
  <si>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</si>
  <si>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</si>
  <si>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Total Sales</t>
  </si>
  <si>
    <t>Sum of Total Sales</t>
  </si>
  <si>
    <t>Average Sales</t>
  </si>
  <si>
    <t>Sr No</t>
  </si>
  <si>
    <t>Number of Items</t>
  </si>
  <si>
    <t>Average of Rating</t>
  </si>
  <si>
    <t>No of Items</t>
  </si>
  <si>
    <t>Avg Sales</t>
  </si>
  <si>
    <t>Avg Rating</t>
  </si>
  <si>
    <t>KPI's Requirements</t>
  </si>
  <si>
    <t>Row Labels</t>
  </si>
  <si>
    <t>Total Sales by Fat Content</t>
  </si>
  <si>
    <t>Column Labels</t>
  </si>
  <si>
    <t>Fat Content by Outlet for Total Sales</t>
  </si>
  <si>
    <t>Total Sales by Item Type</t>
  </si>
  <si>
    <t>Total Sales by Outlet Establishment</t>
  </si>
  <si>
    <t>Sales by Outlet Size</t>
  </si>
  <si>
    <t>Outlet Location</t>
  </si>
  <si>
    <t>Sales by Outlet Location</t>
  </si>
  <si>
    <t>Average of Total Sales</t>
  </si>
  <si>
    <t>Count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</si>
</sst>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0,&quot;K&quot;"/>
    <numFmt numFmtId="168"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6">
    <xf numFmtId="0" fontId="0" fillId="0" borderId="0" xfId="0"/>
    <xf numFmtId="0" fontId="0" fillId="0" borderId="0" xfId="0" applyBorder="1"/>
    <xf numFmtId="0" fontId="0" fillId="0" borderId="13" xfId="0" applyBorder="1"/>
    <xf numFmtId="0" fontId="0" fillId="0" borderId="14" xfId="0" applyBorder="1"/>
    <xf numFmtId="0" fontId="0" fillId="0" borderId="15" xfId="0" applyBorder="1"/>
    <xf numFmtId="0" fontId="0" fillId="0" borderId="16" xfId="0" applyBorder="1"/>
    <xf numFmtId="164" fontId="0" fillId="0" borderId="18" xfId="0" applyNumberFormat="1" applyBorder="1"/>
    <xf numFmtId="0" fontId="0" fillId="0" borderId="18" xfId="0" applyBorder="1"/>
    <xf numFmtId="165" fontId="0" fillId="0" borderId="18" xfId="0" applyNumberFormat="1" applyBorder="1"/>
    <xf numFmtId="0" fontId="0" fillId="0" borderId="19" xfId="0" applyBorder="1"/>
    <xf numFmtId="0" fontId="0" fillId="0" borderId="20" xfId="0" applyNumberFormat="1" applyBorder="1"/>
    <xf numFmtId="0" fontId="0" fillId="0" borderId="21" xfId="0" applyNumberFormat="1" applyBorder="1"/>
    <xf numFmtId="0" fontId="0" fillId="0" borderId="22" xfId="0" applyNumberFormat="1" applyBorder="1"/>
    <xf numFmtId="0" fontId="0" fillId="0" borderId="20" xfId="0" applyBorder="1"/>
    <xf numFmtId="0" fontId="0" fillId="0" borderId="21" xfId="0" applyBorder="1"/>
    <xf numFmtId="0" fontId="0" fillId="0" borderId="22" xfId="0" applyBorder="1"/>
    <xf numFmtId="166" fontId="0" fillId="0" borderId="17" xfId="0" applyNumberFormat="1" applyBorder="1"/>
    <xf numFmtId="0" fontId="0" fillId="0" borderId="17" xfId="0" applyBorder="1"/>
    <xf numFmtId="0" fontId="0" fillId="0" borderId="11" xfId="0" pivotButton="1" applyBorder="1"/>
    <xf numFmtId="0" fontId="0" fillId="0" borderId="25" xfId="0" applyBorder="1" applyAlignment="1">
      <alignment horizontal="left"/>
    </xf>
    <xf numFmtId="0" fontId="0" fillId="0" borderId="24" xfId="0" applyBorder="1" applyAlignment="1">
      <alignment horizontal="left"/>
    </xf>
    <xf numFmtId="167" fontId="0" fillId="0" borderId="23" xfId="0" applyNumberFormat="1" applyBorder="1"/>
    <xf numFmtId="167" fontId="0" fillId="0" borderId="24" xfId="0" applyNumberFormat="1" applyBorder="1"/>
    <xf numFmtId="0" fontId="0" fillId="0" borderId="11" xfId="0" applyBorder="1"/>
    <xf numFmtId="167" fontId="0" fillId="0" borderId="16" xfId="0" applyNumberFormat="1" applyBorder="1"/>
    <xf numFmtId="167" fontId="0" fillId="0" borderId="19" xfId="0" applyNumberFormat="1" applyBorder="1"/>
    <xf numFmtId="167" fontId="0" fillId="0" borderId="25" xfId="0" applyNumberFormat="1" applyBorder="1"/>
    <xf numFmtId="167" fontId="0" fillId="0" borderId="12" xfId="0" applyNumberFormat="1" applyBorder="1"/>
    <xf numFmtId="167" fontId="0" fillId="0" borderId="14" xfId="0" applyNumberFormat="1" applyBorder="1"/>
    <xf numFmtId="167" fontId="0" fillId="0" borderId="15" xfId="0" applyNumberFormat="1" applyBorder="1"/>
    <xf numFmtId="167" fontId="0" fillId="0" borderId="17" xfId="0" applyNumberFormat="1" applyBorder="1"/>
    <xf numFmtId="0" fontId="0" fillId="0" borderId="22" xfId="0" pivotButton="1" applyBorder="1"/>
    <xf numFmtId="0" fontId="0" fillId="0" borderId="23" xfId="0" applyBorder="1" applyAlignment="1">
      <alignment horizontal="left"/>
    </xf>
    <xf numFmtId="0" fontId="16" fillId="0" borderId="10" xfId="0" applyFont="1" applyBorder="1"/>
    <xf numFmtId="0" fontId="0" fillId="0" borderId="10" xfId="0" applyBorder="1"/>
    <xf numFmtId="167" fontId="0" fillId="0" borderId="10" xfId="0" applyNumberFormat="1" applyBorder="1"/>
    <xf numFmtId="168" fontId="0" fillId="0" borderId="23" xfId="0" applyNumberFormat="1" applyBorder="1"/>
    <xf numFmtId="168" fontId="0" fillId="0" borderId="25" xfId="0" applyNumberFormat="1" applyBorder="1"/>
    <xf numFmtId="168" fontId="0" fillId="0" borderId="24" xfId="0" applyNumberFormat="1" applyBorder="1"/>
    <xf numFmtId="1" fontId="0" fillId="0" borderId="23" xfId="0" applyNumberFormat="1" applyBorder="1"/>
    <xf numFmtId="1" fontId="0" fillId="0" borderId="25" xfId="0" applyNumberFormat="1" applyBorder="1"/>
    <xf numFmtId="1" fontId="0" fillId="0" borderId="24" xfId="0" applyNumberFormat="1" applyBorder="1"/>
    <xf numFmtId="0" fontId="0" fillId="0" borderId="12" xfId="0" applyBorder="1"/>
    <xf numFmtId="0" fontId="16" fillId="33" borderId="12" xfId="0" applyFont="1" applyFill="1" applyBorder="1" applyAlignment="1">
      <alignment horizontal="center" vertical="center"/>
    </xf>
    <xf numFmtId="0" fontId="16" fillId="33" borderId="13" xfId="0" applyFont="1" applyFill="1" applyBorder="1" applyAlignment="1">
      <alignment horizontal="center" vertical="center"/>
    </xf>
    <xf numFmtId="0" fontId="16" fillId="33" borderId="14"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1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046E8A8E-505E-4495-883A-3916AD068E7C}">
      <tableStyleElement type="wholeTable" dxfId="1409"/>
      <tableStyleElement type="headerRow" dxfId="1408"/>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(Analyze by Deepak_Sharma).xlsx]Sheets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BE-4E4F-818F-D1A3F9598E9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8BE-4E4F-818F-D1A3F9598E92}"/>
              </c:ext>
            </c:extLst>
          </c:dPt>
          <c:cat>
            <c:strRef>
              <c:f>'Sheets Design'!$A$13:$A$14</c:f>
              <c:strCache>
                <c:ptCount val="2"/>
                <c:pt idx="0">
                  <c:v>Low Fat</c:v>
                </c:pt>
                <c:pt idx="1">
                  <c:v>Regular</c:v>
                </c:pt>
              </c:strCache>
            </c:strRef>
          </c:cat>
          <c:val>
            <c:numRef>
              <c:f>'Sheets Design'!$B$13:$B$14</c:f>
              <c:numCache>
                <c:formatCode>"$"0.00,"K"</c:formatCode>
                <c:ptCount val="2"/>
                <c:pt idx="0">
                  <c:v>776319.68840000057</c:v>
                </c:pt>
                <c:pt idx="1">
                  <c:v>425361.8043999995</c:v>
                </c:pt>
              </c:numCache>
            </c:numRef>
          </c:val>
          <c:extLst>
            <c:ext xmlns:c16="http://schemas.microsoft.com/office/drawing/2014/chart" uri="{C3380CC4-5D6E-409C-BE32-E72D297353CC}">
              <c16:uniqueId val="{00000000-B7A8-440C-BCBA-3D80EA71632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(Analyze by Deepak_Sharma).xlsx]Sheets Design!PivotTable3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Design'!$B$23:$B$24</c:f>
              <c:strCache>
                <c:ptCount val="1"/>
                <c:pt idx="0">
                  <c:v>Regular</c:v>
                </c:pt>
              </c:strCache>
            </c:strRef>
          </c:tx>
          <c:spPr>
            <a:solidFill>
              <a:schemeClr val="accent1"/>
            </a:solidFill>
            <a:ln>
              <a:noFill/>
            </a:ln>
            <a:effectLst/>
          </c:spPr>
          <c:invertIfNegative val="0"/>
          <c:cat>
            <c:strRef>
              <c:f>'Sheets Design'!$A$25:$A$27</c:f>
              <c:strCache>
                <c:ptCount val="3"/>
                <c:pt idx="0">
                  <c:v>Tier 1</c:v>
                </c:pt>
                <c:pt idx="1">
                  <c:v>Tier 2</c:v>
                </c:pt>
                <c:pt idx="2">
                  <c:v>Tier 3</c:v>
                </c:pt>
              </c:strCache>
            </c:strRef>
          </c:cat>
          <c:val>
            <c:numRef>
              <c:f>'Sheets Design'!$B$25:$B$27</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0F10-4DE3-8A87-C057039A483E}"/>
            </c:ext>
          </c:extLst>
        </c:ser>
        <c:ser>
          <c:idx val="1"/>
          <c:order val="1"/>
          <c:tx>
            <c:strRef>
              <c:f>'Sheets Design'!$C$23:$C$24</c:f>
              <c:strCache>
                <c:ptCount val="1"/>
                <c:pt idx="0">
                  <c:v>Low Fat</c:v>
                </c:pt>
              </c:strCache>
            </c:strRef>
          </c:tx>
          <c:spPr>
            <a:solidFill>
              <a:schemeClr val="accent2"/>
            </a:solidFill>
            <a:ln>
              <a:noFill/>
            </a:ln>
            <a:effectLst/>
          </c:spPr>
          <c:invertIfNegative val="0"/>
          <c:cat>
            <c:strRef>
              <c:f>'Sheets Design'!$A$25:$A$27</c:f>
              <c:strCache>
                <c:ptCount val="3"/>
                <c:pt idx="0">
                  <c:v>Tier 1</c:v>
                </c:pt>
                <c:pt idx="1">
                  <c:v>Tier 2</c:v>
                </c:pt>
                <c:pt idx="2">
                  <c:v>Tier 3</c:v>
                </c:pt>
              </c:strCache>
            </c:strRef>
          </c:cat>
          <c:val>
            <c:numRef>
              <c:f>'Sheets Design'!$C$25:$C$27</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0F10-4DE3-8A87-C057039A483E}"/>
            </c:ext>
          </c:extLst>
        </c:ser>
        <c:dLbls>
          <c:showLegendKey val="0"/>
          <c:showVal val="0"/>
          <c:showCatName val="0"/>
          <c:showSerName val="0"/>
          <c:showPercent val="0"/>
          <c:showBubbleSize val="0"/>
        </c:dLbls>
        <c:gapWidth val="182"/>
        <c:axId val="123763167"/>
        <c:axId val="123763647"/>
      </c:barChart>
      <c:catAx>
        <c:axId val="123763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63647"/>
        <c:crosses val="autoZero"/>
        <c:auto val="1"/>
        <c:lblAlgn val="ctr"/>
        <c:lblOffset val="100"/>
        <c:noMultiLvlLbl val="0"/>
      </c:catAx>
      <c:valAx>
        <c:axId val="123763647"/>
        <c:scaling>
          <c:orientation val="minMax"/>
        </c:scaling>
        <c:delete val="1"/>
        <c:axPos val="b"/>
        <c:numFmt formatCode="&quot;$&quot;0.00,&quot;K&quot;" sourceLinked="1"/>
        <c:majorTickMark val="none"/>
        <c:minorTickMark val="none"/>
        <c:tickLblPos val="nextTo"/>
        <c:crossAx val="123763167"/>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(Analyze by Deepak_Sharma).xlsx]Sheets Design!PivotTable4</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Design'!$B$33</c:f>
              <c:strCache>
                <c:ptCount val="1"/>
                <c:pt idx="0">
                  <c:v>Total</c:v>
                </c:pt>
              </c:strCache>
            </c:strRef>
          </c:tx>
          <c:spPr>
            <a:solidFill>
              <a:schemeClr val="accent1"/>
            </a:solidFill>
            <a:ln>
              <a:noFill/>
            </a:ln>
            <a:effectLst/>
          </c:spPr>
          <c:invertIfNegative val="0"/>
          <c:cat>
            <c:strRef>
              <c:f>'Sheets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Design'!$B$34:$B$49</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879-405A-BD0C-237E6ABE43F1}"/>
            </c:ext>
          </c:extLst>
        </c:ser>
        <c:dLbls>
          <c:showLegendKey val="0"/>
          <c:showVal val="0"/>
          <c:showCatName val="0"/>
          <c:showSerName val="0"/>
          <c:showPercent val="0"/>
          <c:showBubbleSize val="0"/>
        </c:dLbls>
        <c:gapWidth val="182"/>
        <c:axId val="203967871"/>
        <c:axId val="203971711"/>
      </c:barChart>
      <c:catAx>
        <c:axId val="203967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71711"/>
        <c:crosses val="autoZero"/>
        <c:auto val="1"/>
        <c:lblAlgn val="ctr"/>
        <c:lblOffset val="100"/>
        <c:noMultiLvlLbl val="0"/>
      </c:catAx>
      <c:valAx>
        <c:axId val="203971711"/>
        <c:scaling>
          <c:orientation val="minMax"/>
        </c:scaling>
        <c:delete val="1"/>
        <c:axPos val="b"/>
        <c:numFmt formatCode="&quot;$&quot;0.00,&quot;K&quot;" sourceLinked="1"/>
        <c:majorTickMark val="none"/>
        <c:minorTickMark val="none"/>
        <c:tickLblPos val="nextTo"/>
        <c:crossAx val="203967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(Analyze by Deepak_Sharma).xlsx]Sheets Design!PivotTable6</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Design'!$B$54</c:f>
              <c:strCache>
                <c:ptCount val="1"/>
                <c:pt idx="0">
                  <c:v>Total</c:v>
                </c:pt>
              </c:strCache>
            </c:strRef>
          </c:tx>
          <c:spPr>
            <a:solidFill>
              <a:schemeClr val="accent1"/>
            </a:solidFill>
            <a:ln>
              <a:noFill/>
            </a:ln>
            <a:effectLst/>
          </c:spPr>
          <c:cat>
            <c:strRef>
              <c:f>'Sheets Design'!$A$55:$A$63</c:f>
              <c:strCache>
                <c:ptCount val="9"/>
                <c:pt idx="0">
                  <c:v>2011</c:v>
                </c:pt>
                <c:pt idx="1">
                  <c:v>2012</c:v>
                </c:pt>
                <c:pt idx="2">
                  <c:v>2014</c:v>
                </c:pt>
                <c:pt idx="3">
                  <c:v>2015</c:v>
                </c:pt>
                <c:pt idx="4">
                  <c:v>2016</c:v>
                </c:pt>
                <c:pt idx="5">
                  <c:v>2017</c:v>
                </c:pt>
                <c:pt idx="6">
                  <c:v>2018</c:v>
                </c:pt>
                <c:pt idx="7">
                  <c:v>2020</c:v>
                </c:pt>
                <c:pt idx="8">
                  <c:v>2022</c:v>
                </c:pt>
              </c:strCache>
            </c:strRef>
          </c:cat>
          <c:val>
            <c:numRef>
              <c:f>'Sheets Design'!$B$55:$B$63</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05F-4E95-A50B-1F5F18D30A6A}"/>
            </c:ext>
          </c:extLst>
        </c:ser>
        <c:dLbls>
          <c:showLegendKey val="0"/>
          <c:showVal val="0"/>
          <c:showCatName val="0"/>
          <c:showSerName val="0"/>
          <c:showPercent val="0"/>
          <c:showBubbleSize val="0"/>
        </c:dLbls>
        <c:axId val="203972191"/>
        <c:axId val="203976511"/>
      </c:areaChart>
      <c:catAx>
        <c:axId val="2039721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76511"/>
        <c:crosses val="autoZero"/>
        <c:auto val="1"/>
        <c:lblAlgn val="ctr"/>
        <c:lblOffset val="100"/>
        <c:noMultiLvlLbl val="0"/>
      </c:catAx>
      <c:valAx>
        <c:axId val="20397651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721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(Analyze by Deepak_Sharma).xlsx]Sheets Design!PivotTable7</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Design'!$B$67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65-4EC4-A775-830AB5D637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D65-4EC4-A775-830AB5D637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D65-4EC4-A775-830AB5D637FA}"/>
              </c:ext>
            </c:extLst>
          </c:dPt>
          <c:cat>
            <c:strRef>
              <c:f>'Sheets Design'!$A$68:$A$70</c:f>
              <c:strCache>
                <c:ptCount val="3"/>
                <c:pt idx="0">
                  <c:v>High</c:v>
                </c:pt>
                <c:pt idx="1">
                  <c:v>Medium</c:v>
                </c:pt>
                <c:pt idx="2">
                  <c:v>Small</c:v>
                </c:pt>
              </c:strCache>
            </c:strRef>
          </c:cat>
          <c:val>
            <c:numRef>
              <c:f>'Sheets Design'!$B$68:$B$70</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D884-48B0-BCF1-4531E85D174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(Analyze by Deepak_Sharma).xlsx]Sheets Design!PivotTable9</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Design'!$B$86</c:f>
              <c:strCache>
                <c:ptCount val="1"/>
                <c:pt idx="0">
                  <c:v>Total</c:v>
                </c:pt>
              </c:strCache>
            </c:strRef>
          </c:tx>
          <c:spPr>
            <a:solidFill>
              <a:schemeClr val="accent1"/>
            </a:solidFill>
            <a:ln>
              <a:noFill/>
            </a:ln>
            <a:effectLst/>
          </c:spPr>
          <c:invertIfNegative val="0"/>
          <c:cat>
            <c:strRef>
              <c:f>'Sheets Design'!$A$87:$A$90</c:f>
              <c:strCache>
                <c:ptCount val="4"/>
                <c:pt idx="0">
                  <c:v>Grocery Store</c:v>
                </c:pt>
                <c:pt idx="1">
                  <c:v>Supermarket Type3</c:v>
                </c:pt>
                <c:pt idx="2">
                  <c:v>Supermarket Type2</c:v>
                </c:pt>
                <c:pt idx="3">
                  <c:v>Supermarket Type1</c:v>
                </c:pt>
              </c:strCache>
            </c:strRef>
          </c:cat>
          <c:val>
            <c:numRef>
              <c:f>'Sheets Design'!$B$87:$B$90</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E31-4549-9380-93F7FB936187}"/>
            </c:ext>
          </c:extLst>
        </c:ser>
        <c:dLbls>
          <c:showLegendKey val="0"/>
          <c:showVal val="0"/>
          <c:showCatName val="0"/>
          <c:showSerName val="0"/>
          <c:showPercent val="0"/>
          <c:showBubbleSize val="0"/>
        </c:dLbls>
        <c:gapWidth val="182"/>
        <c:axId val="207748943"/>
        <c:axId val="207728303"/>
      </c:barChart>
      <c:catAx>
        <c:axId val="207748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28303"/>
        <c:crosses val="autoZero"/>
        <c:auto val="1"/>
        <c:lblAlgn val="ctr"/>
        <c:lblOffset val="100"/>
        <c:noMultiLvlLbl val="0"/>
      </c:catAx>
      <c:valAx>
        <c:axId val="207728303"/>
        <c:scaling>
          <c:orientation val="minMax"/>
        </c:scaling>
        <c:delete val="1"/>
        <c:axPos val="b"/>
        <c:numFmt formatCode="&quot;$&quot;0.00,&quot;K&quot;" sourceLinked="1"/>
        <c:majorTickMark val="none"/>
        <c:minorTickMark val="none"/>
        <c:tickLblPos val="nextTo"/>
        <c:crossAx val="20774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(Analyze by Deepak_Sharma).xlsx]Sheets Design!PivotTable10</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Design'!$B$93</c:f>
              <c:strCache>
                <c:ptCount val="1"/>
                <c:pt idx="0">
                  <c:v>Total</c:v>
                </c:pt>
              </c:strCache>
            </c:strRef>
          </c:tx>
          <c:spPr>
            <a:solidFill>
              <a:schemeClr val="accent1"/>
            </a:solidFill>
            <a:ln>
              <a:noFill/>
            </a:ln>
            <a:effectLst/>
          </c:spPr>
          <c:invertIfNegative val="0"/>
          <c:cat>
            <c:strRef>
              <c:f>'Sheets Design'!$A$94:$A$97</c:f>
              <c:strCache>
                <c:ptCount val="4"/>
                <c:pt idx="0">
                  <c:v>Grocery Store</c:v>
                </c:pt>
                <c:pt idx="1">
                  <c:v>Supermarket Type3</c:v>
                </c:pt>
                <c:pt idx="2">
                  <c:v>Supermarket Type2</c:v>
                </c:pt>
                <c:pt idx="3">
                  <c:v>Supermarket Type1</c:v>
                </c:pt>
              </c:strCache>
            </c:strRef>
          </c:cat>
          <c:val>
            <c:numRef>
              <c:f>'Sheets Design'!$B$94:$B$97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A94-4CFC-95A1-EE7FE013EF54}"/>
            </c:ext>
          </c:extLst>
        </c:ser>
        <c:dLbls>
          <c:showLegendKey val="0"/>
          <c:showVal val="0"/>
          <c:showCatName val="0"/>
          <c:showSerName val="0"/>
          <c:showPercent val="0"/>
          <c:showBubbleSize val="0"/>
        </c:dLbls>
        <c:gapWidth val="182"/>
        <c:axId val="264853151"/>
        <c:axId val="264825311"/>
      </c:barChart>
      <c:catAx>
        <c:axId val="264853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825311"/>
        <c:crosses val="autoZero"/>
        <c:auto val="1"/>
        <c:lblAlgn val="ctr"/>
        <c:lblOffset val="100"/>
        <c:noMultiLvlLbl val="0"/>
      </c:catAx>
      <c:valAx>
        <c:axId val="264825311"/>
        <c:scaling>
          <c:orientation val="minMax"/>
        </c:scaling>
        <c:delete val="1"/>
        <c:axPos val="b"/>
        <c:numFmt formatCode="\$0" sourceLinked="1"/>
        <c:majorTickMark val="none"/>
        <c:minorTickMark val="none"/>
        <c:tickLblPos val="nextTo"/>
        <c:crossAx val="2648531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(Analyze by Deepak_Sharma).xlsx]Sheets Design!PivotTable11</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Design'!$B$100</c:f>
              <c:strCache>
                <c:ptCount val="1"/>
                <c:pt idx="0">
                  <c:v>Total</c:v>
                </c:pt>
              </c:strCache>
            </c:strRef>
          </c:tx>
          <c:spPr>
            <a:solidFill>
              <a:schemeClr val="accent1"/>
            </a:solidFill>
            <a:ln>
              <a:noFill/>
            </a:ln>
            <a:effectLst/>
          </c:spPr>
          <c:invertIfNegative val="0"/>
          <c:cat>
            <c:strRef>
              <c:f>'Sheets Design'!$A$101:$A$104</c:f>
              <c:strCache>
                <c:ptCount val="4"/>
                <c:pt idx="0">
                  <c:v>Grocery Store</c:v>
                </c:pt>
                <c:pt idx="1">
                  <c:v>Supermarket Type3</c:v>
                </c:pt>
                <c:pt idx="2">
                  <c:v>Supermarket Type2</c:v>
                </c:pt>
                <c:pt idx="3">
                  <c:v>Supermarket Type1</c:v>
                </c:pt>
              </c:strCache>
            </c:strRef>
          </c:cat>
          <c:val>
            <c:numRef>
              <c:f>'Sheets Design'!$B$101:$B$104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B962-4E0C-B176-B7D6F51767C6}"/>
            </c:ext>
          </c:extLst>
        </c:ser>
        <c:dLbls>
          <c:showLegendKey val="0"/>
          <c:showVal val="0"/>
          <c:showCatName val="0"/>
          <c:showSerName val="0"/>
          <c:showPercent val="0"/>
          <c:showBubbleSize val="0"/>
        </c:dLbls>
        <c:gapWidth val="182"/>
        <c:axId val="264828191"/>
        <c:axId val="264835391"/>
      </c:barChart>
      <c:catAx>
        <c:axId val="264828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835391"/>
        <c:crosses val="autoZero"/>
        <c:auto val="1"/>
        <c:lblAlgn val="ctr"/>
        <c:lblOffset val="100"/>
        <c:noMultiLvlLbl val="0"/>
      </c:catAx>
      <c:valAx>
        <c:axId val="264835391"/>
        <c:scaling>
          <c:orientation val="minMax"/>
        </c:scaling>
        <c:delete val="1"/>
        <c:axPos val="b"/>
        <c:numFmt formatCode="0" sourceLinked="1"/>
        <c:majorTickMark val="none"/>
        <c:minorTickMark val="none"/>
        <c:tickLblPos val="nextTo"/>
        <c:crossAx val="26482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(Analyze by Deepak_Sharma).xlsx]Sheets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3229166666666678"/>
              <c:y val="0.1160880052813325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816145833333332"/>
                  <c:h val="0.25094302254722728"/>
                </c:manualLayout>
              </c15:layout>
            </c:ext>
          </c:extLst>
        </c:dLbl>
      </c:pivotFmt>
      <c:pivotFmt>
        <c:idx val="6"/>
        <c:spPr>
          <a:solidFill>
            <a:schemeClr val="accent6">
              <a:lumMod val="50000"/>
            </a:schemeClr>
          </a:solidFill>
          <a:ln w="19050">
            <a:solidFill>
              <a:schemeClr val="lt1"/>
            </a:solidFill>
          </a:ln>
          <a:effectLst/>
        </c:spPr>
        <c:dLbl>
          <c:idx val="0"/>
          <c:layout>
            <c:manualLayout>
              <c:x val="-5.546853298611111E-2"/>
              <c:y val="-0.1612327341052204"/>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847829861111107"/>
                  <c:h val="0.25094302254722728"/>
                </c:manualLayout>
              </c15:layout>
            </c:ext>
          </c:extLst>
        </c:dLbl>
      </c:pivotFmt>
    </c:pivotFmts>
    <c:plotArea>
      <c:layout>
        <c:manualLayout>
          <c:layoutTarget val="inner"/>
          <c:xMode val="edge"/>
          <c:yMode val="edge"/>
          <c:x val="0.13162934027777778"/>
          <c:y val="0.19435862279098112"/>
          <c:w val="0.68305946180555555"/>
          <c:h val="0.7991920576884014"/>
        </c:manualLayout>
      </c:layout>
      <c:doughnutChart>
        <c:varyColors val="1"/>
        <c:ser>
          <c:idx val="0"/>
          <c:order val="0"/>
          <c:tx>
            <c:strRef>
              <c:f>'Sheets Design'!$B$12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E5C8-48E7-ACC3-C5C708624A7F}"/>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E5C8-48E7-ACC3-C5C708624A7F}"/>
              </c:ext>
            </c:extLst>
          </c:dPt>
          <c:dLbls>
            <c:dLbl>
              <c:idx val="0"/>
              <c:layout>
                <c:manualLayout>
                  <c:x val="0.13229166666666678"/>
                  <c:y val="0.11608800528133252"/>
                </c:manualLayout>
              </c:layout>
              <c:showLegendKey val="0"/>
              <c:showVal val="1"/>
              <c:showCatName val="0"/>
              <c:showSerName val="0"/>
              <c:showPercent val="1"/>
              <c:showBubbleSize val="0"/>
              <c:extLst>
                <c:ext xmlns:c15="http://schemas.microsoft.com/office/drawing/2012/chart" uri="{CE6537A1-D6FC-4f65-9D91-7224C49458BB}">
                  <c15:layout>
                    <c:manualLayout>
                      <c:w val="0.25816145833333332"/>
                      <c:h val="0.25094302254722728"/>
                    </c:manualLayout>
                  </c15:layout>
                </c:ext>
                <c:ext xmlns:c16="http://schemas.microsoft.com/office/drawing/2014/chart" uri="{C3380CC4-5D6E-409C-BE32-E72D297353CC}">
                  <c16:uniqueId val="{00000001-E5C8-48E7-ACC3-C5C708624A7F}"/>
                </c:ext>
              </c:extLst>
            </c:dLbl>
            <c:dLbl>
              <c:idx val="1"/>
              <c:layout>
                <c:manualLayout>
                  <c:x val="-5.546853298611111E-2"/>
                  <c:y val="-0.1612327341052204"/>
                </c:manualLayout>
              </c:layout>
              <c:showLegendKey val="0"/>
              <c:showVal val="1"/>
              <c:showCatName val="0"/>
              <c:showSerName val="0"/>
              <c:showPercent val="1"/>
              <c:showBubbleSize val="0"/>
              <c:extLst>
                <c:ext xmlns:c15="http://schemas.microsoft.com/office/drawing/2012/chart" uri="{CE6537A1-D6FC-4f65-9D91-7224C49458BB}">
                  <c15:layout>
                    <c:manualLayout>
                      <c:w val="0.28847829861111107"/>
                      <c:h val="0.25094302254722728"/>
                    </c:manualLayout>
                  </c15:layout>
                </c:ext>
                <c:ext xmlns:c16="http://schemas.microsoft.com/office/drawing/2014/chart" uri="{C3380CC4-5D6E-409C-BE32-E72D297353CC}">
                  <c16:uniqueId val="{00000003-E5C8-48E7-ACC3-C5C708624A7F}"/>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Design'!$A$13:$A$14</c:f>
              <c:strCache>
                <c:ptCount val="2"/>
                <c:pt idx="0">
                  <c:v>Low Fat</c:v>
                </c:pt>
                <c:pt idx="1">
                  <c:v>Regular</c:v>
                </c:pt>
              </c:strCache>
            </c:strRef>
          </c:cat>
          <c:val>
            <c:numRef>
              <c:f>'Sheets Design'!$B$13:$B$14</c:f>
              <c:numCache>
                <c:formatCode>"$"0.00,"K"</c:formatCode>
                <c:ptCount val="2"/>
                <c:pt idx="0">
                  <c:v>776319.68840000057</c:v>
                </c:pt>
                <c:pt idx="1">
                  <c:v>425361.8043999995</c:v>
                </c:pt>
              </c:numCache>
            </c:numRef>
          </c:val>
          <c:extLst>
            <c:ext xmlns:c16="http://schemas.microsoft.com/office/drawing/2014/chart" uri="{C3380CC4-5D6E-409C-BE32-E72D297353CC}">
              <c16:uniqueId val="{00000004-E5C8-48E7-ACC3-C5C708624A7F}"/>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(Analyze by Deepak_Sharma).xlsx]Sheets Design!PivotTable3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40344751428425"/>
          <c:y val="0.21672277091971576"/>
          <c:w val="0.7964626955717885"/>
          <c:h val="0.75029964733920418"/>
        </c:manualLayout>
      </c:layout>
      <c:barChart>
        <c:barDir val="bar"/>
        <c:grouping val="clustered"/>
        <c:varyColors val="0"/>
        <c:ser>
          <c:idx val="0"/>
          <c:order val="0"/>
          <c:tx>
            <c:strRef>
              <c:f>'Sheets Design'!$B$23:$B$24</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Design'!$A$25:$A$27</c:f>
              <c:strCache>
                <c:ptCount val="3"/>
                <c:pt idx="0">
                  <c:v>Tier 1</c:v>
                </c:pt>
                <c:pt idx="1">
                  <c:v>Tier 2</c:v>
                </c:pt>
                <c:pt idx="2">
                  <c:v>Tier 3</c:v>
                </c:pt>
              </c:strCache>
            </c:strRef>
          </c:cat>
          <c:val>
            <c:numRef>
              <c:f>'Sheets Design'!$B$25:$B$27</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6442-492D-960D-4B30890CCF4D}"/>
            </c:ext>
          </c:extLst>
        </c:ser>
        <c:ser>
          <c:idx val="1"/>
          <c:order val="1"/>
          <c:tx>
            <c:strRef>
              <c:f>'Sheets Design'!$C$23:$C$24</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Design'!$A$25:$A$27</c:f>
              <c:strCache>
                <c:ptCount val="3"/>
                <c:pt idx="0">
                  <c:v>Tier 1</c:v>
                </c:pt>
                <c:pt idx="1">
                  <c:v>Tier 2</c:v>
                </c:pt>
                <c:pt idx="2">
                  <c:v>Tier 3</c:v>
                </c:pt>
              </c:strCache>
            </c:strRef>
          </c:cat>
          <c:val>
            <c:numRef>
              <c:f>'Sheets Design'!$C$25:$C$27</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6442-492D-960D-4B30890CCF4D}"/>
            </c:ext>
          </c:extLst>
        </c:ser>
        <c:dLbls>
          <c:dLblPos val="outEnd"/>
          <c:showLegendKey val="0"/>
          <c:showVal val="1"/>
          <c:showCatName val="0"/>
          <c:showSerName val="0"/>
          <c:showPercent val="0"/>
          <c:showBubbleSize val="0"/>
        </c:dLbls>
        <c:gapWidth val="60"/>
        <c:axId val="123763167"/>
        <c:axId val="123763647"/>
      </c:barChart>
      <c:catAx>
        <c:axId val="123763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23763647"/>
        <c:crosses val="autoZero"/>
        <c:auto val="1"/>
        <c:lblAlgn val="ctr"/>
        <c:lblOffset val="100"/>
        <c:noMultiLvlLbl val="0"/>
      </c:catAx>
      <c:valAx>
        <c:axId val="123763647"/>
        <c:scaling>
          <c:orientation val="minMax"/>
        </c:scaling>
        <c:delete val="1"/>
        <c:axPos val="b"/>
        <c:numFmt formatCode="&quot;$&quot;0.00,&quot;K&quot;" sourceLinked="1"/>
        <c:majorTickMark val="none"/>
        <c:minorTickMark val="none"/>
        <c:tickLblPos val="nextTo"/>
        <c:crossAx val="123763167"/>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(Analyze by Deepak_Sharma).xlsx]Sheets Design!PivotTable4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Design'!$B$33</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Design'!$B$34:$B$49</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9C4-4F91-B867-098116F5514E}"/>
            </c:ext>
          </c:extLst>
        </c:ser>
        <c:dLbls>
          <c:dLblPos val="outEnd"/>
          <c:showLegendKey val="0"/>
          <c:showVal val="1"/>
          <c:showCatName val="0"/>
          <c:showSerName val="0"/>
          <c:showPercent val="0"/>
          <c:showBubbleSize val="0"/>
        </c:dLbls>
        <c:gapWidth val="50"/>
        <c:axId val="203967871"/>
        <c:axId val="203971711"/>
      </c:barChart>
      <c:catAx>
        <c:axId val="203967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203971711"/>
        <c:crosses val="autoZero"/>
        <c:auto val="1"/>
        <c:lblAlgn val="ctr"/>
        <c:lblOffset val="100"/>
        <c:noMultiLvlLbl val="0"/>
      </c:catAx>
      <c:valAx>
        <c:axId val="203971711"/>
        <c:scaling>
          <c:orientation val="minMax"/>
        </c:scaling>
        <c:delete val="1"/>
        <c:axPos val="b"/>
        <c:numFmt formatCode="&quot;$&quot;0.00,&quot;K&quot;" sourceLinked="1"/>
        <c:majorTickMark val="none"/>
        <c:minorTickMark val="none"/>
        <c:tickLblPos val="nextTo"/>
        <c:crossAx val="203967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(Analyze by Deepak_Sharma).xlsx]Sheets Design!PivotTable6</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bg2">
                <a:lumMod val="1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0"/>
              <c:y val="-0.2310226155358898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0"/>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0"/>
              <c:y val="-0.3371681415929203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0"/>
              <c:y val="-0.2747295968534906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0"/>
              <c:y val="-0.3309242871189773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8.9768954502690602E-3"/>
              <c:y val="-0.2997050147492625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8.2287257704710197E-17"/>
              <c:y val="-0.374631268436578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0"/>
              <c:y val="-0.3309242871189773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0"/>
              <c:y val="-0.3996066863323500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Design'!$B$54</c:f>
              <c:strCache>
                <c:ptCount val="1"/>
                <c:pt idx="0">
                  <c:v>Total</c:v>
                </c:pt>
              </c:strCache>
            </c:strRef>
          </c:tx>
          <c:spPr>
            <a:solidFill>
              <a:srgbClr val="FFD200">
                <a:alpha val="80000"/>
              </a:srgbClr>
            </a:solidFill>
            <a:ln w="25400">
              <a:solidFill>
                <a:schemeClr val="bg2">
                  <a:lumMod val="10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6439-450C-A9EB-BCCCADF6A66E}"/>
              </c:ext>
            </c:extLst>
          </c:dPt>
          <c:dPt>
            <c:idx val="1"/>
            <c:bubble3D val="0"/>
            <c:extLst>
              <c:ext xmlns:c16="http://schemas.microsoft.com/office/drawing/2014/chart" uri="{C3380CC4-5D6E-409C-BE32-E72D297353CC}">
                <c16:uniqueId val="{00000002-6439-450C-A9EB-BCCCADF6A66E}"/>
              </c:ext>
            </c:extLst>
          </c:dPt>
          <c:dPt>
            <c:idx val="2"/>
            <c:bubble3D val="0"/>
            <c:extLst>
              <c:ext xmlns:c16="http://schemas.microsoft.com/office/drawing/2014/chart" uri="{C3380CC4-5D6E-409C-BE32-E72D297353CC}">
                <c16:uniqueId val="{00000003-6439-450C-A9EB-BCCCADF6A66E}"/>
              </c:ext>
            </c:extLst>
          </c:dPt>
          <c:dPt>
            <c:idx val="3"/>
            <c:bubble3D val="0"/>
            <c:extLst>
              <c:ext xmlns:c16="http://schemas.microsoft.com/office/drawing/2014/chart" uri="{C3380CC4-5D6E-409C-BE32-E72D297353CC}">
                <c16:uniqueId val="{00000004-6439-450C-A9EB-BCCCADF6A66E}"/>
              </c:ext>
            </c:extLst>
          </c:dPt>
          <c:dPt>
            <c:idx val="4"/>
            <c:bubble3D val="0"/>
            <c:extLst>
              <c:ext xmlns:c16="http://schemas.microsoft.com/office/drawing/2014/chart" uri="{C3380CC4-5D6E-409C-BE32-E72D297353CC}">
                <c16:uniqueId val="{00000005-6439-450C-A9EB-BCCCADF6A66E}"/>
              </c:ext>
            </c:extLst>
          </c:dPt>
          <c:dPt>
            <c:idx val="5"/>
            <c:bubble3D val="0"/>
            <c:extLst>
              <c:ext xmlns:c16="http://schemas.microsoft.com/office/drawing/2014/chart" uri="{C3380CC4-5D6E-409C-BE32-E72D297353CC}">
                <c16:uniqueId val="{00000006-6439-450C-A9EB-BCCCADF6A66E}"/>
              </c:ext>
            </c:extLst>
          </c:dPt>
          <c:dPt>
            <c:idx val="6"/>
            <c:bubble3D val="0"/>
            <c:extLst>
              <c:ext xmlns:c16="http://schemas.microsoft.com/office/drawing/2014/chart" uri="{C3380CC4-5D6E-409C-BE32-E72D297353CC}">
                <c16:uniqueId val="{00000007-6439-450C-A9EB-BCCCADF6A66E}"/>
              </c:ext>
            </c:extLst>
          </c:dPt>
          <c:dPt>
            <c:idx val="7"/>
            <c:bubble3D val="0"/>
            <c:extLst>
              <c:ext xmlns:c16="http://schemas.microsoft.com/office/drawing/2014/chart" uri="{C3380CC4-5D6E-409C-BE32-E72D297353CC}">
                <c16:uniqueId val="{00000008-6439-450C-A9EB-BCCCADF6A66E}"/>
              </c:ext>
            </c:extLst>
          </c:dPt>
          <c:dPt>
            <c:idx val="8"/>
            <c:bubble3D val="0"/>
            <c:extLst>
              <c:ext xmlns:c16="http://schemas.microsoft.com/office/drawing/2014/chart" uri="{C3380CC4-5D6E-409C-BE32-E72D297353CC}">
                <c16:uniqueId val="{00000009-6439-450C-A9EB-BCCCADF6A66E}"/>
              </c:ext>
            </c:extLst>
          </c:dPt>
          <c:dLbls>
            <c:dLbl>
              <c:idx val="0"/>
              <c:layout>
                <c:manualLayout>
                  <c:x val="0"/>
                  <c:y val="-0.231022615535889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439-450C-A9EB-BCCCADF6A66E}"/>
                </c:ext>
              </c:extLst>
            </c:dLbl>
            <c:dLbl>
              <c:idx val="1"/>
              <c:layout>
                <c:manualLayout>
                  <c:x val="0"/>
                  <c:y val="-0.268485742379547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439-450C-A9EB-BCCCADF6A66E}"/>
                </c:ext>
              </c:extLst>
            </c:dLbl>
            <c:dLbl>
              <c:idx val="2"/>
              <c:layout>
                <c:manualLayout>
                  <c:x val="0"/>
                  <c:y val="-0.337168141592920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439-450C-A9EB-BCCCADF6A66E}"/>
                </c:ext>
              </c:extLst>
            </c:dLbl>
            <c:dLbl>
              <c:idx val="3"/>
              <c:layout>
                <c:manualLayout>
                  <c:x val="0"/>
                  <c:y val="-0.274729596853490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439-450C-A9EB-BCCCADF6A66E}"/>
                </c:ext>
              </c:extLst>
            </c:dLbl>
            <c:dLbl>
              <c:idx val="4"/>
              <c:layout>
                <c:manualLayout>
                  <c:x val="0"/>
                  <c:y val="-0.330924287118977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39-450C-A9EB-BCCCADF6A66E}"/>
                </c:ext>
              </c:extLst>
            </c:dLbl>
            <c:dLbl>
              <c:idx val="5"/>
              <c:layout>
                <c:manualLayout>
                  <c:x val="-8.9768954502690602E-3"/>
                  <c:y val="-0.299705014749262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439-450C-A9EB-BCCCADF6A66E}"/>
                </c:ext>
              </c:extLst>
            </c:dLbl>
            <c:dLbl>
              <c:idx val="6"/>
              <c:layout>
                <c:manualLayout>
                  <c:x val="-8.2287257704710197E-17"/>
                  <c:y val="-0.374631268436578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439-450C-A9EB-BCCCADF6A66E}"/>
                </c:ext>
              </c:extLst>
            </c:dLbl>
            <c:dLbl>
              <c:idx val="7"/>
              <c:layout>
                <c:manualLayout>
                  <c:x val="0"/>
                  <c:y val="-0.330924287118977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439-450C-A9EB-BCCCADF6A66E}"/>
                </c:ext>
              </c:extLst>
            </c:dLbl>
            <c:dLbl>
              <c:idx val="8"/>
              <c:layout>
                <c:manualLayout>
                  <c:x val="0"/>
                  <c:y val="-0.399606686332350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439-450C-A9EB-BCCCADF6A66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Design'!$A$55:$A$63</c:f>
              <c:strCache>
                <c:ptCount val="9"/>
                <c:pt idx="0">
                  <c:v>2011</c:v>
                </c:pt>
                <c:pt idx="1">
                  <c:v>2012</c:v>
                </c:pt>
                <c:pt idx="2">
                  <c:v>2014</c:v>
                </c:pt>
                <c:pt idx="3">
                  <c:v>2015</c:v>
                </c:pt>
                <c:pt idx="4">
                  <c:v>2016</c:v>
                </c:pt>
                <c:pt idx="5">
                  <c:v>2017</c:v>
                </c:pt>
                <c:pt idx="6">
                  <c:v>2018</c:v>
                </c:pt>
                <c:pt idx="7">
                  <c:v>2020</c:v>
                </c:pt>
                <c:pt idx="8">
                  <c:v>2022</c:v>
                </c:pt>
              </c:strCache>
            </c:strRef>
          </c:cat>
          <c:val>
            <c:numRef>
              <c:f>'Sheets Design'!$B$55:$B$63</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439-450C-A9EB-BCCCADF6A66E}"/>
            </c:ext>
          </c:extLst>
        </c:ser>
        <c:dLbls>
          <c:showLegendKey val="0"/>
          <c:showVal val="0"/>
          <c:showCatName val="0"/>
          <c:showSerName val="0"/>
          <c:showPercent val="0"/>
          <c:showBubbleSize val="0"/>
        </c:dLbls>
        <c:dropLines>
          <c:spPr>
            <a:ln w="9525" cap="flat" cmpd="sng" algn="ctr">
              <a:solidFill>
                <a:schemeClr val="bg1">
                  <a:lumMod val="65000"/>
                  <a:alpha val="40000"/>
                </a:schemeClr>
              </a:solidFill>
              <a:round/>
            </a:ln>
            <a:effectLst/>
          </c:spPr>
        </c:dropLines>
        <c:axId val="203972191"/>
        <c:axId val="203976511"/>
      </c:areaChart>
      <c:catAx>
        <c:axId val="20397219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75000"/>
                    <a:lumOff val="25000"/>
                  </a:schemeClr>
                </a:solidFill>
                <a:latin typeface="+mn-lt"/>
                <a:ea typeface="+mn-ea"/>
                <a:cs typeface="+mn-cs"/>
              </a:defRPr>
            </a:pPr>
            <a:endParaRPr lang="en-US"/>
          </a:p>
        </c:txPr>
        <c:crossAx val="203976511"/>
        <c:crosses val="autoZero"/>
        <c:auto val="1"/>
        <c:lblAlgn val="ctr"/>
        <c:lblOffset val="100"/>
        <c:noMultiLvlLbl val="0"/>
      </c:catAx>
      <c:valAx>
        <c:axId val="203976511"/>
        <c:scaling>
          <c:orientation val="minMax"/>
        </c:scaling>
        <c:delete val="1"/>
        <c:axPos val="l"/>
        <c:numFmt formatCode="&quot;$&quot;0.00,&quot;K&quot;" sourceLinked="1"/>
        <c:majorTickMark val="out"/>
        <c:minorTickMark val="none"/>
        <c:tickLblPos val="nextTo"/>
        <c:crossAx val="2039721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(Analyze by Deepak_Sharma).xlsx]Sheets Design!PivotTable7</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4295570079883804"/>
              <c:y val="-4.5155555555555581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9829339143064634"/>
              <c:y val="5.6444444444444441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9.6840958605664482E-2"/>
              <c:y val="-6.2088888888888888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5840305010893249"/>
          <c:y val="0.149196"/>
          <c:w val="0.68319389978213496"/>
          <c:h val="0.83622933333333327"/>
        </c:manualLayout>
      </c:layout>
      <c:doughnutChart>
        <c:varyColors val="1"/>
        <c:ser>
          <c:idx val="0"/>
          <c:order val="0"/>
          <c:tx>
            <c:strRef>
              <c:f>'Sheets Design'!$B$67</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F805-4FF1-8E6C-415B0173C93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805-4FF1-8E6C-415B0173C93F}"/>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F805-4FF1-8E6C-415B0173C93F}"/>
              </c:ext>
            </c:extLst>
          </c:dPt>
          <c:dLbls>
            <c:dLbl>
              <c:idx val="0"/>
              <c:layout>
                <c:manualLayout>
                  <c:x val="0.14295570079883804"/>
                  <c:y val="-4.515555555555558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805-4FF1-8E6C-415B0173C93F}"/>
                </c:ext>
              </c:extLst>
            </c:dLbl>
            <c:dLbl>
              <c:idx val="1"/>
              <c:layout>
                <c:manualLayout>
                  <c:x val="0.19829339143064634"/>
                  <c:y val="5.6444444444444441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805-4FF1-8E6C-415B0173C93F}"/>
                </c:ext>
              </c:extLst>
            </c:dLbl>
            <c:dLbl>
              <c:idx val="2"/>
              <c:layout>
                <c:manualLayout>
                  <c:x val="-9.6840958605664482E-2"/>
                  <c:y val="-6.208888888888888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805-4FF1-8E6C-415B0173C93F}"/>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Design'!$A$68:$A$70</c:f>
              <c:strCache>
                <c:ptCount val="3"/>
                <c:pt idx="0">
                  <c:v>High</c:v>
                </c:pt>
                <c:pt idx="1">
                  <c:v>Medium</c:v>
                </c:pt>
                <c:pt idx="2">
                  <c:v>Small</c:v>
                </c:pt>
              </c:strCache>
            </c:strRef>
          </c:cat>
          <c:val>
            <c:numRef>
              <c:f>'Sheets Design'!$B$68:$B$70</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F805-4FF1-8E6C-415B0173C93F}"/>
            </c:ext>
          </c:extLst>
        </c:ser>
        <c:dLbls>
          <c:showLegendKey val="0"/>
          <c:showVal val="0"/>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(Analyze by Deepak_Sharma).xlsx]Sheets Design!PivotTable9</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Design'!$B$86</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Design'!$A$87:$A$90</c:f>
              <c:strCache>
                <c:ptCount val="4"/>
                <c:pt idx="0">
                  <c:v>Grocery Store</c:v>
                </c:pt>
                <c:pt idx="1">
                  <c:v>Supermarket Type3</c:v>
                </c:pt>
                <c:pt idx="2">
                  <c:v>Supermarket Type2</c:v>
                </c:pt>
                <c:pt idx="3">
                  <c:v>Supermarket Type1</c:v>
                </c:pt>
              </c:strCache>
            </c:strRef>
          </c:cat>
          <c:val>
            <c:numRef>
              <c:f>'Sheets Design'!$B$87:$B$90</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AC71-403D-BF5D-5E3D2CE96E62}"/>
            </c:ext>
          </c:extLst>
        </c:ser>
        <c:dLbls>
          <c:showLegendKey val="0"/>
          <c:showVal val="0"/>
          <c:showCatName val="0"/>
          <c:showSerName val="0"/>
          <c:showPercent val="0"/>
          <c:showBubbleSize val="0"/>
        </c:dLbls>
        <c:gapWidth val="60"/>
        <c:axId val="207748943"/>
        <c:axId val="207728303"/>
      </c:barChart>
      <c:catAx>
        <c:axId val="207748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207728303"/>
        <c:crosses val="autoZero"/>
        <c:auto val="1"/>
        <c:lblAlgn val="ctr"/>
        <c:lblOffset val="100"/>
        <c:noMultiLvlLbl val="0"/>
      </c:catAx>
      <c:valAx>
        <c:axId val="207728303"/>
        <c:scaling>
          <c:orientation val="minMax"/>
        </c:scaling>
        <c:delete val="1"/>
        <c:axPos val="b"/>
        <c:numFmt formatCode="&quot;$&quot;0.00,&quot;K&quot;" sourceLinked="1"/>
        <c:majorTickMark val="none"/>
        <c:minorTickMark val="none"/>
        <c:tickLblPos val="nextTo"/>
        <c:crossAx val="20774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(Analyze by Deepak_Sharma).xlsx]Sheets Design!PivotTable10</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Design'!$A$94:$A$97</c:f>
              <c:strCache>
                <c:ptCount val="4"/>
                <c:pt idx="0">
                  <c:v>Grocery Store</c:v>
                </c:pt>
                <c:pt idx="1">
                  <c:v>Supermarket Type3</c:v>
                </c:pt>
                <c:pt idx="2">
                  <c:v>Supermarket Type2</c:v>
                </c:pt>
                <c:pt idx="3">
                  <c:v>Supermarket Type1</c:v>
                </c:pt>
              </c:strCache>
            </c:strRef>
          </c:cat>
          <c:val>
            <c:numRef>
              <c:f>'Sheets Design'!$B$94:$B$97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2E4-46EA-8651-BEF4C8CF168C}"/>
            </c:ext>
          </c:extLst>
        </c:ser>
        <c:dLbls>
          <c:dLblPos val="outEnd"/>
          <c:showLegendKey val="0"/>
          <c:showVal val="1"/>
          <c:showCatName val="0"/>
          <c:showSerName val="0"/>
          <c:showPercent val="0"/>
          <c:showBubbleSize val="0"/>
        </c:dLbls>
        <c:gapWidth val="60"/>
        <c:axId val="264853151"/>
        <c:axId val="264825311"/>
      </c:barChart>
      <c:catAx>
        <c:axId val="264853151"/>
        <c:scaling>
          <c:orientation val="minMax"/>
        </c:scaling>
        <c:delete val="1"/>
        <c:axPos val="l"/>
        <c:numFmt formatCode="General" sourceLinked="1"/>
        <c:majorTickMark val="none"/>
        <c:minorTickMark val="none"/>
        <c:tickLblPos val="nextTo"/>
        <c:crossAx val="264825311"/>
        <c:crosses val="autoZero"/>
        <c:auto val="1"/>
        <c:lblAlgn val="ctr"/>
        <c:lblOffset val="100"/>
        <c:noMultiLvlLbl val="0"/>
      </c:catAx>
      <c:valAx>
        <c:axId val="264825311"/>
        <c:scaling>
          <c:orientation val="minMax"/>
        </c:scaling>
        <c:delete val="1"/>
        <c:axPos val="b"/>
        <c:numFmt formatCode="\$0" sourceLinked="1"/>
        <c:majorTickMark val="none"/>
        <c:minorTickMark val="none"/>
        <c:tickLblPos val="nextTo"/>
        <c:crossAx val="2648531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(Analyze by Deepak_Sharma).xlsx]Sheets Design!PivotTable11</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Design'!$B$100</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Design'!$A$101:$A$104</c:f>
              <c:strCache>
                <c:ptCount val="4"/>
                <c:pt idx="0">
                  <c:v>Grocery Store</c:v>
                </c:pt>
                <c:pt idx="1">
                  <c:v>Supermarket Type3</c:v>
                </c:pt>
                <c:pt idx="2">
                  <c:v>Supermarket Type2</c:v>
                </c:pt>
                <c:pt idx="3">
                  <c:v>Supermarket Type1</c:v>
                </c:pt>
              </c:strCache>
            </c:strRef>
          </c:cat>
          <c:val>
            <c:numRef>
              <c:f>'Sheets Design'!$B$101:$B$104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3101-4DD4-90E0-8A9A057E0463}"/>
            </c:ext>
          </c:extLst>
        </c:ser>
        <c:dLbls>
          <c:dLblPos val="outEnd"/>
          <c:showLegendKey val="0"/>
          <c:showVal val="1"/>
          <c:showCatName val="0"/>
          <c:showSerName val="0"/>
          <c:showPercent val="0"/>
          <c:showBubbleSize val="0"/>
        </c:dLbls>
        <c:gapWidth val="60"/>
        <c:axId val="264828191"/>
        <c:axId val="264835391"/>
      </c:barChart>
      <c:catAx>
        <c:axId val="264828191"/>
        <c:scaling>
          <c:orientation val="minMax"/>
        </c:scaling>
        <c:delete val="1"/>
        <c:axPos val="l"/>
        <c:numFmt formatCode="General" sourceLinked="1"/>
        <c:majorTickMark val="none"/>
        <c:minorTickMark val="none"/>
        <c:tickLblPos val="nextTo"/>
        <c:crossAx val="264835391"/>
        <c:crosses val="autoZero"/>
        <c:auto val="1"/>
        <c:lblAlgn val="ctr"/>
        <c:lblOffset val="100"/>
        <c:noMultiLvlLbl val="0"/>
      </c:catAx>
      <c:valAx>
        <c:axId val="264835391"/>
        <c:scaling>
          <c:orientation val="minMax"/>
        </c:scaling>
        <c:delete val="1"/>
        <c:axPos val="b"/>
        <c:numFmt formatCode="0" sourceLinked="1"/>
        <c:majorTickMark val="none"/>
        <c:minorTickMark val="none"/>
        <c:tickLblPos val="nextTo"/>
        <c:crossAx val="26482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0C497736-DB74-4B54-96AA-2AD093045B60}">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0C497736-DB74-4B54-96AA-2AD093045B60}">
          <cx:tx>
            <cx:txData>
              <cx:f>_xlchart.v2.4</cx:f>
              <cx:v>Sales</cx:v>
            </cx:txData>
          </cx:tx>
          <cx:dataPt idx="0">
            <cx:spPr>
              <a:solidFill>
                <a:srgbClr val="FFC000">
                  <a:lumMod val="75000"/>
                </a:srgbClr>
              </a:solidFill>
            </cx:spPr>
          </cx:dataPt>
          <cx:dataPt idx="1">
            <cx:spPr>
              <a:solidFill>
                <a:srgbClr val="FFFF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b="1">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21" Type="http://schemas.openxmlformats.org/officeDocument/2006/relationships/image" Target="../media/image9.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Raw Data'!A1"/><Relationship Id="rId2" Type="http://schemas.openxmlformats.org/officeDocument/2006/relationships/image" Target="../media/image2.png"/><Relationship Id="rId16" Type="http://schemas.openxmlformats.org/officeDocument/2006/relationships/image" Target="../media/image6.png"/><Relationship Id="rId20" Type="http://schemas.openxmlformats.org/officeDocument/2006/relationships/hyperlink" Target="https://www.linkedin.com/in/deepakdataanalyst/" TargetMode="External"/><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19"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217714</xdr:colOff>
      <xdr:row>0</xdr:row>
      <xdr:rowOff>200025</xdr:rowOff>
    </xdr:from>
    <xdr:to>
      <xdr:col>7</xdr:col>
      <xdr:colOff>674915</xdr:colOff>
      <xdr:row>7</xdr:row>
      <xdr:rowOff>163286</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303D33C4-ACD0-E3D8-39E6-D5151957B27F}"/>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456464" y="200025"/>
              <a:ext cx="1817915" cy="14736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52388</xdr:colOff>
      <xdr:row>11</xdr:row>
      <xdr:rowOff>28576</xdr:rowOff>
    </xdr:from>
    <xdr:to>
      <xdr:col>4</xdr:col>
      <xdr:colOff>504825</xdr:colOff>
      <xdr:row>18</xdr:row>
      <xdr:rowOff>190500</xdr:rowOff>
    </xdr:to>
    <xdr:graphicFrame macro="">
      <xdr:nvGraphicFramePr>
        <xdr:cNvPr id="3" name="Chart 2">
          <a:extLst>
            <a:ext uri="{FF2B5EF4-FFF2-40B4-BE49-F238E27FC236}">
              <a16:creationId xmlns:a16="http://schemas.microsoft.com/office/drawing/2014/main" id="{A63D8AF5-9511-190E-2040-F23D09DEF9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138111</xdr:colOff>
      <xdr:row>22</xdr:row>
      <xdr:rowOff>28575</xdr:rowOff>
    </xdr:from>
    <xdr:to>
      <xdr:col>7</xdr:col>
      <xdr:colOff>571500</xdr:colOff>
      <xdr:row>28</xdr:row>
      <xdr:rowOff>180975</xdr:rowOff>
    </xdr:to>
    <xdr:graphicFrame macro="">
      <xdr:nvGraphicFramePr>
        <xdr:cNvPr id="4" name="Chart 3">
          <a:extLst>
            <a:ext uri="{FF2B5EF4-FFF2-40B4-BE49-F238E27FC236}">
              <a16:creationId xmlns:a16="http://schemas.microsoft.com/office/drawing/2014/main" id="{DB306F87-00DB-6F95-8E33-D40EF6FC33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80962</xdr:colOff>
      <xdr:row>32</xdr:row>
      <xdr:rowOff>47625</xdr:rowOff>
    </xdr:from>
    <xdr:to>
      <xdr:col>7</xdr:col>
      <xdr:colOff>657225</xdr:colOff>
      <xdr:row>48</xdr:row>
      <xdr:rowOff>152400</xdr:rowOff>
    </xdr:to>
    <xdr:graphicFrame macro="">
      <xdr:nvGraphicFramePr>
        <xdr:cNvPr id="5" name="Chart 4">
          <a:extLst>
            <a:ext uri="{FF2B5EF4-FFF2-40B4-BE49-F238E27FC236}">
              <a16:creationId xmlns:a16="http://schemas.microsoft.com/office/drawing/2014/main" id="{4A56667B-40E3-8C07-84BC-FF4BBC64B6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166687</xdr:colOff>
      <xdr:row>52</xdr:row>
      <xdr:rowOff>38100</xdr:rowOff>
    </xdr:from>
    <xdr:to>
      <xdr:col>7</xdr:col>
      <xdr:colOff>628650</xdr:colOff>
      <xdr:row>62</xdr:row>
      <xdr:rowOff>190500</xdr:rowOff>
    </xdr:to>
    <xdr:graphicFrame macro="">
      <xdr:nvGraphicFramePr>
        <xdr:cNvPr id="6" name="Chart 5">
          <a:extLst>
            <a:ext uri="{FF2B5EF4-FFF2-40B4-BE49-F238E27FC236}">
              <a16:creationId xmlns:a16="http://schemas.microsoft.com/office/drawing/2014/main" id="{64452A2B-787B-528A-89FD-F40D9DD614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176212</xdr:colOff>
      <xdr:row>65</xdr:row>
      <xdr:rowOff>57150</xdr:rowOff>
    </xdr:from>
    <xdr:to>
      <xdr:col>5</xdr:col>
      <xdr:colOff>638175</xdr:colOff>
      <xdr:row>72</xdr:row>
      <xdr:rowOff>142875</xdr:rowOff>
    </xdr:to>
    <xdr:graphicFrame macro="">
      <xdr:nvGraphicFramePr>
        <xdr:cNvPr id="7" name="Chart 6">
          <a:extLst>
            <a:ext uri="{FF2B5EF4-FFF2-40B4-BE49-F238E27FC236}">
              <a16:creationId xmlns:a16="http://schemas.microsoft.com/office/drawing/2014/main" id="{5E091B90-BEC6-862F-1752-7750B8C7C8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195261</xdr:colOff>
      <xdr:row>74</xdr:row>
      <xdr:rowOff>57151</xdr:rowOff>
    </xdr:from>
    <xdr:to>
      <xdr:col>10</xdr:col>
      <xdr:colOff>504824</xdr:colOff>
      <xdr:row>82</xdr:row>
      <xdr:rowOff>161926</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6B2CDAEF-F9C7-BA25-2B2C-B89C409967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434011" y="15220951"/>
              <a:ext cx="3738563" cy="17335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214312</xdr:colOff>
      <xdr:row>84</xdr:row>
      <xdr:rowOff>152400</xdr:rowOff>
    </xdr:from>
    <xdr:to>
      <xdr:col>4</xdr:col>
      <xdr:colOff>619125</xdr:colOff>
      <xdr:row>91</xdr:row>
      <xdr:rowOff>85726</xdr:rowOff>
    </xdr:to>
    <xdr:graphicFrame macro="">
      <xdr:nvGraphicFramePr>
        <xdr:cNvPr id="9" name="Chart 8">
          <a:extLst>
            <a:ext uri="{FF2B5EF4-FFF2-40B4-BE49-F238E27FC236}">
              <a16:creationId xmlns:a16="http://schemas.microsoft.com/office/drawing/2014/main" id="{C945561D-1CCA-9A0F-218C-6C926D746B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71438</xdr:colOff>
      <xdr:row>92</xdr:row>
      <xdr:rowOff>47625</xdr:rowOff>
    </xdr:from>
    <xdr:to>
      <xdr:col>5</xdr:col>
      <xdr:colOff>228601</xdr:colOff>
      <xdr:row>98</xdr:row>
      <xdr:rowOff>19051</xdr:rowOff>
    </xdr:to>
    <xdr:graphicFrame macro="">
      <xdr:nvGraphicFramePr>
        <xdr:cNvPr id="10" name="Chart 9">
          <a:extLst>
            <a:ext uri="{FF2B5EF4-FFF2-40B4-BE49-F238E27FC236}">
              <a16:creationId xmlns:a16="http://schemas.microsoft.com/office/drawing/2014/main" id="{78909B07-504E-520B-593C-B8E470EF71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138113</xdr:colOff>
      <xdr:row>99</xdr:row>
      <xdr:rowOff>9525</xdr:rowOff>
    </xdr:from>
    <xdr:to>
      <xdr:col>5</xdr:col>
      <xdr:colOff>371476</xdr:colOff>
      <xdr:row>104</xdr:row>
      <xdr:rowOff>76200</xdr:rowOff>
    </xdr:to>
    <xdr:graphicFrame macro="">
      <xdr:nvGraphicFramePr>
        <xdr:cNvPr id="11" name="Chart 10">
          <a:extLst>
            <a:ext uri="{FF2B5EF4-FFF2-40B4-BE49-F238E27FC236}">
              <a16:creationId xmlns:a16="http://schemas.microsoft.com/office/drawing/2014/main" id="{648F2F31-9461-B031-5A66-5D322AFCE5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221797</xdr:colOff>
      <xdr:row>8</xdr:row>
      <xdr:rowOff>183696</xdr:rowOff>
    </xdr:from>
    <xdr:to>
      <xdr:col>7</xdr:col>
      <xdr:colOff>673554</xdr:colOff>
      <xdr:row>16</xdr:row>
      <xdr:rowOff>13607</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FBA68F48-3ACC-A890-5029-41FCFB98D971}"/>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460547" y="1898196"/>
              <a:ext cx="1812471" cy="14627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213631</xdr:colOff>
      <xdr:row>1</xdr:row>
      <xdr:rowOff>13607</xdr:rowOff>
    </xdr:from>
    <xdr:to>
      <xdr:col>11</xdr:col>
      <xdr:colOff>108857</xdr:colOff>
      <xdr:row>25</xdr:row>
      <xdr:rowOff>68036</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EA7CA851-0B65-9181-B90B-A2EA0A9B52DA}"/>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493452" y="217714"/>
              <a:ext cx="1936298" cy="50346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381000</xdr:colOff>
      <xdr:row>0</xdr:row>
      <xdr:rowOff>85724</xdr:rowOff>
    </xdr:from>
    <xdr:to>
      <xdr:col>22</xdr:col>
      <xdr:colOff>449036</xdr:colOff>
      <xdr:row>40</xdr:row>
      <xdr:rowOff>118638</xdr:rowOff>
    </xdr:to>
    <xdr:grpSp>
      <xdr:nvGrpSpPr>
        <xdr:cNvPr id="81" name="Group 80">
          <a:extLst>
            <a:ext uri="{FF2B5EF4-FFF2-40B4-BE49-F238E27FC236}">
              <a16:creationId xmlns:a16="http://schemas.microsoft.com/office/drawing/2014/main" id="{2F6A1823-3919-0DC9-5F4C-7C1042307C96}"/>
            </a:ext>
          </a:extLst>
        </xdr:cNvPr>
        <xdr:cNvGrpSpPr/>
      </xdr:nvGrpSpPr>
      <xdr:grpSpPr>
        <a:xfrm>
          <a:off x="381000" y="85724"/>
          <a:ext cx="15260411" cy="8129164"/>
          <a:chOff x="381000" y="85724"/>
          <a:chExt cx="15035893" cy="8197200"/>
        </a:xfrm>
      </xdr:grpSpPr>
      <xdr:grpSp>
        <xdr:nvGrpSpPr>
          <xdr:cNvPr id="48" name="Group 47">
            <a:extLst>
              <a:ext uri="{FF2B5EF4-FFF2-40B4-BE49-F238E27FC236}">
                <a16:creationId xmlns:a16="http://schemas.microsoft.com/office/drawing/2014/main" id="{0B0BBC2B-9A2D-E529-FDF7-9624AE9F04C6}"/>
              </a:ext>
            </a:extLst>
          </xdr:cNvPr>
          <xdr:cNvGrpSpPr/>
        </xdr:nvGrpSpPr>
        <xdr:grpSpPr>
          <a:xfrm>
            <a:off x="381000" y="85724"/>
            <a:ext cx="15035893" cy="8197200"/>
            <a:chOff x="381000" y="85724"/>
            <a:chExt cx="15308036" cy="8345641"/>
          </a:xfrm>
        </xdr:grpSpPr>
        <xdr:grpSp>
          <xdr:nvGrpSpPr>
            <xdr:cNvPr id="42" name="Group 41">
              <a:extLst>
                <a:ext uri="{FF2B5EF4-FFF2-40B4-BE49-F238E27FC236}">
                  <a16:creationId xmlns:a16="http://schemas.microsoft.com/office/drawing/2014/main" id="{54C807E6-CE55-F183-9D34-42EE68F402C3}"/>
                </a:ext>
              </a:extLst>
            </xdr:cNvPr>
            <xdr:cNvGrpSpPr/>
          </xdr:nvGrpSpPr>
          <xdr:grpSpPr>
            <a:xfrm>
              <a:off x="381000" y="85724"/>
              <a:ext cx="15308036" cy="8345641"/>
              <a:chOff x="1068457" y="85724"/>
              <a:chExt cx="15192079" cy="7984218"/>
            </a:xfrm>
          </xdr:grpSpPr>
          <xdr:sp macro="" textlink="">
            <xdr:nvSpPr>
              <xdr:cNvPr id="30" name="Rectangle: Top Corners Snipped 29">
                <a:extLst>
                  <a:ext uri="{FF2B5EF4-FFF2-40B4-BE49-F238E27FC236}">
                    <a16:creationId xmlns:a16="http://schemas.microsoft.com/office/drawing/2014/main" id="{497D9A83-0BDA-9242-3C65-E9A1C52F89B9}"/>
                  </a:ext>
                </a:extLst>
              </xdr:cNvPr>
              <xdr:cNvSpPr/>
            </xdr:nvSpPr>
            <xdr:spPr>
              <a:xfrm rot="16200000">
                <a:off x="1013444" y="7033444"/>
                <a:ext cx="569905" cy="185183"/>
              </a:xfrm>
              <a:prstGeom prst="snip2SameRect">
                <a:avLst>
                  <a:gd name="adj1" fmla="val 40196"/>
                  <a:gd name="adj2" fmla="val 0"/>
                </a:avLst>
              </a:prstGeom>
              <a:solidFill>
                <a:schemeClr val="accent5"/>
              </a:solid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2" name="Group 11">
                <a:extLst>
                  <a:ext uri="{FF2B5EF4-FFF2-40B4-BE49-F238E27FC236}">
                    <a16:creationId xmlns:a16="http://schemas.microsoft.com/office/drawing/2014/main" id="{49A670CD-AB09-1FB0-34FC-F998F1D7F95B}"/>
                  </a:ext>
                </a:extLst>
              </xdr:cNvPr>
              <xdr:cNvGrpSpPr/>
            </xdr:nvGrpSpPr>
            <xdr:grpSpPr>
              <a:xfrm>
                <a:off x="1068457" y="85724"/>
                <a:ext cx="15192079" cy="7984218"/>
                <a:chOff x="1073727" y="85724"/>
                <a:chExt cx="15308036" cy="8345641"/>
              </a:xfrm>
            </xdr:grpSpPr>
            <xdr:grpSp>
              <xdr:nvGrpSpPr>
                <xdr:cNvPr id="73" name="Group 72">
                  <a:extLst>
                    <a:ext uri="{FF2B5EF4-FFF2-40B4-BE49-F238E27FC236}">
                      <a16:creationId xmlns:a16="http://schemas.microsoft.com/office/drawing/2014/main" id="{2E1C5F02-3D6A-ABF3-F37A-D4CB3DB0BD11}"/>
                    </a:ext>
                  </a:extLst>
                </xdr:cNvPr>
                <xdr:cNvGrpSpPr/>
              </xdr:nvGrpSpPr>
              <xdr:grpSpPr>
                <a:xfrm>
                  <a:off x="1073727" y="85724"/>
                  <a:ext cx="15308036" cy="8345641"/>
                  <a:chOff x="1066800" y="85724"/>
                  <a:chExt cx="15155636" cy="8033914"/>
                </a:xfrm>
              </xdr:grpSpPr>
              <xdr:sp macro="" textlink="">
                <xdr:nvSpPr>
                  <xdr:cNvPr id="2" name="Rectangle 1">
                    <a:extLst>
                      <a:ext uri="{FF2B5EF4-FFF2-40B4-BE49-F238E27FC236}">
                        <a16:creationId xmlns:a16="http://schemas.microsoft.com/office/drawing/2014/main" id="{FBB9D9F5-D3A0-1EC7-991C-8E8A39954243}"/>
                      </a:ext>
                    </a:extLst>
                  </xdr:cNvPr>
                  <xdr:cNvSpPr/>
                </xdr:nvSpPr>
                <xdr:spPr>
                  <a:xfrm>
                    <a:off x="1066800" y="85724"/>
                    <a:ext cx="15155636" cy="8033914"/>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Rectangle: Top Corners Rounded 2">
                    <a:extLst>
                      <a:ext uri="{FF2B5EF4-FFF2-40B4-BE49-F238E27FC236}">
                        <a16:creationId xmlns:a16="http://schemas.microsoft.com/office/drawing/2014/main" id="{D7E30F30-F04B-387B-07A8-3546BC0A3504}"/>
                      </a:ext>
                    </a:extLst>
                  </xdr:cNvPr>
                  <xdr:cNvSpPr/>
                </xdr:nvSpPr>
                <xdr:spPr>
                  <a:xfrm rot="5400000">
                    <a:off x="-1429440" y="3063358"/>
                    <a:ext cx="7583224" cy="2168291"/>
                  </a:xfrm>
                  <a:prstGeom prst="round2SameRect">
                    <a:avLst>
                      <a:gd name="adj1" fmla="val 15090"/>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TextBox 3">
                    <a:extLst>
                      <a:ext uri="{FF2B5EF4-FFF2-40B4-BE49-F238E27FC236}">
                        <a16:creationId xmlns:a16="http://schemas.microsoft.com/office/drawing/2014/main" id="{89392420-6440-BD94-3F3B-E5C1D8A60E5A}"/>
                      </a:ext>
                    </a:extLst>
                  </xdr:cNvPr>
                  <xdr:cNvSpPr txBox="1"/>
                </xdr:nvSpPr>
                <xdr:spPr>
                  <a:xfrm>
                    <a:off x="1309255" y="381000"/>
                    <a:ext cx="1988127" cy="869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sp macro="" textlink="">
                <xdr:nvSpPr>
                  <xdr:cNvPr id="5" name="TextBox 4">
                    <a:extLst>
                      <a:ext uri="{FF2B5EF4-FFF2-40B4-BE49-F238E27FC236}">
                        <a16:creationId xmlns:a16="http://schemas.microsoft.com/office/drawing/2014/main" id="{FE0BE190-5EB9-4D98-871B-A0D80E2F4AF7}"/>
                      </a:ext>
                    </a:extLst>
                  </xdr:cNvPr>
                  <xdr:cNvSpPr txBox="1"/>
                </xdr:nvSpPr>
                <xdr:spPr>
                  <a:xfrm>
                    <a:off x="1271155" y="1065934"/>
                    <a:ext cx="2008909" cy="29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ptos Display" panose="020B0004020202020204" pitchFamily="34" charset="0"/>
                        <a:ea typeface="Segoe UI Black" panose="020B0A02040204020203" pitchFamily="34" charset="0"/>
                      </a:rPr>
                      <a:t>India's Last Minut e App</a:t>
                    </a:r>
                    <a:endParaRPr lang="en-IN" sz="1200" b="1">
                      <a:solidFill>
                        <a:schemeClr val="accent6">
                          <a:lumMod val="50000"/>
                        </a:schemeClr>
                      </a:solidFill>
                      <a:latin typeface="Aptos Display" panose="020B0004020202020204" pitchFamily="34" charset="0"/>
                      <a:ea typeface="Segoe UI Black" panose="020B0A02040204020203" pitchFamily="34" charset="0"/>
                    </a:endParaRPr>
                  </a:p>
                </xdr:txBody>
              </xdr:sp>
              <xdr:grpSp>
                <xdr:nvGrpSpPr>
                  <xdr:cNvPr id="10" name="Group 9">
                    <a:extLst>
                      <a:ext uri="{FF2B5EF4-FFF2-40B4-BE49-F238E27FC236}">
                        <a16:creationId xmlns:a16="http://schemas.microsoft.com/office/drawing/2014/main" id="{9EBD9D9E-1480-288C-3B2E-6C2915D3F261}"/>
                      </a:ext>
                    </a:extLst>
                  </xdr:cNvPr>
                  <xdr:cNvGrpSpPr/>
                </xdr:nvGrpSpPr>
                <xdr:grpSpPr>
                  <a:xfrm>
                    <a:off x="3682252" y="342059"/>
                    <a:ext cx="5675302" cy="2301259"/>
                    <a:chOff x="3671046" y="343740"/>
                    <a:chExt cx="5657373" cy="2321429"/>
                  </a:xfrm>
                </xdr:grpSpPr>
                <xdr:sp macro="" textlink="">
                  <xdr:nvSpPr>
                    <xdr:cNvPr id="6" name="Rectangle: Rounded Corners 5">
                      <a:extLst>
                        <a:ext uri="{FF2B5EF4-FFF2-40B4-BE49-F238E27FC236}">
                          <a16:creationId xmlns:a16="http://schemas.microsoft.com/office/drawing/2014/main" id="{D298303F-2C14-FA9D-7E43-47C1C304AEE8}"/>
                        </a:ext>
                      </a:extLst>
                    </xdr:cNvPr>
                    <xdr:cNvSpPr/>
                  </xdr:nvSpPr>
                  <xdr:spPr>
                    <a:xfrm>
                      <a:off x="3671046" y="343740"/>
                      <a:ext cx="2727035" cy="1056004"/>
                    </a:xfrm>
                    <a:prstGeom prst="roundRect">
                      <a:avLst>
                        <a:gd name="adj" fmla="val 7554"/>
                      </a:avLst>
                    </a:prstGeom>
                    <a:gradFill flip="none" rotWithShape="1">
                      <a:gsLst>
                        <a:gs pos="0">
                          <a:srgbClr val="FFD200">
                            <a:alpha val="60000"/>
                          </a:srgbClr>
                        </a:gs>
                        <a:gs pos="66000">
                          <a:schemeClr val="accent6">
                            <a:lumMod val="60000"/>
                            <a:lumOff val="40000"/>
                          </a:schemeClr>
                        </a:gs>
                        <a:gs pos="100000">
                          <a:schemeClr val="accent6"/>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8223EB21-C18F-4FFA-876B-F87CE999454B}"/>
                        </a:ext>
                      </a:extLst>
                    </xdr:cNvPr>
                    <xdr:cNvSpPr/>
                  </xdr:nvSpPr>
                  <xdr:spPr>
                    <a:xfrm>
                      <a:off x="6601384" y="343740"/>
                      <a:ext cx="2727035" cy="1056004"/>
                    </a:xfrm>
                    <a:prstGeom prst="roundRect">
                      <a:avLst>
                        <a:gd name="adj" fmla="val 711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3081F641-7C18-ACDF-BFCB-CEE0E61EDD27}"/>
                        </a:ext>
                      </a:extLst>
                    </xdr:cNvPr>
                    <xdr:cNvSpPr/>
                  </xdr:nvSpPr>
                  <xdr:spPr>
                    <a:xfrm>
                      <a:off x="3671046" y="1609165"/>
                      <a:ext cx="2727035" cy="1056004"/>
                    </a:xfrm>
                    <a:prstGeom prst="roundRect">
                      <a:avLst>
                        <a:gd name="adj" fmla="val 711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sp macro="" textlink="">
                  <xdr:nvSpPr>
                    <xdr:cNvPr id="9" name="Rectangle: Rounded Corners 8">
                      <a:extLst>
                        <a:ext uri="{FF2B5EF4-FFF2-40B4-BE49-F238E27FC236}">
                          <a16:creationId xmlns:a16="http://schemas.microsoft.com/office/drawing/2014/main" id="{8696A1F3-899B-B214-FC59-29183DEAD359}"/>
                        </a:ext>
                      </a:extLst>
                    </xdr:cNvPr>
                    <xdr:cNvSpPr/>
                  </xdr:nvSpPr>
                  <xdr:spPr>
                    <a:xfrm>
                      <a:off x="6601384" y="1609165"/>
                      <a:ext cx="2727035" cy="1056004"/>
                    </a:xfrm>
                    <a:prstGeom prst="roundRect">
                      <a:avLst>
                        <a:gd name="adj" fmla="val 605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grpSp>
              <xdr:sp macro="" textlink="'Sheets Design'!A8">
                <xdr:nvSpPr>
                  <xdr:cNvPr id="11" name="TextBox 10">
                    <a:extLst>
                      <a:ext uri="{FF2B5EF4-FFF2-40B4-BE49-F238E27FC236}">
                        <a16:creationId xmlns:a16="http://schemas.microsoft.com/office/drawing/2014/main" id="{01D521B0-36DD-F780-DF51-9103FEA2511D}"/>
                      </a:ext>
                    </a:extLst>
                  </xdr:cNvPr>
                  <xdr:cNvSpPr txBox="1"/>
                </xdr:nvSpPr>
                <xdr:spPr>
                  <a:xfrm>
                    <a:off x="3675532" y="377498"/>
                    <a:ext cx="1763803" cy="566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C9CBC6-F5C2-4D01-BAAD-E9BF7EBDFDF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sp macro="" textlink="">
                <xdr:nvSpPr>
                  <xdr:cNvPr id="13" name="TextBox 12">
                    <a:extLst>
                      <a:ext uri="{FF2B5EF4-FFF2-40B4-BE49-F238E27FC236}">
                        <a16:creationId xmlns:a16="http://schemas.microsoft.com/office/drawing/2014/main" id="{FD2320CF-D3DA-4CDD-25EE-7DBF918B5141}"/>
                      </a:ext>
                    </a:extLst>
                  </xdr:cNvPr>
                  <xdr:cNvSpPr txBox="1"/>
                </xdr:nvSpPr>
                <xdr:spPr>
                  <a:xfrm>
                    <a:off x="3821206" y="844922"/>
                    <a:ext cx="1248335" cy="37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latin typeface="Segoe UI Black" panose="020B0A02040204020203" pitchFamily="34" charset="0"/>
                        <a:ea typeface="Segoe UI Black" panose="020B0A02040204020203" pitchFamily="34" charset="0"/>
                        <a:cs typeface="Segoe UI Semibold" panose="020B0702040204020203" pitchFamily="34" charset="0"/>
                      </a:rPr>
                      <a:t>TOTAL SALES</a:t>
                    </a:r>
                  </a:p>
                </xdr:txBody>
              </xdr:sp>
              <xdr:sp macro="" textlink="'Sheets Design'!B8">
                <xdr:nvSpPr>
                  <xdr:cNvPr id="14" name="TextBox 13">
                    <a:extLst>
                      <a:ext uri="{FF2B5EF4-FFF2-40B4-BE49-F238E27FC236}">
                        <a16:creationId xmlns:a16="http://schemas.microsoft.com/office/drawing/2014/main" id="{F46F4FB0-68E1-43C5-93A7-C109A347BBBD}"/>
                      </a:ext>
                    </a:extLst>
                  </xdr:cNvPr>
                  <xdr:cNvSpPr txBox="1"/>
                </xdr:nvSpPr>
                <xdr:spPr>
                  <a:xfrm>
                    <a:off x="6526306" y="377498"/>
                    <a:ext cx="1703294" cy="566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1C403D1-B6C0-497A-BF8D-795974A42BA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
                <xdr:nvSpPr>
                  <xdr:cNvPr id="15" name="TextBox 14">
                    <a:extLst>
                      <a:ext uri="{FF2B5EF4-FFF2-40B4-BE49-F238E27FC236}">
                        <a16:creationId xmlns:a16="http://schemas.microsoft.com/office/drawing/2014/main" id="{941343DC-90A3-FE0F-F310-6356B4E05A76}"/>
                      </a:ext>
                    </a:extLst>
                  </xdr:cNvPr>
                  <xdr:cNvSpPr txBox="1"/>
                </xdr:nvSpPr>
                <xdr:spPr>
                  <a:xfrm>
                    <a:off x="6777318" y="844922"/>
                    <a:ext cx="1248335" cy="37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Black" panose="020B0A02040204020203" pitchFamily="34" charset="0"/>
                        <a:ea typeface="Segoe UI Black" panose="020B0A02040204020203" pitchFamily="34" charset="0"/>
                        <a:cs typeface="Segoe UI Semibold" panose="020B0702040204020203" pitchFamily="34" charset="0"/>
                      </a:rPr>
                      <a:t>AVG SALES</a:t>
                    </a:r>
                    <a:endParaRPr lang="en-IN" sz="1200">
                      <a:latin typeface="Segoe UI Black" panose="020B0A02040204020203" pitchFamily="34" charset="0"/>
                      <a:ea typeface="Segoe UI Black" panose="020B0A02040204020203" pitchFamily="34" charset="0"/>
                      <a:cs typeface="Segoe UI Semibold" panose="020B0702040204020203" pitchFamily="34" charset="0"/>
                    </a:endParaRPr>
                  </a:p>
                </xdr:txBody>
              </xdr:sp>
              <xdr:sp macro="" textlink="'Sheets Design'!C8">
                <xdr:nvSpPr>
                  <xdr:cNvPr id="16" name="TextBox 15">
                    <a:extLst>
                      <a:ext uri="{FF2B5EF4-FFF2-40B4-BE49-F238E27FC236}">
                        <a16:creationId xmlns:a16="http://schemas.microsoft.com/office/drawing/2014/main" id="{C877FC7F-4C08-79CD-CA0F-9855FE143820}"/>
                      </a:ext>
                    </a:extLst>
                  </xdr:cNvPr>
                  <xdr:cNvSpPr txBox="1"/>
                </xdr:nvSpPr>
                <xdr:spPr>
                  <a:xfrm>
                    <a:off x="3675532" y="1688025"/>
                    <a:ext cx="1763803" cy="566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562DCFC-83DE-44D1-BF3E-F5B67789888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
                <xdr:nvSpPr>
                  <xdr:cNvPr id="17" name="TextBox 16">
                    <a:extLst>
                      <a:ext uri="{FF2B5EF4-FFF2-40B4-BE49-F238E27FC236}">
                        <a16:creationId xmlns:a16="http://schemas.microsoft.com/office/drawing/2014/main" id="{9775DF75-465D-E9D9-4532-6B583D283894}"/>
                      </a:ext>
                    </a:extLst>
                  </xdr:cNvPr>
                  <xdr:cNvSpPr txBox="1"/>
                </xdr:nvSpPr>
                <xdr:spPr>
                  <a:xfrm>
                    <a:off x="3821206" y="2168337"/>
                    <a:ext cx="1248335" cy="377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Black" panose="020B0A02040204020203" pitchFamily="34" charset="0"/>
                        <a:ea typeface="Segoe UI Black" panose="020B0A02040204020203" pitchFamily="34" charset="0"/>
                        <a:cs typeface="Segoe UI Semibold" panose="020B0702040204020203" pitchFamily="34" charset="0"/>
                      </a:rPr>
                      <a:t>NO OF ITEMS</a:t>
                    </a:r>
                  </a:p>
                </xdr:txBody>
              </xdr:sp>
              <xdr:sp macro="" textlink="'Sheets Design'!D8">
                <xdr:nvSpPr>
                  <xdr:cNvPr id="18" name="TextBox 17">
                    <a:extLst>
                      <a:ext uri="{FF2B5EF4-FFF2-40B4-BE49-F238E27FC236}">
                        <a16:creationId xmlns:a16="http://schemas.microsoft.com/office/drawing/2014/main" id="{96D118D2-4AED-0FE5-45F5-2D60A4C39085}"/>
                      </a:ext>
                    </a:extLst>
                  </xdr:cNvPr>
                  <xdr:cNvSpPr txBox="1"/>
                </xdr:nvSpPr>
                <xdr:spPr>
                  <a:xfrm>
                    <a:off x="6497174" y="1688025"/>
                    <a:ext cx="1766044" cy="566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CB4E986-0AFC-48BC-900E-21DED031D1E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
                <xdr:nvSpPr>
                  <xdr:cNvPr id="19" name="TextBox 18">
                    <a:extLst>
                      <a:ext uri="{FF2B5EF4-FFF2-40B4-BE49-F238E27FC236}">
                        <a16:creationId xmlns:a16="http://schemas.microsoft.com/office/drawing/2014/main" id="{6F5ADD6F-484C-1E33-4891-17FDEA812FFF}"/>
                      </a:ext>
                    </a:extLst>
                  </xdr:cNvPr>
                  <xdr:cNvSpPr txBox="1"/>
                </xdr:nvSpPr>
                <xdr:spPr>
                  <a:xfrm>
                    <a:off x="6754906" y="2168337"/>
                    <a:ext cx="1248335" cy="377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Black" panose="020B0A02040204020203" pitchFamily="34" charset="0"/>
                        <a:ea typeface="Segoe UI Black" panose="020B0A02040204020203" pitchFamily="34" charset="0"/>
                        <a:cs typeface="Segoe UI Semibold" panose="020B0702040204020203" pitchFamily="34" charset="0"/>
                      </a:rPr>
                      <a:t>AVG RATINGS</a:t>
                    </a:r>
                  </a:p>
                </xdr:txBody>
              </xdr:sp>
              <mc:AlternateContent xmlns:mc="http://schemas.openxmlformats.org/markup-compatibility/2006" xmlns:a14="http://schemas.microsoft.com/office/drawing/2010/main">
                <mc:Choice Requires="a14">
                  <xdr:graphicFrame macro="">
                    <xdr:nvGraphicFramePr>
                      <xdr:cNvPr id="20" name="Outlet Size 1">
                        <a:extLst>
                          <a:ext uri="{FF2B5EF4-FFF2-40B4-BE49-F238E27FC236}">
                            <a16:creationId xmlns:a16="http://schemas.microsoft.com/office/drawing/2014/main" id="{14721422-9EBD-48B8-95C5-3F848E69FEA2}"/>
                          </a:ext>
                        </a:extLst>
                      </xdr:cNvPr>
                      <xdr:cNvGraphicFramePr/>
                    </xdr:nvGraphicFramePr>
                    <xdr:xfrm>
                      <a:off x="1392466" y="1946598"/>
                      <a:ext cx="1915665" cy="1280137"/>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706666" y="1976015"/>
                        <a:ext cx="1915665" cy="13003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21" name="Picture 20">
                    <a:extLst>
                      <a:ext uri="{FF2B5EF4-FFF2-40B4-BE49-F238E27FC236}">
                        <a16:creationId xmlns:a16="http://schemas.microsoft.com/office/drawing/2014/main" id="{16C31A00-98E6-46A3-652E-F1A72E9C96B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69231" y="588944"/>
                    <a:ext cx="674558" cy="67875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 name="Picture 21">
                    <a:extLst>
                      <a:ext uri="{FF2B5EF4-FFF2-40B4-BE49-F238E27FC236}">
                        <a16:creationId xmlns:a16="http://schemas.microsoft.com/office/drawing/2014/main" id="{6D926384-7CF7-F616-52B4-35A93269AED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617298" y="1814177"/>
                    <a:ext cx="631101" cy="62803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 name="Picture 22">
                    <a:extLst>
                      <a:ext uri="{FF2B5EF4-FFF2-40B4-BE49-F238E27FC236}">
                        <a16:creationId xmlns:a16="http://schemas.microsoft.com/office/drawing/2014/main" id="{86FDA540-3586-8841-D06C-14F963B8C24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61657" y="1789171"/>
                    <a:ext cx="700347" cy="69747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Picture 23">
                    <a:extLst>
                      <a:ext uri="{FF2B5EF4-FFF2-40B4-BE49-F238E27FC236}">
                        <a16:creationId xmlns:a16="http://schemas.microsoft.com/office/drawing/2014/main" id="{F92804C0-78A7-FAA4-D0A1-9378388F1F38}"/>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608941" y="576443"/>
                    <a:ext cx="664113" cy="661648"/>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5" name="Rectangle: Rounded Corners 24">
                    <a:extLst>
                      <a:ext uri="{FF2B5EF4-FFF2-40B4-BE49-F238E27FC236}">
                        <a16:creationId xmlns:a16="http://schemas.microsoft.com/office/drawing/2014/main" id="{FB5073AB-26D4-4F3E-8CBD-A95110461CE9}"/>
                      </a:ext>
                    </a:extLst>
                  </xdr:cNvPr>
                  <xdr:cNvSpPr/>
                </xdr:nvSpPr>
                <xdr:spPr>
                  <a:xfrm>
                    <a:off x="3690103" y="2859458"/>
                    <a:ext cx="5673533" cy="5053576"/>
                  </a:xfrm>
                  <a:prstGeom prst="roundRect">
                    <a:avLst>
                      <a:gd name="adj" fmla="val 206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graphicFrame macro="">
                <xdr:nvGraphicFramePr>
                  <xdr:cNvPr id="26" name="Chart 25">
                    <a:extLst>
                      <a:ext uri="{FF2B5EF4-FFF2-40B4-BE49-F238E27FC236}">
                        <a16:creationId xmlns:a16="http://schemas.microsoft.com/office/drawing/2014/main" id="{2B6A2E61-D07E-409B-93CB-B630C79B4738}"/>
                      </a:ext>
                    </a:extLst>
                  </xdr:cNvPr>
                  <xdr:cNvGraphicFramePr>
                    <a:graphicFrameLocks/>
                  </xdr:cNvGraphicFramePr>
                </xdr:nvGraphicFramePr>
                <xdr:xfrm>
                  <a:off x="3845859" y="3193955"/>
                  <a:ext cx="2310723" cy="1952391"/>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27" name="TextBox 26">
                    <a:extLst>
                      <a:ext uri="{FF2B5EF4-FFF2-40B4-BE49-F238E27FC236}">
                        <a16:creationId xmlns:a16="http://schemas.microsoft.com/office/drawing/2014/main" id="{1E92DDB9-1201-4F19-B9FA-7FAD68213C2A}"/>
                      </a:ext>
                    </a:extLst>
                  </xdr:cNvPr>
                  <xdr:cNvSpPr txBox="1"/>
                </xdr:nvSpPr>
                <xdr:spPr>
                  <a:xfrm>
                    <a:off x="3906371" y="2786342"/>
                    <a:ext cx="1248335" cy="377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Black" panose="020B0A02040204020203" pitchFamily="34" charset="0"/>
                        <a:ea typeface="Segoe UI Black" panose="020B0A02040204020203" pitchFamily="34" charset="0"/>
                        <a:cs typeface="Segoe UI Semibold" panose="020B0702040204020203" pitchFamily="34" charset="0"/>
                      </a:rPr>
                      <a:t>FAT</a:t>
                    </a:r>
                    <a:r>
                      <a:rPr lang="en-IN" sz="1200" b="1" baseline="0">
                        <a:latin typeface="Segoe UI Black" panose="020B0A02040204020203" pitchFamily="34" charset="0"/>
                        <a:ea typeface="Segoe UI Black" panose="020B0A02040204020203" pitchFamily="34" charset="0"/>
                        <a:cs typeface="Segoe UI Semibold" panose="020B0702040204020203" pitchFamily="34" charset="0"/>
                      </a:rPr>
                      <a:t> CONTENT</a:t>
                    </a:r>
                    <a:endParaRPr lang="en-IN" sz="1200" b="1">
                      <a:latin typeface="Segoe UI Black" panose="020B0A02040204020203" pitchFamily="34" charset="0"/>
                      <a:ea typeface="Segoe UI Black" panose="020B0A02040204020203" pitchFamily="34" charset="0"/>
                      <a:cs typeface="Segoe UI Semibold" panose="020B0702040204020203" pitchFamily="34" charset="0"/>
                    </a:endParaRPr>
                  </a:p>
                </xdr:txBody>
              </xdr:sp>
              <xdr:cxnSp macro="">
                <xdr:nvCxnSpPr>
                  <xdr:cNvPr id="29" name="Straight Connector 28">
                    <a:extLst>
                      <a:ext uri="{FF2B5EF4-FFF2-40B4-BE49-F238E27FC236}">
                        <a16:creationId xmlns:a16="http://schemas.microsoft.com/office/drawing/2014/main" id="{A1DF0188-B3DB-60A2-8B1B-2DBEEA805606}"/>
                      </a:ext>
                    </a:extLst>
                  </xdr:cNvPr>
                  <xdr:cNvCxnSpPr/>
                </xdr:nvCxnSpPr>
                <xdr:spPr>
                  <a:xfrm>
                    <a:off x="6536901" y="2990850"/>
                    <a:ext cx="0" cy="474457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1" name="Straight Connector 30">
                    <a:extLst>
                      <a:ext uri="{FF2B5EF4-FFF2-40B4-BE49-F238E27FC236}">
                        <a16:creationId xmlns:a16="http://schemas.microsoft.com/office/drawing/2014/main" id="{97CEFDB0-61CA-42C6-AECB-01FB771C5E5D}"/>
                      </a:ext>
                    </a:extLst>
                  </xdr:cNvPr>
                  <xdr:cNvCxnSpPr/>
                </xdr:nvCxnSpPr>
                <xdr:spPr>
                  <a:xfrm>
                    <a:off x="3878706" y="5363697"/>
                    <a:ext cx="2584847" cy="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graphicFrame macro="">
                <xdr:nvGraphicFramePr>
                  <xdr:cNvPr id="34" name="Chart 33">
                    <a:extLst>
                      <a:ext uri="{FF2B5EF4-FFF2-40B4-BE49-F238E27FC236}">
                        <a16:creationId xmlns:a16="http://schemas.microsoft.com/office/drawing/2014/main" id="{1732378D-4EE3-42DA-B882-EB1103830795}"/>
                      </a:ext>
                    </a:extLst>
                  </xdr:cNvPr>
                  <xdr:cNvGraphicFramePr>
                    <a:graphicFrameLocks/>
                  </xdr:cNvGraphicFramePr>
                </xdr:nvGraphicFramePr>
                <xdr:xfrm>
                  <a:off x="3765177" y="5768787"/>
                  <a:ext cx="2799229" cy="1955427"/>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35" name="TextBox 34">
                    <a:extLst>
                      <a:ext uri="{FF2B5EF4-FFF2-40B4-BE49-F238E27FC236}">
                        <a16:creationId xmlns:a16="http://schemas.microsoft.com/office/drawing/2014/main" id="{3E02CE8F-B236-DE2B-4CF1-140FB73BACA6}"/>
                      </a:ext>
                    </a:extLst>
                  </xdr:cNvPr>
                  <xdr:cNvSpPr txBox="1"/>
                </xdr:nvSpPr>
                <xdr:spPr>
                  <a:xfrm>
                    <a:off x="3906371" y="5429809"/>
                    <a:ext cx="1432111" cy="377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Black" panose="020B0A02040204020203" pitchFamily="34" charset="0"/>
                        <a:ea typeface="Segoe UI Black" panose="020B0A02040204020203" pitchFamily="34" charset="0"/>
                        <a:cs typeface="Segoe UI Semibold" panose="020B0702040204020203" pitchFamily="34" charset="0"/>
                      </a:rPr>
                      <a:t>FAT BY OUTLET</a:t>
                    </a:r>
                  </a:p>
                </xdr:txBody>
              </xdr:sp>
              <xdr:sp macro="" textlink="">
                <xdr:nvSpPr>
                  <xdr:cNvPr id="36" name="TextBox 35">
                    <a:extLst>
                      <a:ext uri="{FF2B5EF4-FFF2-40B4-BE49-F238E27FC236}">
                        <a16:creationId xmlns:a16="http://schemas.microsoft.com/office/drawing/2014/main" id="{54C4B66C-EE8E-6FBD-FC3E-ADC5655327F1}"/>
                      </a:ext>
                    </a:extLst>
                  </xdr:cNvPr>
                  <xdr:cNvSpPr txBox="1"/>
                </xdr:nvSpPr>
                <xdr:spPr>
                  <a:xfrm>
                    <a:off x="6728012" y="2786342"/>
                    <a:ext cx="1248335" cy="377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Black" panose="020B0A02040204020203" pitchFamily="34" charset="0"/>
                        <a:ea typeface="Segoe UI Black" panose="020B0A02040204020203" pitchFamily="34" charset="0"/>
                        <a:cs typeface="Segoe UI Semibold" panose="020B0702040204020203" pitchFamily="34" charset="0"/>
                      </a:rPr>
                      <a:t>ITEM TYPE</a:t>
                    </a:r>
                  </a:p>
                </xdr:txBody>
              </xdr:sp>
              <xdr:graphicFrame macro="">
                <xdr:nvGraphicFramePr>
                  <xdr:cNvPr id="37" name="Chart 36">
                    <a:extLst>
                      <a:ext uri="{FF2B5EF4-FFF2-40B4-BE49-F238E27FC236}">
                        <a16:creationId xmlns:a16="http://schemas.microsoft.com/office/drawing/2014/main" id="{8382B4AD-CAFD-4E91-BA79-701DB06CCBE1}"/>
                      </a:ext>
                    </a:extLst>
                  </xdr:cNvPr>
                  <xdr:cNvGraphicFramePr>
                    <a:graphicFrameLocks/>
                  </xdr:cNvGraphicFramePr>
                </xdr:nvGraphicFramePr>
                <xdr:xfrm>
                  <a:off x="6564406" y="3123640"/>
                  <a:ext cx="2776817" cy="4566956"/>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39" name="Rectangle: Rounded Corners 38">
                    <a:extLst>
                      <a:ext uri="{FF2B5EF4-FFF2-40B4-BE49-F238E27FC236}">
                        <a16:creationId xmlns:a16="http://schemas.microsoft.com/office/drawing/2014/main" id="{B83FF5C6-3B73-47BE-95F3-C9106ABAAB7D}"/>
                      </a:ext>
                    </a:extLst>
                  </xdr:cNvPr>
                  <xdr:cNvSpPr/>
                </xdr:nvSpPr>
                <xdr:spPr>
                  <a:xfrm>
                    <a:off x="9540685" y="321887"/>
                    <a:ext cx="6468038" cy="7587069"/>
                  </a:xfrm>
                  <a:prstGeom prst="roundRect">
                    <a:avLst>
                      <a:gd name="adj" fmla="val 187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sp macro="" textlink="">
                <xdr:nvSpPr>
                  <xdr:cNvPr id="40" name="TextBox 39">
                    <a:extLst>
                      <a:ext uri="{FF2B5EF4-FFF2-40B4-BE49-F238E27FC236}">
                        <a16:creationId xmlns:a16="http://schemas.microsoft.com/office/drawing/2014/main" id="{B70CC29C-1A66-4FE8-9574-8AE4A62E0294}"/>
                      </a:ext>
                    </a:extLst>
                  </xdr:cNvPr>
                  <xdr:cNvSpPr txBox="1"/>
                </xdr:nvSpPr>
                <xdr:spPr>
                  <a:xfrm>
                    <a:off x="9670675" y="291912"/>
                    <a:ext cx="2099984" cy="377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Black" panose="020B0A02040204020203" pitchFamily="34" charset="0"/>
                        <a:ea typeface="Segoe UI Black" panose="020B0A02040204020203" pitchFamily="34" charset="0"/>
                        <a:cs typeface="Segoe UI Semibold" panose="020B0702040204020203" pitchFamily="34" charset="0"/>
                      </a:rPr>
                      <a:t>OUTLET ESTABLISHMENT</a:t>
                    </a:r>
                  </a:p>
                </xdr:txBody>
              </xdr:sp>
              <xdr:graphicFrame macro="">
                <xdr:nvGraphicFramePr>
                  <xdr:cNvPr id="38" name="Chart 37">
                    <a:extLst>
                      <a:ext uri="{FF2B5EF4-FFF2-40B4-BE49-F238E27FC236}">
                        <a16:creationId xmlns:a16="http://schemas.microsoft.com/office/drawing/2014/main" id="{25B60C21-AB48-456F-B9F0-0F96D3324BAF}"/>
                      </a:ext>
                    </a:extLst>
                  </xdr:cNvPr>
                  <xdr:cNvGraphicFramePr>
                    <a:graphicFrameLocks/>
                  </xdr:cNvGraphicFramePr>
                </xdr:nvGraphicFramePr>
                <xdr:xfrm>
                  <a:off x="9802903" y="556932"/>
                  <a:ext cx="5992908" cy="2017191"/>
                </xdr:xfrm>
                <a:graphic>
                  <a:graphicData uri="http://schemas.openxmlformats.org/drawingml/2006/chart">
                    <c:chart xmlns:c="http://schemas.openxmlformats.org/drawingml/2006/chart" xmlns:r="http://schemas.openxmlformats.org/officeDocument/2006/relationships" r:id="rId8"/>
                  </a:graphicData>
                </a:graphic>
              </xdr:graphicFrame>
              <xdr:cxnSp macro="">
                <xdr:nvCxnSpPr>
                  <xdr:cNvPr id="41" name="Straight Connector 40">
                    <a:extLst>
                      <a:ext uri="{FF2B5EF4-FFF2-40B4-BE49-F238E27FC236}">
                        <a16:creationId xmlns:a16="http://schemas.microsoft.com/office/drawing/2014/main" id="{AC673FD9-DEF4-41E9-B15D-A20DAE90343E}"/>
                      </a:ext>
                    </a:extLst>
                  </xdr:cNvPr>
                  <xdr:cNvCxnSpPr/>
                </xdr:nvCxnSpPr>
                <xdr:spPr>
                  <a:xfrm>
                    <a:off x="9625293" y="2592480"/>
                    <a:ext cx="6213109" cy="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43" name="TextBox 42">
                    <a:extLst>
                      <a:ext uri="{FF2B5EF4-FFF2-40B4-BE49-F238E27FC236}">
                        <a16:creationId xmlns:a16="http://schemas.microsoft.com/office/drawing/2014/main" id="{66B28C91-C7EC-4ACE-8CA2-5E40BB28D662}"/>
                      </a:ext>
                    </a:extLst>
                  </xdr:cNvPr>
                  <xdr:cNvSpPr txBox="1"/>
                </xdr:nvSpPr>
                <xdr:spPr>
                  <a:xfrm>
                    <a:off x="9484658" y="2754964"/>
                    <a:ext cx="1463489" cy="377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Black" panose="020B0A02040204020203" pitchFamily="34" charset="0"/>
                        <a:ea typeface="Segoe UI Black" panose="020B0A02040204020203" pitchFamily="34" charset="0"/>
                        <a:cs typeface="Segoe UI Semibold" panose="020B0702040204020203" pitchFamily="34" charset="0"/>
                      </a:rPr>
                      <a:t>OUTLET SIZE</a:t>
                    </a:r>
                  </a:p>
                </xdr:txBody>
              </xdr:sp>
              <xdr:graphicFrame macro="">
                <xdr:nvGraphicFramePr>
                  <xdr:cNvPr id="44" name="Chart 43">
                    <a:extLst>
                      <a:ext uri="{FF2B5EF4-FFF2-40B4-BE49-F238E27FC236}">
                        <a16:creationId xmlns:a16="http://schemas.microsoft.com/office/drawing/2014/main" id="{6FF87B22-163F-45DA-9D41-53128964325D}"/>
                      </a:ext>
                    </a:extLst>
                  </xdr:cNvPr>
                  <xdr:cNvGraphicFramePr>
                    <a:graphicFrameLocks/>
                  </xdr:cNvGraphicFramePr>
                </xdr:nvGraphicFramePr>
                <xdr:xfrm>
                  <a:off x="9632573" y="3021380"/>
                  <a:ext cx="2762965" cy="2231510"/>
                </xdr:xfrm>
                <a:graphic>
                  <a:graphicData uri="http://schemas.openxmlformats.org/drawingml/2006/chart">
                    <c:chart xmlns:c="http://schemas.openxmlformats.org/drawingml/2006/chart" xmlns:r="http://schemas.openxmlformats.org/officeDocument/2006/relationships" r:id="rId9"/>
                  </a:graphicData>
                </a:graphic>
              </xdr:graphicFrame>
              <xdr:cxnSp macro="">
                <xdr:nvCxnSpPr>
                  <xdr:cNvPr id="45" name="Straight Connector 44">
                    <a:extLst>
                      <a:ext uri="{FF2B5EF4-FFF2-40B4-BE49-F238E27FC236}">
                        <a16:creationId xmlns:a16="http://schemas.microsoft.com/office/drawing/2014/main" id="{E4B56976-E87C-D6AA-A7F2-797B932EB314}"/>
                      </a:ext>
                    </a:extLst>
                  </xdr:cNvPr>
                  <xdr:cNvCxnSpPr/>
                </xdr:nvCxnSpPr>
                <xdr:spPr>
                  <a:xfrm>
                    <a:off x="9625293" y="5314387"/>
                    <a:ext cx="6237754" cy="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0" name="Straight Connector 49">
                    <a:extLst>
                      <a:ext uri="{FF2B5EF4-FFF2-40B4-BE49-F238E27FC236}">
                        <a16:creationId xmlns:a16="http://schemas.microsoft.com/office/drawing/2014/main" id="{54532F8D-FE74-8528-1207-112C941FB9F7}"/>
                      </a:ext>
                    </a:extLst>
                  </xdr:cNvPr>
                  <xdr:cNvCxnSpPr/>
                </xdr:nvCxnSpPr>
                <xdr:spPr>
                  <a:xfrm>
                    <a:off x="12619452" y="2990850"/>
                    <a:ext cx="0" cy="2200275"/>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mc:AlternateContent xmlns:mc="http://schemas.openxmlformats.org/markup-compatibility/2006">
                <mc:Choice xmlns:cx2="http://schemas.microsoft.com/office/drawing/2015/10/21/chartex" Requires="cx2">
                  <xdr:graphicFrame macro="">
                    <xdr:nvGraphicFramePr>
                      <xdr:cNvPr id="52" name="Chart 51">
                        <a:extLst>
                          <a:ext uri="{FF2B5EF4-FFF2-40B4-BE49-F238E27FC236}">
                            <a16:creationId xmlns:a16="http://schemas.microsoft.com/office/drawing/2014/main" id="{6D9FA633-F708-4606-B05D-40FDCD807374}"/>
                          </a:ext>
                        </a:extLst>
                      </xdr:cNvPr>
                      <xdr:cNvGraphicFramePr/>
                    </xdr:nvGraphicFramePr>
                    <xdr:xfrm>
                      <a:off x="12815047" y="3245221"/>
                      <a:ext cx="2888876" cy="1889872"/>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815047" y="3245221"/>
                        <a:ext cx="2888876" cy="188987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53" name="TextBox 52">
                    <a:extLst>
                      <a:ext uri="{FF2B5EF4-FFF2-40B4-BE49-F238E27FC236}">
                        <a16:creationId xmlns:a16="http://schemas.microsoft.com/office/drawing/2014/main" id="{EB4437F5-0C64-B6D5-D76A-20B3F0CBB4E4}"/>
                      </a:ext>
                    </a:extLst>
                  </xdr:cNvPr>
                  <xdr:cNvSpPr txBox="1"/>
                </xdr:nvSpPr>
                <xdr:spPr>
                  <a:xfrm>
                    <a:off x="12846423" y="2754964"/>
                    <a:ext cx="1645024" cy="377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Black" panose="020B0A02040204020203" pitchFamily="34" charset="0"/>
                        <a:ea typeface="Segoe UI Black" panose="020B0A02040204020203" pitchFamily="34" charset="0"/>
                        <a:cs typeface="Segoe UI Semibold" panose="020B0702040204020203" pitchFamily="34" charset="0"/>
                      </a:rPr>
                      <a:t>OUTLET LOCATION</a:t>
                    </a:r>
                  </a:p>
                </xdr:txBody>
              </xdr:sp>
              <xdr:graphicFrame macro="">
                <xdr:nvGraphicFramePr>
                  <xdr:cNvPr id="54" name="Chart 53">
                    <a:extLst>
                      <a:ext uri="{FF2B5EF4-FFF2-40B4-BE49-F238E27FC236}">
                        <a16:creationId xmlns:a16="http://schemas.microsoft.com/office/drawing/2014/main" id="{19070FC6-2343-4345-A773-7BD97F445A94}"/>
                      </a:ext>
                    </a:extLst>
                  </xdr:cNvPr>
                  <xdr:cNvGraphicFramePr>
                    <a:graphicFrameLocks/>
                  </xdr:cNvGraphicFramePr>
                </xdr:nvGraphicFramePr>
                <xdr:xfrm>
                  <a:off x="9531723" y="5577510"/>
                  <a:ext cx="2776818" cy="1933016"/>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56" name="TextBox 55">
                    <a:extLst>
                      <a:ext uri="{FF2B5EF4-FFF2-40B4-BE49-F238E27FC236}">
                        <a16:creationId xmlns:a16="http://schemas.microsoft.com/office/drawing/2014/main" id="{9A786A0C-3DDE-4504-8B52-293A046C62F3}"/>
                      </a:ext>
                    </a:extLst>
                  </xdr:cNvPr>
                  <xdr:cNvSpPr txBox="1"/>
                </xdr:nvSpPr>
                <xdr:spPr>
                  <a:xfrm>
                    <a:off x="9592235" y="5362012"/>
                    <a:ext cx="1465730" cy="377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Black" panose="020B0A02040204020203" pitchFamily="34" charset="0"/>
                        <a:ea typeface="Segoe UI Black" panose="020B0A02040204020203" pitchFamily="34" charset="0"/>
                        <a:cs typeface="Segoe UI Semibold" panose="020B0702040204020203" pitchFamily="34" charset="0"/>
                      </a:rPr>
                      <a:t>OUTLET TYPE</a:t>
                    </a:r>
                  </a:p>
                </xdr:txBody>
              </xdr:sp>
              <xdr:graphicFrame macro="">
                <xdr:nvGraphicFramePr>
                  <xdr:cNvPr id="57" name="Chart 56">
                    <a:extLst>
                      <a:ext uri="{FF2B5EF4-FFF2-40B4-BE49-F238E27FC236}">
                        <a16:creationId xmlns:a16="http://schemas.microsoft.com/office/drawing/2014/main" id="{9EC56C51-510C-4293-B911-59A4A9EC3A7C}"/>
                      </a:ext>
                    </a:extLst>
                  </xdr:cNvPr>
                  <xdr:cNvGraphicFramePr>
                    <a:graphicFrameLocks/>
                  </xdr:cNvGraphicFramePr>
                </xdr:nvGraphicFramePr>
                <xdr:xfrm>
                  <a:off x="12375772" y="5576822"/>
                  <a:ext cx="1710023" cy="1934391"/>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58" name="TextBox 57">
                    <a:extLst>
                      <a:ext uri="{FF2B5EF4-FFF2-40B4-BE49-F238E27FC236}">
                        <a16:creationId xmlns:a16="http://schemas.microsoft.com/office/drawing/2014/main" id="{9D97829A-0B06-8C4A-FBB9-F9D2CC5374BA}"/>
                      </a:ext>
                    </a:extLst>
                  </xdr:cNvPr>
                  <xdr:cNvSpPr txBox="1"/>
                </xdr:nvSpPr>
                <xdr:spPr>
                  <a:xfrm>
                    <a:off x="9592235" y="7384674"/>
                    <a:ext cx="1465730" cy="377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Black" panose="020B0A02040204020203" pitchFamily="34" charset="0"/>
                        <a:ea typeface="Segoe UI Black" panose="020B0A02040204020203" pitchFamily="34" charset="0"/>
                        <a:cs typeface="Segoe UI Semibold" panose="020B0702040204020203" pitchFamily="34" charset="0"/>
                      </a:rPr>
                      <a:t>Total</a:t>
                    </a:r>
                    <a:r>
                      <a:rPr lang="en-IN" sz="1200" baseline="0">
                        <a:latin typeface="Segoe UI Black" panose="020B0A02040204020203" pitchFamily="34" charset="0"/>
                        <a:ea typeface="Segoe UI Black" panose="020B0A02040204020203" pitchFamily="34" charset="0"/>
                        <a:cs typeface="Segoe UI Semibold" panose="020B0702040204020203" pitchFamily="34" charset="0"/>
                      </a:rPr>
                      <a:t> Sales</a:t>
                    </a:r>
                    <a:endParaRPr lang="en-IN" sz="1200">
                      <a:latin typeface="Segoe UI Black" panose="020B0A02040204020203" pitchFamily="34" charset="0"/>
                      <a:ea typeface="Segoe UI Black" panose="020B0A02040204020203" pitchFamily="34" charset="0"/>
                      <a:cs typeface="Segoe UI Semibold" panose="020B0702040204020203" pitchFamily="34" charset="0"/>
                    </a:endParaRPr>
                  </a:p>
                </xdr:txBody>
              </xdr:sp>
              <xdr:sp macro="" textlink="">
                <xdr:nvSpPr>
                  <xdr:cNvPr id="59" name="TextBox 58">
                    <a:extLst>
                      <a:ext uri="{FF2B5EF4-FFF2-40B4-BE49-F238E27FC236}">
                        <a16:creationId xmlns:a16="http://schemas.microsoft.com/office/drawing/2014/main" id="{4E0E3540-7D7C-B496-B7CC-734186E89E65}"/>
                      </a:ext>
                    </a:extLst>
                  </xdr:cNvPr>
                  <xdr:cNvSpPr txBox="1"/>
                </xdr:nvSpPr>
                <xdr:spPr>
                  <a:xfrm>
                    <a:off x="12122524" y="7384674"/>
                    <a:ext cx="1463488" cy="377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Black" panose="020B0A02040204020203" pitchFamily="34" charset="0"/>
                        <a:ea typeface="Segoe UI Black" panose="020B0A02040204020203" pitchFamily="34" charset="0"/>
                        <a:cs typeface="Segoe UI Semibold" panose="020B0702040204020203" pitchFamily="34" charset="0"/>
                      </a:rPr>
                      <a:t>Avg</a:t>
                    </a:r>
                    <a:r>
                      <a:rPr lang="en-IN" sz="1200" baseline="0">
                        <a:latin typeface="Segoe UI Black" panose="020B0A02040204020203" pitchFamily="34" charset="0"/>
                        <a:ea typeface="Segoe UI Black" panose="020B0A02040204020203" pitchFamily="34" charset="0"/>
                        <a:cs typeface="Segoe UI Semibold" panose="020B0702040204020203" pitchFamily="34" charset="0"/>
                      </a:rPr>
                      <a:t> Sales</a:t>
                    </a:r>
                    <a:endParaRPr lang="en-IN" sz="1200">
                      <a:latin typeface="Segoe UI Black" panose="020B0A02040204020203" pitchFamily="34" charset="0"/>
                      <a:ea typeface="Segoe UI Black" panose="020B0A02040204020203" pitchFamily="34" charset="0"/>
                      <a:cs typeface="Segoe UI Semibold" panose="020B0702040204020203" pitchFamily="34" charset="0"/>
                    </a:endParaRPr>
                  </a:p>
                </xdr:txBody>
              </xdr:sp>
              <xdr:graphicFrame macro="">
                <xdr:nvGraphicFramePr>
                  <xdr:cNvPr id="60" name="Chart 59">
                    <a:extLst>
                      <a:ext uri="{FF2B5EF4-FFF2-40B4-BE49-F238E27FC236}">
                        <a16:creationId xmlns:a16="http://schemas.microsoft.com/office/drawing/2014/main" id="{B9435B18-ACC5-45A0-8A4C-702AACAB0D0F}"/>
                      </a:ext>
                    </a:extLst>
                  </xdr:cNvPr>
                  <xdr:cNvGraphicFramePr>
                    <a:graphicFrameLocks/>
                  </xdr:cNvGraphicFramePr>
                </xdr:nvGraphicFramePr>
                <xdr:xfrm>
                  <a:off x="14175441" y="5576822"/>
                  <a:ext cx="1732428" cy="1934391"/>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62" name="TextBox 61">
                    <a:extLst>
                      <a:ext uri="{FF2B5EF4-FFF2-40B4-BE49-F238E27FC236}">
                        <a16:creationId xmlns:a16="http://schemas.microsoft.com/office/drawing/2014/main" id="{AE00332E-BFE4-C2C5-D5CD-B296136149A8}"/>
                      </a:ext>
                    </a:extLst>
                  </xdr:cNvPr>
                  <xdr:cNvSpPr txBox="1"/>
                </xdr:nvSpPr>
                <xdr:spPr>
                  <a:xfrm>
                    <a:off x="13899777" y="7384674"/>
                    <a:ext cx="1463488" cy="377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Black" panose="020B0A02040204020203" pitchFamily="34" charset="0"/>
                        <a:ea typeface="Segoe UI Black" panose="020B0A02040204020203" pitchFamily="34" charset="0"/>
                        <a:cs typeface="Segoe UI Semibold" panose="020B0702040204020203" pitchFamily="34" charset="0"/>
                      </a:rPr>
                      <a:t>No of Items</a:t>
                    </a:r>
                  </a:p>
                </xdr:txBody>
              </xdr:sp>
              <xdr:pic>
                <xdr:nvPicPr>
                  <xdr:cNvPr id="64" name="Picture 63">
                    <a:extLst>
                      <a:ext uri="{FF2B5EF4-FFF2-40B4-BE49-F238E27FC236}">
                        <a16:creationId xmlns:a16="http://schemas.microsoft.com/office/drawing/2014/main" id="{A55630E5-DF76-606B-CBDA-BEB6DE59EB07}"/>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497974" y="1581828"/>
                    <a:ext cx="224860" cy="225079"/>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65" name="TextBox 64">
                    <a:extLst>
                      <a:ext uri="{FF2B5EF4-FFF2-40B4-BE49-F238E27FC236}">
                        <a16:creationId xmlns:a16="http://schemas.microsoft.com/office/drawing/2014/main" id="{CF53F5DB-3A86-4D24-DEA6-E8171041DBBE}"/>
                      </a:ext>
                    </a:extLst>
                  </xdr:cNvPr>
                  <xdr:cNvSpPr txBox="1"/>
                </xdr:nvSpPr>
                <xdr:spPr>
                  <a:xfrm>
                    <a:off x="1736687" y="1549327"/>
                    <a:ext cx="1316074" cy="2900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atin typeface="Aptos Display" panose="020B0004020202020204" pitchFamily="34" charset="0"/>
                        <a:ea typeface="Segoe UI Black" panose="020B0A02040204020203" pitchFamily="34" charset="0"/>
                      </a:rPr>
                      <a:t>FILTER PANEL</a:t>
                    </a:r>
                    <a:endParaRPr lang="en-IN" sz="1400" b="1">
                      <a:solidFill>
                        <a:schemeClr val="accent6">
                          <a:lumMod val="50000"/>
                        </a:schemeClr>
                      </a:solidFill>
                      <a:latin typeface="Aptos Display" panose="020B0004020202020204" pitchFamily="34" charset="0"/>
                      <a:ea typeface="Segoe UI Black" panose="020B0A02040204020203" pitchFamily="34" charset="0"/>
                    </a:endParaRPr>
                  </a:p>
                </xdr:txBody>
              </xdr:sp>
              <mc:AlternateContent xmlns:mc="http://schemas.openxmlformats.org/markup-compatibility/2006" xmlns:a14="http://schemas.microsoft.com/office/drawing/2010/main">
                <mc:Choice Requires="a14">
                  <xdr:graphicFrame macro="">
                    <xdr:nvGraphicFramePr>
                      <xdr:cNvPr id="66" name="Outlet Location Type 1">
                        <a:extLst>
                          <a:ext uri="{FF2B5EF4-FFF2-40B4-BE49-F238E27FC236}">
                            <a16:creationId xmlns:a16="http://schemas.microsoft.com/office/drawing/2014/main" id="{5DD4E822-1BF6-408F-8B9A-EB7B15B34CBC}"/>
                          </a:ext>
                        </a:extLst>
                      </xdr:cNvPr>
                      <xdr:cNvGraphicFramePr/>
                    </xdr:nvGraphicFramePr>
                    <xdr:xfrm>
                      <a:off x="1394011" y="3333752"/>
                      <a:ext cx="1909483" cy="1289797"/>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708211" y="3385097"/>
                        <a:ext cx="1909483" cy="13101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8" name="Item Type 1">
                        <a:extLst>
                          <a:ext uri="{FF2B5EF4-FFF2-40B4-BE49-F238E27FC236}">
                            <a16:creationId xmlns:a16="http://schemas.microsoft.com/office/drawing/2014/main" id="{C0FFE1FF-0D01-476C-8FB0-FDF768045073}"/>
                          </a:ext>
                        </a:extLst>
                      </xdr:cNvPr>
                      <xdr:cNvGraphicFramePr/>
                    </xdr:nvGraphicFramePr>
                    <xdr:xfrm>
                      <a:off x="1382806" y="4718236"/>
                      <a:ext cx="1931894" cy="2092139"/>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697006" y="4791467"/>
                        <a:ext cx="1931894" cy="21252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69" name="Picture 68">
                    <a:hlinkClick xmlns:r="http://schemas.openxmlformats.org/officeDocument/2006/relationships" r:id="rId15"/>
                    <a:extLst>
                      <a:ext uri="{FF2B5EF4-FFF2-40B4-BE49-F238E27FC236}">
                        <a16:creationId xmlns:a16="http://schemas.microsoft.com/office/drawing/2014/main" id="{BC13079F-C9ED-0C73-156E-EF83B4815B26}"/>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411938" y="7505700"/>
                    <a:ext cx="400534" cy="40124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Picture 69">
                    <a:hlinkClick xmlns:r="http://schemas.openxmlformats.org/officeDocument/2006/relationships" r:id="rId17"/>
                    <a:extLst>
                      <a:ext uri="{FF2B5EF4-FFF2-40B4-BE49-F238E27FC236}">
                        <a16:creationId xmlns:a16="http://schemas.microsoft.com/office/drawing/2014/main" id="{F20722C1-FA5E-5765-672C-6EE9B607548E}"/>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030769" y="7535752"/>
                    <a:ext cx="342846" cy="34114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1" name="Rectangle 70">
                    <a:extLst>
                      <a:ext uri="{FF2B5EF4-FFF2-40B4-BE49-F238E27FC236}">
                        <a16:creationId xmlns:a16="http://schemas.microsoft.com/office/drawing/2014/main" id="{8D1C53CD-E285-32AA-C249-6C1B63EACE00}"/>
                      </a:ext>
                    </a:extLst>
                  </xdr:cNvPr>
                  <xdr:cNvSpPr/>
                </xdr:nvSpPr>
                <xdr:spPr>
                  <a:xfrm>
                    <a:off x="1276350" y="6878543"/>
                    <a:ext cx="2171700" cy="578042"/>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72" name="TextBox 71">
                    <a:extLst>
                      <a:ext uri="{FF2B5EF4-FFF2-40B4-BE49-F238E27FC236}">
                        <a16:creationId xmlns:a16="http://schemas.microsoft.com/office/drawing/2014/main" id="{6B552BF5-31B4-5895-B407-65D1DAB98184}"/>
                      </a:ext>
                    </a:extLst>
                  </xdr:cNvPr>
                  <xdr:cNvSpPr txBox="1"/>
                </xdr:nvSpPr>
                <xdr:spPr>
                  <a:xfrm>
                    <a:off x="1789438" y="6871513"/>
                    <a:ext cx="1704975" cy="377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latin typeface="Segoe UI Semibold" panose="020B0702040204020203" pitchFamily="34" charset="0"/>
                        <a:ea typeface="Segoe UI Black" panose="020B0A02040204020203" pitchFamily="34" charset="0"/>
                        <a:cs typeface="Segoe UI Semibold" panose="020B0702040204020203" pitchFamily="34" charset="0"/>
                      </a:rPr>
                      <a:t>Deepak Sharma</a:t>
                    </a:r>
                  </a:p>
                </xdr:txBody>
              </xdr:sp>
              <xdr:sp macro="" textlink="">
                <xdr:nvSpPr>
                  <xdr:cNvPr id="32" name="TextBox 31">
                    <a:extLst>
                      <a:ext uri="{FF2B5EF4-FFF2-40B4-BE49-F238E27FC236}">
                        <a16:creationId xmlns:a16="http://schemas.microsoft.com/office/drawing/2014/main" id="{4335C4FA-E3C7-3635-62C0-175D8A4C197D}"/>
                      </a:ext>
                    </a:extLst>
                  </xdr:cNvPr>
                  <xdr:cNvSpPr txBox="1"/>
                </xdr:nvSpPr>
                <xdr:spPr>
                  <a:xfrm>
                    <a:off x="2130982" y="7176321"/>
                    <a:ext cx="1465730" cy="2238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i="1">
                        <a:solidFill>
                          <a:schemeClr val="bg1"/>
                        </a:solidFill>
                        <a:latin typeface="Segoe UI Semibold" panose="020B0702040204020203" pitchFamily="34" charset="0"/>
                        <a:ea typeface="Segoe UI Black" panose="020B0A02040204020203" pitchFamily="34" charset="0"/>
                        <a:cs typeface="Segoe UI Semibold" panose="020B0702040204020203" pitchFamily="34" charset="0"/>
                      </a:rPr>
                      <a:t>-</a:t>
                    </a:r>
                    <a:r>
                      <a:rPr lang="en-IN" sz="1050" i="1" baseline="0">
                        <a:solidFill>
                          <a:schemeClr val="bg1"/>
                        </a:solidFill>
                        <a:latin typeface="Segoe UI Semibold" panose="020B0702040204020203" pitchFamily="34" charset="0"/>
                        <a:ea typeface="Segoe UI Black" panose="020B0A02040204020203" pitchFamily="34" charset="0"/>
                        <a:cs typeface="Segoe UI Semibold" panose="020B0702040204020203" pitchFamily="34" charset="0"/>
                      </a:rPr>
                      <a:t> Data Analyst</a:t>
                    </a:r>
                    <a:endParaRPr lang="en-IN" sz="1050" i="1">
                      <a:solidFill>
                        <a:schemeClr val="bg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grpSp>
            <xdr:pic>
              <xdr:nvPicPr>
                <xdr:cNvPr id="74" name="Picture 73">
                  <a:extLst>
                    <a:ext uri="{FF2B5EF4-FFF2-40B4-BE49-F238E27FC236}">
                      <a16:creationId xmlns:a16="http://schemas.microsoft.com/office/drawing/2014/main" id="{73C98498-4220-78D6-66E9-737D7CEA0742}"/>
                    </a:ext>
                  </a:extLst>
                </xdr:cNvPr>
                <xdr:cNvPicPr>
                  <a:picLocks noChangeAspect="1" noChangeArrowheads="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9645" t="9645" r="9645" b="9645"/>
                <a:stretch/>
              </xdr:blipFill>
              <xdr:spPr bwMode="auto">
                <a:xfrm>
                  <a:off x="1340428" y="7180119"/>
                  <a:ext cx="511752" cy="528204"/>
                </a:xfrm>
                <a:prstGeom prst="flowChartConnector">
                  <a:avLst/>
                </a:prstGeom>
                <a:noFill/>
                <a:ln w="12700">
                  <a:solidFill>
                    <a:schemeClr val="bg1"/>
                  </a:solidFill>
                </a:ln>
                <a:extLst>
                  <a:ext uri="{909E8E84-426E-40DD-AFC4-6F175D3DCCD1}">
                    <a14:hiddenFill xmlns:a14="http://schemas.microsoft.com/office/drawing/2010/main">
                      <a:solidFill>
                        <a:srgbClr val="FFFFFF"/>
                      </a:solidFill>
                    </a14:hiddenFill>
                  </a:ext>
                </a:extLst>
              </xdr:spPr>
            </xdr:pic>
          </xdr:grpSp>
        </xdr:grpSp>
        <xdr:pic>
          <xdr:nvPicPr>
            <xdr:cNvPr id="47" name="Picture 46">
              <a:hlinkClick xmlns:r="http://schemas.openxmlformats.org/officeDocument/2006/relationships" r:id="rId20"/>
              <a:extLst>
                <a:ext uri="{FF2B5EF4-FFF2-40B4-BE49-F238E27FC236}">
                  <a16:creationId xmlns:a16="http://schemas.microsoft.com/office/drawing/2014/main" id="{D3FF1522-AB05-8F75-A6A2-E9F5EF549459}"/>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05000" y="7775864"/>
              <a:ext cx="457200" cy="472786"/>
            </a:xfrm>
            <a:prstGeom prst="rect">
              <a:avLst/>
            </a:prstGeom>
            <a:noFill/>
            <a:extLst>
              <a:ext uri="{909E8E84-426E-40DD-AFC4-6F175D3DCCD1}">
                <a14:hiddenFill xmlns:a14="http://schemas.microsoft.com/office/drawing/2010/main">
                  <a:solidFill>
                    <a:srgbClr val="FFFFFF"/>
                  </a:solidFill>
                </a14:hiddenFill>
              </a:ext>
            </a:extLst>
          </xdr:spPr>
        </xdr:pic>
      </xdr:grpSp>
      <xdr:cxnSp macro="">
        <xdr:nvCxnSpPr>
          <xdr:cNvPr id="55" name="Connector: Curved 54">
            <a:extLst>
              <a:ext uri="{FF2B5EF4-FFF2-40B4-BE49-F238E27FC236}">
                <a16:creationId xmlns:a16="http://schemas.microsoft.com/office/drawing/2014/main" id="{A5297753-CA12-DD77-2EEF-BBC740B093F0}"/>
              </a:ext>
            </a:extLst>
          </xdr:cNvPr>
          <xdr:cNvCxnSpPr/>
        </xdr:nvCxnSpPr>
        <xdr:spPr>
          <a:xfrm rot="10800000" flipV="1">
            <a:off x="2283531" y="7621235"/>
            <a:ext cx="311723" cy="238742"/>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90.890945601852" createdVersion="8" refreshedVersion="8" minRefreshableVersion="3" recordCount="8523" xr:uid="{29CCC125-CD83-4C2E-A259-BB4D8E2BAC7C}">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6912504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717CFE-77AE-4DD0-BB81-0ED84E4137E8}"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23:C27"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7"/>
  </dataFields>
  <formats count="15">
    <format dxfId="1294">
      <pivotArea type="all" dataOnly="0" outline="0" fieldPosition="0"/>
    </format>
    <format dxfId="1293">
      <pivotArea outline="0" collapsedLevelsAreSubtotals="1" fieldPosition="0"/>
    </format>
    <format dxfId="1292">
      <pivotArea type="all" dataOnly="0" outline="0" fieldPosition="0"/>
    </format>
    <format dxfId="1291">
      <pivotArea outline="0" collapsedLevelsAreSubtotals="1" fieldPosition="0"/>
    </format>
    <format dxfId="1290">
      <pivotArea dataOnly="0" labelOnly="1" grandRow="1" outline="0" fieldPosition="0"/>
    </format>
    <format dxfId="1289">
      <pivotArea dataOnly="0" labelOnly="1" outline="0" axis="axisValues" fieldPosition="0"/>
    </format>
    <format dxfId="1288">
      <pivotArea outline="0" collapsedLevelsAreSubtotals="1" fieldPosition="0"/>
    </format>
    <format dxfId="1287">
      <pivotArea type="all" dataOnly="0" outline="0" fieldPosition="0"/>
    </format>
    <format dxfId="1286">
      <pivotArea outline="0" collapsedLevelsAreSubtotals="1" fieldPosition="0"/>
    </format>
    <format dxfId="1285">
      <pivotArea type="origin" dataOnly="0" labelOnly="1" outline="0" fieldPosition="0"/>
    </format>
    <format dxfId="1284">
      <pivotArea field="0" type="button" dataOnly="0" labelOnly="1" outline="0" axis="axisCol" fieldPosition="0"/>
    </format>
    <format dxfId="1283">
      <pivotArea type="topRight" dataOnly="0" labelOnly="1" outline="0" fieldPosition="0"/>
    </format>
    <format dxfId="1282">
      <pivotArea field="6" type="button" dataOnly="0" labelOnly="1" outline="0" axis="axisRow" fieldPosition="0"/>
    </format>
    <format dxfId="1281">
      <pivotArea dataOnly="0" labelOnly="1" fieldPosition="0">
        <references count="1">
          <reference field="6" count="0"/>
        </references>
      </pivotArea>
    </format>
    <format dxfId="1280">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0883CD-46B8-456C-9770-A78189F0222E}"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54:B6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17">
    <format dxfId="1311">
      <pivotArea type="all" dataOnly="0" outline="0" fieldPosition="0"/>
    </format>
    <format dxfId="1310">
      <pivotArea outline="0" collapsedLevelsAreSubtotals="1" fieldPosition="0"/>
    </format>
    <format dxfId="1309">
      <pivotArea type="all" dataOnly="0" outline="0" fieldPosition="0"/>
    </format>
    <format dxfId="1308">
      <pivotArea outline="0" collapsedLevelsAreSubtotals="1" fieldPosition="0"/>
    </format>
    <format dxfId="1307">
      <pivotArea dataOnly="0" labelOnly="1" grandRow="1" outline="0" fieldPosition="0"/>
    </format>
    <format dxfId="1306">
      <pivotArea outline="0" collapsedLevelsAreSubtotals="1" fieldPosition="0"/>
    </format>
    <format dxfId="1305">
      <pivotArea type="all" dataOnly="0" outline="0" fieldPosition="0"/>
    </format>
    <format dxfId="1304">
      <pivotArea outline="0" collapsedLevelsAreSubtotals="1" fieldPosition="0"/>
    </format>
    <format dxfId="1303">
      <pivotArea type="origin" dataOnly="0" labelOnly="1" outline="0" fieldPosition="0"/>
    </format>
    <format dxfId="1302">
      <pivotArea field="0" type="button" dataOnly="0" labelOnly="1" outline="0"/>
    </format>
    <format dxfId="1301">
      <pivotArea type="topRight" dataOnly="0" labelOnly="1" outline="0" fieldPosition="0"/>
    </format>
    <format dxfId="1300">
      <pivotArea field="6" type="button" dataOnly="0" labelOnly="1" outline="0"/>
    </format>
    <format dxfId="1299">
      <pivotArea type="all" dataOnly="0" outline="0" fieldPosition="0"/>
    </format>
    <format dxfId="1298">
      <pivotArea outline="0" collapsedLevelsAreSubtotals="1" fieldPosition="0"/>
    </format>
    <format dxfId="1297">
      <pivotArea field="4" type="button" dataOnly="0" labelOnly="1" outline="0" axis="axisRow" fieldPosition="0"/>
    </format>
    <format dxfId="1296">
      <pivotArea dataOnly="0" labelOnly="1" fieldPosition="0">
        <references count="1">
          <reference field="4" count="0"/>
        </references>
      </pivotArea>
    </format>
    <format dxfId="1295">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4" count="1" selected="0">
            <x v="0"/>
          </reference>
        </references>
      </pivotArea>
    </chartFormat>
    <chartFormat chart="15" format="4">
      <pivotArea type="data" outline="0" fieldPosition="0">
        <references count="2">
          <reference field="4294967294" count="1" selected="0">
            <x v="0"/>
          </reference>
          <reference field="4" count="1" selected="0">
            <x v="1"/>
          </reference>
        </references>
      </pivotArea>
    </chartFormat>
    <chartFormat chart="15" format="5">
      <pivotArea type="data" outline="0" fieldPosition="0">
        <references count="2">
          <reference field="4294967294" count="1" selected="0">
            <x v="0"/>
          </reference>
          <reference field="4" count="1" selected="0">
            <x v="2"/>
          </reference>
        </references>
      </pivotArea>
    </chartFormat>
    <chartFormat chart="15" format="6">
      <pivotArea type="data" outline="0" fieldPosition="0">
        <references count="2">
          <reference field="4294967294" count="1" selected="0">
            <x v="0"/>
          </reference>
          <reference field="4" count="1" selected="0">
            <x v="3"/>
          </reference>
        </references>
      </pivotArea>
    </chartFormat>
    <chartFormat chart="15" format="7">
      <pivotArea type="data" outline="0" fieldPosition="0">
        <references count="2">
          <reference field="4294967294" count="1" selected="0">
            <x v="0"/>
          </reference>
          <reference field="4" count="1" selected="0">
            <x v="4"/>
          </reference>
        </references>
      </pivotArea>
    </chartFormat>
    <chartFormat chart="15" format="8">
      <pivotArea type="data" outline="0" fieldPosition="0">
        <references count="2">
          <reference field="4294967294" count="1" selected="0">
            <x v="0"/>
          </reference>
          <reference field="4" count="1" selected="0">
            <x v="5"/>
          </reference>
        </references>
      </pivotArea>
    </chartFormat>
    <chartFormat chart="15" format="9">
      <pivotArea type="data" outline="0" fieldPosition="0">
        <references count="2">
          <reference field="4294967294" count="1" selected="0">
            <x v="0"/>
          </reference>
          <reference field="4" count="1" selected="0">
            <x v="6"/>
          </reference>
        </references>
      </pivotArea>
    </chartFormat>
    <chartFormat chart="15" format="10">
      <pivotArea type="data" outline="0" fieldPosition="0">
        <references count="2">
          <reference field="4294967294" count="1" selected="0">
            <x v="0"/>
          </reference>
          <reference field="4" count="1" selected="0">
            <x v="7"/>
          </reference>
        </references>
      </pivotArea>
    </chartFormat>
    <chartFormat chart="15"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A5A097-B82A-4172-98C6-0D128F720C33}"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100:B10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Total Sales" fld="11" subtotal="count" baseField="8" baseItem="0" numFmtId="1"/>
  </dataFields>
  <formats count="15">
    <format dxfId="1326">
      <pivotArea type="all" dataOnly="0" outline="0" fieldPosition="0"/>
    </format>
    <format dxfId="1325">
      <pivotArea outline="0" collapsedLevelsAreSubtotals="1" fieldPosition="0"/>
    </format>
    <format dxfId="1324">
      <pivotArea type="all" dataOnly="0" outline="0" fieldPosition="0"/>
    </format>
    <format dxfId="1323">
      <pivotArea outline="0" collapsedLevelsAreSubtotals="1" fieldPosition="0"/>
    </format>
    <format dxfId="1322">
      <pivotArea dataOnly="0" labelOnly="1" grandRow="1" outline="0" fieldPosition="0"/>
    </format>
    <format dxfId="1321">
      <pivotArea outline="0" collapsedLevelsAreSubtotals="1" fieldPosition="0"/>
    </format>
    <format dxfId="1320">
      <pivotArea type="all" dataOnly="0" outline="0" fieldPosition="0"/>
    </format>
    <format dxfId="1319">
      <pivotArea outline="0" collapsedLevelsAreSubtotals="1" fieldPosition="0"/>
    </format>
    <format dxfId="1318">
      <pivotArea field="6" type="button" dataOnly="0" labelOnly="1" outline="0"/>
    </format>
    <format dxfId="1317">
      <pivotArea outline="0" collapsedLevelsAreSubtotals="1" fieldPosition="0"/>
    </format>
    <format dxfId="1316">
      <pivotArea type="all" dataOnly="0" outline="0" fieldPosition="0"/>
    </format>
    <format dxfId="1315">
      <pivotArea outline="0" collapsedLevelsAreSubtotals="1" fieldPosition="0"/>
    </format>
    <format dxfId="1314">
      <pivotArea field="8" type="button" dataOnly="0" labelOnly="1" outline="0" axis="axisRow" fieldPosition="0"/>
    </format>
    <format dxfId="1313">
      <pivotArea dataOnly="0" labelOnly="1" fieldPosition="0">
        <references count="1">
          <reference field="8" count="0"/>
        </references>
      </pivotArea>
    </format>
    <format dxfId="1312">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05BD6C-9059-4BBF-B828-87FE7747A10B}"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9">
    <format dxfId="1335">
      <pivotArea type="all" dataOnly="0" outline="0" fieldPosition="0"/>
    </format>
    <format dxfId="1334">
      <pivotArea outline="0" collapsedLevelsAreSubtotals="1" fieldPosition="0"/>
    </format>
    <format dxfId="1333">
      <pivotArea type="all" dataOnly="0" outline="0" fieldPosition="0"/>
    </format>
    <format dxfId="1332">
      <pivotArea outline="0" collapsedLevelsAreSubtotals="1" fieldPosition="0"/>
    </format>
    <format dxfId="1331">
      <pivotArea field="0" type="button" dataOnly="0" labelOnly="1" outline="0" axis="axisRow" fieldPosition="0"/>
    </format>
    <format dxfId="1330">
      <pivotArea dataOnly="0" labelOnly="1" fieldPosition="0">
        <references count="1">
          <reference field="0" count="0"/>
        </references>
      </pivotArea>
    </format>
    <format dxfId="1329">
      <pivotArea dataOnly="0" labelOnly="1" grandRow="1" outline="0" fieldPosition="0"/>
    </format>
    <format dxfId="1328">
      <pivotArea dataOnly="0" labelOnly="1" outline="0" axis="axisValues" fieldPosition="0"/>
    </format>
    <format dxfId="1327">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EA14B5-4478-4F93-8E67-A29D6A871D85}"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93:B9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1" numFmtId="168"/>
  </dataFields>
  <formats count="15">
    <format dxfId="1350">
      <pivotArea type="all" dataOnly="0" outline="0" fieldPosition="0"/>
    </format>
    <format dxfId="1349">
      <pivotArea outline="0" collapsedLevelsAreSubtotals="1" fieldPosition="0"/>
    </format>
    <format dxfId="1348">
      <pivotArea type="all" dataOnly="0" outline="0" fieldPosition="0"/>
    </format>
    <format dxfId="1347">
      <pivotArea outline="0" collapsedLevelsAreSubtotals="1" fieldPosition="0"/>
    </format>
    <format dxfId="1346">
      <pivotArea dataOnly="0" labelOnly="1" grandRow="1" outline="0" fieldPosition="0"/>
    </format>
    <format dxfId="1345">
      <pivotArea outline="0" collapsedLevelsAreSubtotals="1" fieldPosition="0"/>
    </format>
    <format dxfId="1344">
      <pivotArea type="all" dataOnly="0" outline="0" fieldPosition="0"/>
    </format>
    <format dxfId="1343">
      <pivotArea outline="0" collapsedLevelsAreSubtotals="1" fieldPosition="0"/>
    </format>
    <format dxfId="1342">
      <pivotArea field="6" type="button" dataOnly="0" labelOnly="1" outline="0"/>
    </format>
    <format dxfId="1341">
      <pivotArea outline="0" collapsedLevelsAreSubtotals="1" fieldPosition="0"/>
    </format>
    <format dxfId="1340">
      <pivotArea type="all" dataOnly="0" outline="0" fieldPosition="0"/>
    </format>
    <format dxfId="1339">
      <pivotArea outline="0" collapsedLevelsAreSubtotals="1" fieldPosition="0"/>
    </format>
    <format dxfId="1338">
      <pivotArea field="8" type="button" dataOnly="0" labelOnly="1" outline="0" axis="axisRow" fieldPosition="0"/>
    </format>
    <format dxfId="1337">
      <pivotArea dataOnly="0" labelOnly="1" fieldPosition="0">
        <references count="1">
          <reference field="8" count="0"/>
        </references>
      </pivotArea>
    </format>
    <format dxfId="1336">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38E403-B2FE-4669-A30E-2562FFE31046}"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76:B7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numFmtId="167"/>
  </dataFields>
  <formats count="11">
    <format dxfId="1361">
      <pivotArea type="all" dataOnly="0" outline="0" fieldPosition="0"/>
    </format>
    <format dxfId="1360">
      <pivotArea outline="0" collapsedLevelsAreSubtotals="1" fieldPosition="0"/>
    </format>
    <format dxfId="1359">
      <pivotArea type="all" dataOnly="0" outline="0" fieldPosition="0"/>
    </format>
    <format dxfId="1358">
      <pivotArea outline="0" collapsedLevelsAreSubtotals="1" fieldPosition="0"/>
    </format>
    <format dxfId="1357">
      <pivotArea dataOnly="0" labelOnly="1" grandRow="1" outline="0" fieldPosition="0"/>
    </format>
    <format dxfId="1356">
      <pivotArea outline="0" collapsedLevelsAreSubtotals="1" fieldPosition="0"/>
    </format>
    <format dxfId="1355">
      <pivotArea type="all" dataOnly="0" outline="0" fieldPosition="0"/>
    </format>
    <format dxfId="1354">
      <pivotArea outline="0" collapsedLevelsAreSubtotals="1" fieldPosition="0"/>
    </format>
    <format dxfId="1353">
      <pivotArea field="6" type="button" dataOnly="0" labelOnly="1" outline="0" axis="axisRow" fieldPosition="0"/>
    </format>
    <format dxfId="1352">
      <pivotArea dataOnly="0" labelOnly="1" fieldPosition="0">
        <references count="1">
          <reference field="6" count="0"/>
        </references>
      </pivotArea>
    </format>
    <format dxfId="1351">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3ED560A-DFA1-45F3-85DA-B62E7A4F1BC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1" subtotal="count" baseField="0" baseItem="1"/>
    <dataField name="Average of Rating" fld="12" subtotal="average" baseField="0" baseItem="1"/>
  </dataFields>
  <formats count="3">
    <format dxfId="1364">
      <pivotArea type="all" dataOnly="0" outline="0" fieldPosition="0"/>
    </format>
    <format dxfId="1363">
      <pivotArea outline="0" collapsedLevelsAreSubtotals="1" fieldPosition="0"/>
    </format>
    <format dxfId="136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EB58088-F91F-4977-A05E-B9DAACB11BDB}"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3:B49"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17">
    <format dxfId="1381">
      <pivotArea type="all" dataOnly="0" outline="0" fieldPosition="0"/>
    </format>
    <format dxfId="1380">
      <pivotArea outline="0" collapsedLevelsAreSubtotals="1" fieldPosition="0"/>
    </format>
    <format dxfId="1379">
      <pivotArea type="all" dataOnly="0" outline="0" fieldPosition="0"/>
    </format>
    <format dxfId="1378">
      <pivotArea outline="0" collapsedLevelsAreSubtotals="1" fieldPosition="0"/>
    </format>
    <format dxfId="1377">
      <pivotArea dataOnly="0" labelOnly="1" grandRow="1" outline="0" fieldPosition="0"/>
    </format>
    <format dxfId="1376">
      <pivotArea outline="0" collapsedLevelsAreSubtotals="1" fieldPosition="0"/>
    </format>
    <format dxfId="1375">
      <pivotArea type="all" dataOnly="0" outline="0" fieldPosition="0"/>
    </format>
    <format dxfId="1374">
      <pivotArea outline="0" collapsedLevelsAreSubtotals="1" fieldPosition="0"/>
    </format>
    <format dxfId="1373">
      <pivotArea type="origin" dataOnly="0" labelOnly="1" outline="0" fieldPosition="0"/>
    </format>
    <format dxfId="1372">
      <pivotArea field="0" type="button" dataOnly="0" labelOnly="1" outline="0"/>
    </format>
    <format dxfId="1371">
      <pivotArea type="topRight" dataOnly="0" labelOnly="1" outline="0" fieldPosition="0"/>
    </format>
    <format dxfId="1370">
      <pivotArea field="6" type="button" dataOnly="0" labelOnly="1" outline="0"/>
    </format>
    <format dxfId="1369">
      <pivotArea type="all" dataOnly="0" outline="0" fieldPosition="0"/>
    </format>
    <format dxfId="1368">
      <pivotArea outline="0" collapsedLevelsAreSubtotals="1" fieldPosition="0"/>
    </format>
    <format dxfId="1367">
      <pivotArea field="3" type="button" dataOnly="0" labelOnly="1" outline="0" axis="axisRow" fieldPosition="0"/>
    </format>
    <format dxfId="1366">
      <pivotArea dataOnly="0" labelOnly="1" fieldPosition="0">
        <references count="1">
          <reference field="3" count="0"/>
        </references>
      </pivotArea>
    </format>
    <format dxfId="1365">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9BDFF37-66B2-432E-B8DA-EEE20178C014}"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67:B7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15">
    <format dxfId="1396">
      <pivotArea type="all" dataOnly="0" outline="0" fieldPosition="0"/>
    </format>
    <format dxfId="1395">
      <pivotArea outline="0" collapsedLevelsAreSubtotals="1" fieldPosition="0"/>
    </format>
    <format dxfId="1394">
      <pivotArea type="all" dataOnly="0" outline="0" fieldPosition="0"/>
    </format>
    <format dxfId="1393">
      <pivotArea outline="0" collapsedLevelsAreSubtotals="1" fieldPosition="0"/>
    </format>
    <format dxfId="1392">
      <pivotArea dataOnly="0" labelOnly="1" grandRow="1" outline="0" fieldPosition="0"/>
    </format>
    <format dxfId="1391">
      <pivotArea outline="0" collapsedLevelsAreSubtotals="1" fieldPosition="0"/>
    </format>
    <format dxfId="1390">
      <pivotArea type="all" dataOnly="0" outline="0" fieldPosition="0"/>
    </format>
    <format dxfId="1389">
      <pivotArea outline="0" collapsedLevelsAreSubtotals="1" fieldPosition="0"/>
    </format>
    <format dxfId="1388">
      <pivotArea field="4" type="button" dataOnly="0" labelOnly="1" outline="0"/>
    </format>
    <format dxfId="1387">
      <pivotArea dataOnly="0" labelOnly="1" outline="0" axis="axisValues" fieldPosition="0"/>
    </format>
    <format dxfId="1386">
      <pivotArea type="all" dataOnly="0" outline="0" fieldPosition="0"/>
    </format>
    <format dxfId="1385">
      <pivotArea outline="0" collapsedLevelsAreSubtotals="1" fieldPosition="0"/>
    </format>
    <format dxfId="1384">
      <pivotArea field="7" type="button" dataOnly="0" labelOnly="1" outline="0" axis="axisRow" fieldPosition="0"/>
    </format>
    <format dxfId="1383">
      <pivotArea dataOnly="0" labelOnly="1" fieldPosition="0">
        <references count="1">
          <reference field="7" count="0"/>
        </references>
      </pivotArea>
    </format>
    <format dxfId="1382">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7" count="1" selected="0">
            <x v="0"/>
          </reference>
        </references>
      </pivotArea>
    </chartFormat>
    <chartFormat chart="21" format="7">
      <pivotArea type="data" outline="0" fieldPosition="0">
        <references count="2">
          <reference field="4294967294" count="1" selected="0">
            <x v="0"/>
          </reference>
          <reference field="7" count="1" selected="0">
            <x v="1"/>
          </reference>
        </references>
      </pivotArea>
    </chartFormat>
    <chartFormat chart="21" format="8">
      <pivotArea type="data" outline="0" fieldPosition="0">
        <references count="2">
          <reference field="4294967294" count="1" selected="0">
            <x v="0"/>
          </reference>
          <reference field="7" count="1" selected="0">
            <x v="2"/>
          </reference>
        </references>
      </pivotArea>
    </chartFormat>
    <chartFormat chart="18" format="1">
      <pivotArea type="data" outline="0" fieldPosition="0">
        <references count="2">
          <reference field="4294967294" count="1" selected="0">
            <x v="0"/>
          </reference>
          <reference field="7" count="1" selected="0">
            <x v="0"/>
          </reference>
        </references>
      </pivotArea>
    </chartFormat>
    <chartFormat chart="18" format="2">
      <pivotArea type="data" outline="0" fieldPosition="0">
        <references count="2">
          <reference field="4294967294" count="1" selected="0">
            <x v="0"/>
          </reference>
          <reference field="7" count="1" selected="0">
            <x v="1"/>
          </reference>
        </references>
      </pivotArea>
    </chartFormat>
    <chartFormat chart="18"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4007028-790E-4E87-9A0E-A0C7E502B39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86:B9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7"/>
  </dataFields>
  <formats count="11">
    <format dxfId="1407">
      <pivotArea type="all" dataOnly="0" outline="0" fieldPosition="0"/>
    </format>
    <format dxfId="1406">
      <pivotArea outline="0" collapsedLevelsAreSubtotals="1" fieldPosition="0"/>
    </format>
    <format dxfId="1405">
      <pivotArea type="all" dataOnly="0" outline="0" fieldPosition="0"/>
    </format>
    <format dxfId="1404">
      <pivotArea outline="0" collapsedLevelsAreSubtotals="1" fieldPosition="0"/>
    </format>
    <format dxfId="1403">
      <pivotArea dataOnly="0" labelOnly="1" grandRow="1" outline="0" fieldPosition="0"/>
    </format>
    <format dxfId="1402">
      <pivotArea outline="0" collapsedLevelsAreSubtotals="1" fieldPosition="0"/>
    </format>
    <format dxfId="1401">
      <pivotArea type="all" dataOnly="0" outline="0" fieldPosition="0"/>
    </format>
    <format dxfId="1400">
      <pivotArea outline="0" collapsedLevelsAreSubtotals="1" fieldPosition="0"/>
    </format>
    <format dxfId="1399">
      <pivotArea field="8" type="button" dataOnly="0" labelOnly="1" outline="0" axis="axisRow" fieldPosition="0"/>
    </format>
    <format dxfId="1398">
      <pivotArea dataOnly="0" labelOnly="1" fieldPosition="0">
        <references count="1">
          <reference field="8" count="0"/>
        </references>
      </pivotArea>
    </format>
    <format dxfId="1397">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44FF033-5619-4E40-97E5-CBCBA9F09388}" sourceName="Outlet Size">
  <pivotTables>
    <pivotTable tabId="2" name="PivotTable1"/>
    <pivotTable tabId="2" name="PivotTable2"/>
    <pivotTable tabId="2" name="PivotTable3"/>
    <pivotTable tabId="2" name="PivotTable4"/>
    <pivotTable tabId="2" name="PivotTable6"/>
    <pivotTable tabId="2" name="PivotTable7"/>
    <pivotTable tabId="2" name="PivotTable8"/>
    <pivotTable tabId="2" name="PivotTable9"/>
    <pivotTable tabId="2" name="PivotTable10"/>
    <pivotTable tabId="2" name="PivotTable11"/>
  </pivotTables>
  <data>
    <tabular pivotCacheId="69125040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327532C5-9098-47A6-B78D-6E971EFC5C15}" sourceName="Outlet Location Type">
  <pivotTables>
    <pivotTable tabId="2" name="PivotTable2"/>
    <pivotTable tabId="2" name="PivotTable1"/>
    <pivotTable tabId="2" name="PivotTable10"/>
    <pivotTable tabId="2" name="PivotTable11"/>
    <pivotTable tabId="2" name="PivotTable3"/>
    <pivotTable tabId="2" name="PivotTable4"/>
    <pivotTable tabId="2" name="PivotTable6"/>
    <pivotTable tabId="2" name="PivotTable7"/>
    <pivotTable tabId="2" name="PivotTable8"/>
    <pivotTable tabId="2" name="PivotTable9"/>
  </pivotTables>
  <data>
    <tabular pivotCacheId="69125040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5012908-919E-4522-AA42-067539326467}" sourceName="Item Type">
  <pivotTables>
    <pivotTable tabId="2" name="PivotTable2"/>
    <pivotTable tabId="2" name="PivotTable1"/>
    <pivotTable tabId="2" name="PivotTable10"/>
    <pivotTable tabId="2" name="PivotTable11"/>
    <pivotTable tabId="2" name="PivotTable3"/>
    <pivotTable tabId="2" name="PivotTable4"/>
    <pivotTable tabId="2" name="PivotTable6"/>
    <pivotTable tabId="2" name="PivotTable7"/>
    <pivotTable tabId="2" name="PivotTable8"/>
    <pivotTable tabId="2" name="PivotTable9"/>
  </pivotTables>
  <data>
    <tabular pivotCacheId="69125040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7205DD1-A541-4EC4-A780-92555FEE3B22}" cache="Slicer_Outlet_Size" caption="Outlet Size" rowHeight="257175"/>
  <slicer name="Outlet Location Type" xr10:uid="{257A4B49-FC89-4200-97D3-08DC1C82F93A}" cache="Slicer_Outlet_Location_Type" caption="Outlet Location Type" rowHeight="257175"/>
  <slicer name="Item Type" xr10:uid="{9B1C886D-BF83-42C2-A283-8606B6612111}"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01884CCF-A174-4D25-AD75-7D7BB9C2E299}" cache="Slicer_Outlet_Size" caption="Outlet Size" style="BlinkIt Analysis" rowHeight="257175"/>
  <slicer name="Outlet Location Type 1" xr10:uid="{F7E113C9-87E0-4A6B-99D9-024DDD2B49BD}" cache="Slicer_Outlet_Location_Type" caption="Outlet Location" style="BlinkIt Analysis" rowHeight="257175"/>
  <slicer name="Item Type 1" xr10:uid="{F957E90E-C84D-4758-99A4-1DB050E83D33}" cache="Slicer_Item_Type" caption="Item Type"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A5F22B21-0153-4078-8A0A-768C0488B475}"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1E164-1151-4429-A2A3-3E1FB4A1C813}">
  <dimension ref="A1:K106"/>
  <sheetViews>
    <sheetView showGridLines="0" tabSelected="1" zoomScaleNormal="100" workbookViewId="0">
      <selection activeCell="M4" sqref="M4"/>
    </sheetView>
  </sheetViews>
  <sheetFormatPr defaultRowHeight="15.75" x14ac:dyDescent="0.25"/>
  <cols>
    <col min="1" max="1" width="17.625" bestFit="1" customWidth="1"/>
    <col min="2" max="2" width="16.625" bestFit="1" customWidth="1"/>
    <col min="3" max="3" width="9.25" bestFit="1" customWidth="1"/>
    <col min="4" max="4" width="16.25" bestFit="1" customWidth="1"/>
  </cols>
  <sheetData>
    <row r="1" spans="1:5" ht="16.5" thickBot="1" x14ac:dyDescent="0.3"/>
    <row r="2" spans="1:5" ht="22.5" customHeight="1" thickBot="1" x14ac:dyDescent="0.3">
      <c r="A2" s="43" t="s">
        <v>1619</v>
      </c>
      <c r="B2" s="44"/>
      <c r="C2" s="44"/>
      <c r="D2" s="44"/>
      <c r="E2" s="45"/>
    </row>
    <row r="3" spans="1:5" ht="16.5" thickBot="1" x14ac:dyDescent="0.3">
      <c r="A3" s="13" t="s">
        <v>1611</v>
      </c>
      <c r="B3" s="14" t="s">
        <v>1612</v>
      </c>
      <c r="C3" s="14" t="s">
        <v>1614</v>
      </c>
      <c r="D3" s="15" t="s">
        <v>1615</v>
      </c>
      <c r="E3" s="5"/>
    </row>
    <row r="4" spans="1:5" ht="16.5" thickBot="1" x14ac:dyDescent="0.3">
      <c r="A4" s="10">
        <v>1201681.4928000034</v>
      </c>
      <c r="B4" s="11">
        <v>140.99278338613203</v>
      </c>
      <c r="C4" s="11">
        <v>8523</v>
      </c>
      <c r="D4" s="12">
        <v>3.9658570925731196</v>
      </c>
      <c r="E4" s="5"/>
    </row>
    <row r="5" spans="1:5" x14ac:dyDescent="0.25">
      <c r="A5" s="4"/>
      <c r="B5" s="1"/>
      <c r="C5" s="1"/>
      <c r="D5" s="1"/>
      <c r="E5" s="5"/>
    </row>
    <row r="6" spans="1:5" x14ac:dyDescent="0.25">
      <c r="A6" s="4"/>
      <c r="B6" s="1"/>
      <c r="C6" s="1"/>
      <c r="D6" s="1"/>
      <c r="E6" s="5"/>
    </row>
    <row r="7" spans="1:5" x14ac:dyDescent="0.25">
      <c r="A7" s="4" t="s">
        <v>1610</v>
      </c>
      <c r="B7" s="1" t="s">
        <v>1617</v>
      </c>
      <c r="C7" s="1" t="s">
        <v>1616</v>
      </c>
      <c r="D7" s="1" t="s">
        <v>1618</v>
      </c>
      <c r="E7" s="5"/>
    </row>
    <row r="8" spans="1:5" ht="16.5" thickBot="1" x14ac:dyDescent="0.3">
      <c r="A8" s="16">
        <f>GETPIVOTDATA("Sum of Total Sales",$A$3)</f>
        <v>1201681.4928000034</v>
      </c>
      <c r="B8" s="6">
        <f>GETPIVOTDATA("Average Sales",$A$3)</f>
        <v>140.99278338613203</v>
      </c>
      <c r="C8" s="7">
        <f>GETPIVOTDATA("Number of Items",$A$3)</f>
        <v>8523</v>
      </c>
      <c r="D8" s="8">
        <f>GETPIVOTDATA("Average of Rating",$A$3)</f>
        <v>3.9658570925731196</v>
      </c>
      <c r="E8" s="9"/>
    </row>
    <row r="10" spans="1:5" ht="16.5" thickBot="1" x14ac:dyDescent="0.3"/>
    <row r="11" spans="1:5" ht="16.5" thickBot="1" x14ac:dyDescent="0.3">
      <c r="A11" s="43" t="s">
        <v>1621</v>
      </c>
      <c r="B11" s="44"/>
      <c r="C11" s="44"/>
      <c r="D11" s="44"/>
      <c r="E11" s="45"/>
    </row>
    <row r="12" spans="1:5" ht="16.5" thickBot="1" x14ac:dyDescent="0.3">
      <c r="A12" s="18" t="s">
        <v>1620</v>
      </c>
      <c r="B12" s="15" t="s">
        <v>1611</v>
      </c>
      <c r="C12" s="1"/>
      <c r="D12" s="1"/>
      <c r="E12" s="5"/>
    </row>
    <row r="13" spans="1:5" x14ac:dyDescent="0.25">
      <c r="A13" s="19" t="s">
        <v>17</v>
      </c>
      <c r="B13" s="21">
        <v>776319.68840000057</v>
      </c>
      <c r="C13" s="1"/>
      <c r="D13" s="1"/>
      <c r="E13" s="5"/>
    </row>
    <row r="14" spans="1:5" ht="16.5" thickBot="1" x14ac:dyDescent="0.3">
      <c r="A14" s="20" t="s">
        <v>10</v>
      </c>
      <c r="B14" s="22">
        <v>425361.8043999995</v>
      </c>
      <c r="C14" s="1"/>
      <c r="D14" s="1"/>
      <c r="E14" s="5"/>
    </row>
    <row r="15" spans="1:5" x14ac:dyDescent="0.25">
      <c r="C15" s="1"/>
      <c r="D15" s="1"/>
      <c r="E15" s="5"/>
    </row>
    <row r="16" spans="1:5" x14ac:dyDescent="0.25">
      <c r="A16" s="4"/>
      <c r="B16" s="1"/>
      <c r="C16" s="1"/>
      <c r="D16" s="1"/>
      <c r="E16" s="5"/>
    </row>
    <row r="17" spans="1:8" x14ac:dyDescent="0.25">
      <c r="A17" s="4"/>
      <c r="B17" s="1"/>
      <c r="C17" s="1"/>
      <c r="D17" s="1"/>
      <c r="E17" s="5"/>
    </row>
    <row r="18" spans="1:8" x14ac:dyDescent="0.25">
      <c r="A18" s="4"/>
      <c r="B18" s="1"/>
      <c r="C18" s="1"/>
      <c r="D18" s="1"/>
      <c r="E18" s="5"/>
    </row>
    <row r="19" spans="1:8" ht="16.5" thickBot="1" x14ac:dyDescent="0.3">
      <c r="A19" s="17"/>
      <c r="B19" s="7"/>
      <c r="C19" s="7"/>
      <c r="D19" s="7"/>
      <c r="E19" s="9"/>
    </row>
    <row r="21" spans="1:8" ht="16.5" thickBot="1" x14ac:dyDescent="0.3"/>
    <row r="22" spans="1:8" ht="16.5" thickBot="1" x14ac:dyDescent="0.3">
      <c r="A22" s="43" t="s">
        <v>1623</v>
      </c>
      <c r="B22" s="44"/>
      <c r="C22" s="44"/>
      <c r="D22" s="44"/>
      <c r="E22" s="45"/>
      <c r="F22" s="2"/>
      <c r="G22" s="2"/>
      <c r="H22" s="3"/>
    </row>
    <row r="23" spans="1:8" ht="16.5" thickBot="1" x14ac:dyDescent="0.3">
      <c r="A23" s="18" t="s">
        <v>1611</v>
      </c>
      <c r="B23" s="31" t="s">
        <v>1622</v>
      </c>
      <c r="C23" s="15"/>
      <c r="D23" s="1"/>
      <c r="E23" s="1"/>
      <c r="F23" s="1"/>
      <c r="G23" s="1"/>
      <c r="H23" s="5"/>
    </row>
    <row r="24" spans="1:8" ht="16.5" thickBot="1" x14ac:dyDescent="0.3">
      <c r="A24" s="18" t="s">
        <v>1620</v>
      </c>
      <c r="B24" s="14" t="s">
        <v>10</v>
      </c>
      <c r="C24" s="15" t="s">
        <v>17</v>
      </c>
      <c r="D24" s="1"/>
      <c r="E24" s="1"/>
      <c r="F24" s="1"/>
      <c r="G24" s="1"/>
      <c r="H24" s="5"/>
    </row>
    <row r="25" spans="1:8" x14ac:dyDescent="0.25">
      <c r="A25" s="32" t="s">
        <v>14</v>
      </c>
      <c r="B25" s="27">
        <v>121349.89940000001</v>
      </c>
      <c r="C25" s="28">
        <v>215047.9126000001</v>
      </c>
      <c r="D25" s="1"/>
      <c r="E25" s="1"/>
      <c r="F25" s="1"/>
      <c r="G25" s="1"/>
      <c r="H25" s="5"/>
    </row>
    <row r="26" spans="1:8" x14ac:dyDescent="0.25">
      <c r="A26" s="19" t="s">
        <v>34</v>
      </c>
      <c r="B26" s="29">
        <v>138685.86819999994</v>
      </c>
      <c r="C26" s="24">
        <v>254464.77940000014</v>
      </c>
      <c r="D26" s="1"/>
      <c r="E26" s="1"/>
      <c r="F26" s="1"/>
      <c r="G26" s="1"/>
      <c r="H26" s="5"/>
    </row>
    <row r="27" spans="1:8" ht="16.5" thickBot="1" x14ac:dyDescent="0.3">
      <c r="A27" s="20" t="s">
        <v>21</v>
      </c>
      <c r="B27" s="30">
        <v>165326.0368</v>
      </c>
      <c r="C27" s="25">
        <v>306806.99640000012</v>
      </c>
      <c r="D27" s="1"/>
      <c r="E27" s="1"/>
      <c r="F27" s="1"/>
      <c r="G27" s="1"/>
      <c r="H27" s="5"/>
    </row>
    <row r="28" spans="1:8" x14ac:dyDescent="0.25">
      <c r="A28" s="4"/>
      <c r="B28" s="1"/>
      <c r="C28" s="1"/>
      <c r="D28" s="1"/>
      <c r="E28" s="1"/>
      <c r="F28" s="1"/>
      <c r="G28" s="1"/>
      <c r="H28" s="5"/>
    </row>
    <row r="29" spans="1:8" ht="16.5" thickBot="1" x14ac:dyDescent="0.3">
      <c r="A29" s="17"/>
      <c r="B29" s="7"/>
      <c r="C29" s="7"/>
      <c r="D29" s="7"/>
      <c r="E29" s="7"/>
      <c r="F29" s="7"/>
      <c r="G29" s="7"/>
      <c r="H29" s="9"/>
    </row>
    <row r="31" spans="1:8" ht="16.5" thickBot="1" x14ac:dyDescent="0.3"/>
    <row r="32" spans="1:8" ht="16.5" thickBot="1" x14ac:dyDescent="0.3">
      <c r="A32" s="43" t="s">
        <v>1624</v>
      </c>
      <c r="B32" s="44"/>
      <c r="C32" s="44"/>
      <c r="D32" s="44"/>
      <c r="E32" s="44"/>
      <c r="F32" s="44"/>
      <c r="G32" s="44"/>
      <c r="H32" s="45"/>
    </row>
    <row r="33" spans="1:8" ht="16.5" thickBot="1" x14ac:dyDescent="0.3">
      <c r="A33" s="18" t="s">
        <v>1620</v>
      </c>
      <c r="B33" s="15" t="s">
        <v>1611</v>
      </c>
      <c r="C33" s="1"/>
      <c r="D33" s="1"/>
      <c r="E33" s="1"/>
      <c r="F33" s="1"/>
      <c r="G33" s="1"/>
      <c r="H33" s="5"/>
    </row>
    <row r="34" spans="1:8" x14ac:dyDescent="0.25">
      <c r="A34" s="19" t="s">
        <v>153</v>
      </c>
      <c r="B34" s="21">
        <v>9077.869999999999</v>
      </c>
      <c r="C34" s="1"/>
      <c r="D34" s="1"/>
      <c r="E34" s="1"/>
      <c r="F34" s="1"/>
      <c r="G34" s="1"/>
      <c r="H34" s="5"/>
    </row>
    <row r="35" spans="1:8" x14ac:dyDescent="0.25">
      <c r="A35" s="19" t="s">
        <v>74</v>
      </c>
      <c r="B35" s="26">
        <v>15596.696600000001</v>
      </c>
      <c r="C35" s="1"/>
      <c r="D35" s="1"/>
      <c r="E35" s="1"/>
      <c r="F35" s="1"/>
      <c r="G35" s="1"/>
      <c r="H35" s="5"/>
    </row>
    <row r="36" spans="1:8" x14ac:dyDescent="0.25">
      <c r="A36" s="19" t="s">
        <v>159</v>
      </c>
      <c r="B36" s="26">
        <v>21880.027399999992</v>
      </c>
      <c r="C36" s="1"/>
      <c r="D36" s="1"/>
      <c r="E36" s="1"/>
      <c r="F36" s="1"/>
      <c r="G36" s="1"/>
      <c r="H36" s="5"/>
    </row>
    <row r="37" spans="1:8" x14ac:dyDescent="0.25">
      <c r="A37" s="19" t="s">
        <v>64</v>
      </c>
      <c r="B37" s="26">
        <v>22451.891599999999</v>
      </c>
      <c r="C37" s="1"/>
      <c r="D37" s="1"/>
      <c r="E37" s="1"/>
      <c r="F37" s="1"/>
      <c r="G37" s="1"/>
      <c r="H37" s="5"/>
    </row>
    <row r="38" spans="1:8" x14ac:dyDescent="0.25">
      <c r="A38" s="19" t="s">
        <v>61</v>
      </c>
      <c r="B38" s="26">
        <v>29334.680599999996</v>
      </c>
      <c r="C38" s="1"/>
      <c r="D38" s="1"/>
      <c r="E38" s="1"/>
      <c r="F38" s="1"/>
      <c r="G38" s="1"/>
      <c r="H38" s="5"/>
    </row>
    <row r="39" spans="1:8" x14ac:dyDescent="0.25">
      <c r="A39" s="19" t="s">
        <v>57</v>
      </c>
      <c r="B39" s="26">
        <v>35379.119800000015</v>
      </c>
      <c r="C39" s="1"/>
      <c r="D39" s="1"/>
      <c r="E39" s="1"/>
      <c r="F39" s="1"/>
      <c r="G39" s="1"/>
      <c r="H39" s="5"/>
    </row>
    <row r="40" spans="1:8" x14ac:dyDescent="0.25">
      <c r="A40" s="19" t="s">
        <v>32</v>
      </c>
      <c r="B40" s="26">
        <v>58514.166999999987</v>
      </c>
      <c r="C40" s="1"/>
      <c r="D40" s="1"/>
      <c r="E40" s="1"/>
      <c r="F40" s="1"/>
      <c r="G40" s="1"/>
      <c r="H40" s="5"/>
    </row>
    <row r="41" spans="1:8" x14ac:dyDescent="0.25">
      <c r="A41" s="19" t="s">
        <v>54</v>
      </c>
      <c r="B41" s="26">
        <v>59449.863799999992</v>
      </c>
      <c r="C41" s="1"/>
      <c r="D41" s="1"/>
      <c r="E41" s="1"/>
      <c r="F41" s="1"/>
      <c r="G41" s="1"/>
      <c r="H41" s="5"/>
    </row>
    <row r="42" spans="1:8" x14ac:dyDescent="0.25">
      <c r="A42" s="19" t="s">
        <v>19</v>
      </c>
      <c r="B42" s="26">
        <v>68025.838800000012</v>
      </c>
      <c r="C42" s="1"/>
      <c r="D42" s="1"/>
      <c r="E42" s="1"/>
      <c r="F42" s="1"/>
      <c r="G42" s="1"/>
      <c r="H42" s="5"/>
    </row>
    <row r="43" spans="1:8" x14ac:dyDescent="0.25">
      <c r="A43" s="19" t="s">
        <v>95</v>
      </c>
      <c r="B43" s="26">
        <v>81894.736400000009</v>
      </c>
      <c r="C43" s="1"/>
      <c r="D43" s="1"/>
      <c r="E43" s="1"/>
      <c r="F43" s="1"/>
      <c r="G43" s="1"/>
      <c r="H43" s="5"/>
    </row>
    <row r="44" spans="1:8" x14ac:dyDescent="0.25">
      <c r="A44" s="19" t="s">
        <v>28</v>
      </c>
      <c r="B44" s="26">
        <v>90706.728999999992</v>
      </c>
      <c r="C44" s="1"/>
      <c r="D44" s="1"/>
      <c r="E44" s="1"/>
      <c r="F44" s="1"/>
      <c r="G44" s="1"/>
      <c r="H44" s="5"/>
    </row>
    <row r="45" spans="1:8" x14ac:dyDescent="0.25">
      <c r="A45" s="19" t="s">
        <v>67</v>
      </c>
      <c r="B45" s="26">
        <v>101276.46159999995</v>
      </c>
      <c r="C45" s="1"/>
      <c r="D45" s="1"/>
      <c r="E45" s="1"/>
      <c r="F45" s="1"/>
      <c r="G45" s="1"/>
      <c r="H45" s="5"/>
    </row>
    <row r="46" spans="1:8" x14ac:dyDescent="0.25">
      <c r="A46" s="19" t="s">
        <v>24</v>
      </c>
      <c r="B46" s="26">
        <v>118558.88140000009</v>
      </c>
      <c r="C46" s="1"/>
      <c r="D46" s="1"/>
      <c r="E46" s="1"/>
      <c r="F46" s="1"/>
      <c r="G46" s="1"/>
      <c r="H46" s="5"/>
    </row>
    <row r="47" spans="1:8" x14ac:dyDescent="0.25">
      <c r="A47" s="19" t="s">
        <v>42</v>
      </c>
      <c r="B47" s="26">
        <v>135976.52539999998</v>
      </c>
      <c r="C47" s="1"/>
      <c r="D47" s="1"/>
      <c r="E47" s="1"/>
      <c r="F47" s="1"/>
      <c r="G47" s="1"/>
      <c r="H47" s="5"/>
    </row>
    <row r="48" spans="1:8" x14ac:dyDescent="0.25">
      <c r="A48" s="19" t="s">
        <v>48</v>
      </c>
      <c r="B48" s="26">
        <v>175433.92240000021</v>
      </c>
      <c r="C48" s="1"/>
      <c r="D48" s="1"/>
      <c r="E48" s="1"/>
      <c r="F48" s="1"/>
      <c r="G48" s="1"/>
      <c r="H48" s="5"/>
    </row>
    <row r="49" spans="1:8" ht="16.5" thickBot="1" x14ac:dyDescent="0.3">
      <c r="A49" s="20" t="s">
        <v>12</v>
      </c>
      <c r="B49" s="22">
        <v>178124.08099999995</v>
      </c>
      <c r="C49" s="7"/>
      <c r="D49" s="7"/>
      <c r="E49" s="7"/>
      <c r="F49" s="7"/>
      <c r="G49" s="7"/>
      <c r="H49" s="9"/>
    </row>
    <row r="51" spans="1:8" ht="16.5" thickBot="1" x14ac:dyDescent="0.3"/>
    <row r="52" spans="1:8" x14ac:dyDescent="0.25">
      <c r="A52" s="43" t="s">
        <v>1625</v>
      </c>
      <c r="B52" s="44"/>
      <c r="C52" s="44"/>
      <c r="D52" s="44"/>
      <c r="E52" s="44"/>
      <c r="F52" s="44"/>
      <c r="G52" s="44"/>
      <c r="H52" s="45"/>
    </row>
    <row r="53" spans="1:8" ht="16.5" thickBot="1" x14ac:dyDescent="0.3">
      <c r="A53" s="4"/>
      <c r="B53" s="1"/>
      <c r="C53" s="1"/>
      <c r="D53" s="1"/>
      <c r="E53" s="1"/>
      <c r="F53" s="1"/>
      <c r="G53" s="1"/>
      <c r="H53" s="5"/>
    </row>
    <row r="54" spans="1:8" ht="16.5" thickBot="1" x14ac:dyDescent="0.3">
      <c r="A54" s="18" t="s">
        <v>1620</v>
      </c>
      <c r="B54" s="23" t="s">
        <v>1611</v>
      </c>
      <c r="C54" s="1"/>
      <c r="D54" s="1"/>
      <c r="E54" s="1"/>
      <c r="F54" s="1"/>
      <c r="G54" s="1"/>
      <c r="H54" s="5"/>
    </row>
    <row r="55" spans="1:8" x14ac:dyDescent="0.25">
      <c r="A55" s="19">
        <v>2011</v>
      </c>
      <c r="B55" s="21">
        <v>78131.566599999976</v>
      </c>
      <c r="C55" s="1"/>
      <c r="D55" s="1"/>
      <c r="E55" s="1"/>
      <c r="F55" s="1"/>
      <c r="G55" s="1"/>
      <c r="H55" s="5"/>
    </row>
    <row r="56" spans="1:8" x14ac:dyDescent="0.25">
      <c r="A56" s="19">
        <v>2012</v>
      </c>
      <c r="B56" s="26">
        <v>130476.85979999998</v>
      </c>
      <c r="C56" s="1"/>
      <c r="D56" s="1"/>
      <c r="E56" s="1"/>
      <c r="F56" s="1"/>
      <c r="G56" s="1"/>
      <c r="H56" s="5"/>
    </row>
    <row r="57" spans="1:8" x14ac:dyDescent="0.25">
      <c r="A57" s="19">
        <v>2014</v>
      </c>
      <c r="B57" s="26">
        <v>131809.01560000007</v>
      </c>
      <c r="C57" s="1"/>
      <c r="D57" s="1"/>
      <c r="E57" s="1"/>
      <c r="F57" s="1"/>
      <c r="G57" s="1"/>
      <c r="H57" s="5"/>
    </row>
    <row r="58" spans="1:8" x14ac:dyDescent="0.25">
      <c r="A58" s="19">
        <v>2015</v>
      </c>
      <c r="B58" s="26">
        <v>130942.78019999999</v>
      </c>
      <c r="C58" s="1"/>
      <c r="D58" s="1"/>
      <c r="E58" s="1"/>
      <c r="F58" s="1"/>
      <c r="G58" s="1"/>
      <c r="H58" s="5"/>
    </row>
    <row r="59" spans="1:8" x14ac:dyDescent="0.25">
      <c r="A59" s="19">
        <v>2016</v>
      </c>
      <c r="B59" s="26">
        <v>132113.36980000007</v>
      </c>
      <c r="C59" s="1"/>
      <c r="D59" s="1"/>
      <c r="E59" s="1"/>
      <c r="F59" s="1"/>
      <c r="G59" s="1"/>
      <c r="H59" s="5"/>
    </row>
    <row r="60" spans="1:8" x14ac:dyDescent="0.25">
      <c r="A60" s="19">
        <v>2017</v>
      </c>
      <c r="B60" s="26">
        <v>133103.90699999989</v>
      </c>
      <c r="C60" s="1"/>
      <c r="D60" s="1"/>
      <c r="E60" s="1"/>
      <c r="F60" s="1"/>
      <c r="G60" s="1"/>
      <c r="H60" s="5"/>
    </row>
    <row r="61" spans="1:8" x14ac:dyDescent="0.25">
      <c r="A61" s="19">
        <v>2018</v>
      </c>
      <c r="B61" s="26">
        <v>204522.25700000025</v>
      </c>
      <c r="C61" s="1"/>
      <c r="D61" s="1"/>
      <c r="E61" s="1"/>
      <c r="F61" s="1"/>
      <c r="G61" s="1"/>
      <c r="H61" s="5"/>
    </row>
    <row r="62" spans="1:8" x14ac:dyDescent="0.25">
      <c r="A62" s="19">
        <v>2020</v>
      </c>
      <c r="B62" s="26">
        <v>129103.96039999987</v>
      </c>
      <c r="C62" s="1"/>
      <c r="D62" s="1"/>
      <c r="E62" s="1"/>
      <c r="F62" s="1"/>
      <c r="G62" s="1"/>
      <c r="H62" s="5"/>
    </row>
    <row r="63" spans="1:8" ht="16.5" thickBot="1" x14ac:dyDescent="0.3">
      <c r="A63" s="20">
        <v>2022</v>
      </c>
      <c r="B63" s="22">
        <v>131477.77639999994</v>
      </c>
      <c r="C63" s="7"/>
      <c r="D63" s="7"/>
      <c r="E63" s="7"/>
      <c r="F63" s="7"/>
      <c r="G63" s="7"/>
      <c r="H63" s="9"/>
    </row>
    <row r="65" spans="1:11" ht="16.5" thickBot="1" x14ac:dyDescent="0.3"/>
    <row r="66" spans="1:11" ht="16.5" thickBot="1" x14ac:dyDescent="0.3">
      <c r="A66" s="43" t="s">
        <v>1626</v>
      </c>
      <c r="B66" s="44"/>
      <c r="C66" s="2"/>
      <c r="D66" s="2"/>
      <c r="E66" s="2"/>
      <c r="F66" s="3"/>
    </row>
    <row r="67" spans="1:11" ht="16.5" thickBot="1" x14ac:dyDescent="0.3">
      <c r="A67" s="18" t="s">
        <v>1620</v>
      </c>
      <c r="B67" s="23" t="s">
        <v>1611</v>
      </c>
      <c r="C67" s="1"/>
      <c r="D67" s="1"/>
      <c r="E67" s="1"/>
      <c r="F67" s="5"/>
    </row>
    <row r="68" spans="1:11" x14ac:dyDescent="0.25">
      <c r="A68" s="32" t="s">
        <v>30</v>
      </c>
      <c r="B68" s="21">
        <v>248991.58600000024</v>
      </c>
      <c r="C68" s="1"/>
      <c r="D68" s="1"/>
      <c r="E68" s="1"/>
      <c r="F68" s="5"/>
    </row>
    <row r="69" spans="1:11" x14ac:dyDescent="0.25">
      <c r="A69" s="19" t="s">
        <v>15</v>
      </c>
      <c r="B69" s="26">
        <v>507895.7363999993</v>
      </c>
      <c r="C69" s="1"/>
      <c r="D69" s="1"/>
      <c r="E69" s="1"/>
      <c r="F69" s="5"/>
    </row>
    <row r="70" spans="1:11" ht="16.5" thickBot="1" x14ac:dyDescent="0.3">
      <c r="A70" s="20" t="s">
        <v>26</v>
      </c>
      <c r="B70" s="22">
        <v>444794.17039999936</v>
      </c>
      <c r="C70" s="1"/>
      <c r="D70" s="1"/>
      <c r="E70" s="1"/>
      <c r="F70" s="5"/>
    </row>
    <row r="71" spans="1:11" x14ac:dyDescent="0.25">
      <c r="A71" s="4"/>
      <c r="B71" s="1"/>
      <c r="C71" s="1"/>
      <c r="D71" s="1"/>
      <c r="E71" s="1"/>
      <c r="F71" s="5"/>
    </row>
    <row r="72" spans="1:11" x14ac:dyDescent="0.25">
      <c r="A72" s="4"/>
      <c r="B72" s="1"/>
      <c r="C72" s="1"/>
      <c r="D72" s="1"/>
      <c r="E72" s="1"/>
      <c r="F72" s="5"/>
    </row>
    <row r="73" spans="1:11" ht="16.5" thickBot="1" x14ac:dyDescent="0.3">
      <c r="A73" s="17"/>
      <c r="B73" s="7"/>
      <c r="C73" s="7"/>
      <c r="D73" s="7"/>
      <c r="E73" s="7"/>
      <c r="F73" s="9"/>
    </row>
    <row r="74" spans="1:11" ht="16.5" thickBot="1" x14ac:dyDescent="0.3"/>
    <row r="75" spans="1:11" ht="16.5" thickBot="1" x14ac:dyDescent="0.3">
      <c r="A75" s="43" t="s">
        <v>1628</v>
      </c>
      <c r="B75" s="44"/>
      <c r="C75" s="2"/>
      <c r="D75" s="2"/>
      <c r="E75" s="2"/>
      <c r="F75" s="2"/>
      <c r="G75" s="2"/>
      <c r="H75" s="2"/>
      <c r="I75" s="2"/>
      <c r="J75" s="2"/>
      <c r="K75" s="3"/>
    </row>
    <row r="76" spans="1:11" ht="16.5" thickBot="1" x14ac:dyDescent="0.3">
      <c r="A76" s="18" t="s">
        <v>1620</v>
      </c>
      <c r="B76" s="23" t="s">
        <v>1611</v>
      </c>
      <c r="C76" s="1"/>
      <c r="D76" s="33" t="s">
        <v>1627</v>
      </c>
      <c r="E76" s="33" t="s">
        <v>1608</v>
      </c>
      <c r="F76" s="1"/>
      <c r="G76" s="1"/>
      <c r="H76" s="1"/>
      <c r="I76" s="1"/>
      <c r="J76" s="1"/>
      <c r="K76" s="5"/>
    </row>
    <row r="77" spans="1:11" x14ac:dyDescent="0.25">
      <c r="A77" s="32" t="s">
        <v>21</v>
      </c>
      <c r="B77" s="21">
        <v>472133.03319999954</v>
      </c>
      <c r="C77" s="1"/>
      <c r="D77" s="34" t="str">
        <f>A77</f>
        <v>Tier 3</v>
      </c>
      <c r="E77" s="35">
        <f>GETPIVOTDATA("Total Sales",$A$76,"Outlet Location Type",A77)</f>
        <v>472133.03319999954</v>
      </c>
      <c r="F77" s="1"/>
      <c r="G77" s="1"/>
      <c r="H77" s="1"/>
      <c r="I77" s="1"/>
      <c r="J77" s="1"/>
      <c r="K77" s="5"/>
    </row>
    <row r="78" spans="1:11" x14ac:dyDescent="0.25">
      <c r="A78" s="19" t="s">
        <v>34</v>
      </c>
      <c r="B78" s="26">
        <v>393150.64759999956</v>
      </c>
      <c r="C78" s="1"/>
      <c r="D78" s="34" t="str">
        <f t="shared" ref="D78:D79" si="0">A78</f>
        <v>Tier 2</v>
      </c>
      <c r="E78" s="35">
        <f t="shared" ref="E78:E79" si="1">GETPIVOTDATA("Total Sales",$A$76,"Outlet Location Type",A78)</f>
        <v>393150.64759999956</v>
      </c>
      <c r="F78" s="1"/>
      <c r="G78" s="1"/>
      <c r="H78" s="1"/>
      <c r="I78" s="1"/>
      <c r="J78" s="1"/>
      <c r="K78" s="5"/>
    </row>
    <row r="79" spans="1:11" ht="16.5" thickBot="1" x14ac:dyDescent="0.3">
      <c r="A79" s="20" t="s">
        <v>14</v>
      </c>
      <c r="B79" s="22">
        <v>336397.81199999945</v>
      </c>
      <c r="C79" s="1"/>
      <c r="D79" s="34" t="str">
        <f t="shared" si="0"/>
        <v>Tier 1</v>
      </c>
      <c r="E79" s="35">
        <f t="shared" si="1"/>
        <v>336397.81199999945</v>
      </c>
      <c r="F79" s="1"/>
      <c r="G79" s="1"/>
      <c r="H79" s="1"/>
      <c r="I79" s="1"/>
      <c r="J79" s="1"/>
      <c r="K79" s="5"/>
    </row>
    <row r="80" spans="1:11" x14ac:dyDescent="0.25">
      <c r="A80" s="4"/>
      <c r="B80" s="1"/>
      <c r="C80" s="1"/>
      <c r="D80" s="1"/>
      <c r="E80" s="1"/>
      <c r="F80" s="1"/>
      <c r="G80" s="1"/>
      <c r="H80" s="1"/>
      <c r="I80" s="1"/>
      <c r="J80" s="1"/>
      <c r="K80" s="5"/>
    </row>
    <row r="81" spans="1:11" x14ac:dyDescent="0.25">
      <c r="A81" s="4"/>
      <c r="B81" s="1"/>
      <c r="C81" s="1"/>
      <c r="D81" s="1"/>
      <c r="E81" s="1"/>
      <c r="F81" s="1"/>
      <c r="G81" s="1"/>
      <c r="H81" s="1"/>
      <c r="I81" s="1"/>
      <c r="J81" s="1"/>
      <c r="K81" s="5"/>
    </row>
    <row r="82" spans="1:11" x14ac:dyDescent="0.25">
      <c r="A82" s="4"/>
      <c r="B82" s="1"/>
      <c r="C82" s="1"/>
      <c r="D82" s="1"/>
      <c r="E82" s="1"/>
      <c r="F82" s="1"/>
      <c r="G82" s="1"/>
      <c r="H82" s="1"/>
      <c r="I82" s="1"/>
      <c r="J82" s="1"/>
      <c r="K82" s="5"/>
    </row>
    <row r="83" spans="1:11" ht="16.5" thickBot="1" x14ac:dyDescent="0.3">
      <c r="A83" s="17"/>
      <c r="B83" s="7"/>
      <c r="C83" s="7"/>
      <c r="D83" s="7"/>
      <c r="E83" s="7"/>
      <c r="F83" s="7"/>
      <c r="G83" s="7"/>
      <c r="H83" s="7"/>
      <c r="I83" s="7"/>
      <c r="J83" s="7"/>
      <c r="K83" s="9"/>
    </row>
    <row r="84" spans="1:11" ht="16.5" thickBot="1" x14ac:dyDescent="0.3"/>
    <row r="85" spans="1:11" ht="16.5" thickBot="1" x14ac:dyDescent="0.3">
      <c r="A85" s="42"/>
      <c r="B85" s="2"/>
      <c r="C85" s="2"/>
      <c r="D85" s="2"/>
      <c r="E85" s="2"/>
      <c r="F85" s="3"/>
    </row>
    <row r="86" spans="1:11" ht="16.5" thickBot="1" x14ac:dyDescent="0.3">
      <c r="A86" s="18" t="s">
        <v>1620</v>
      </c>
      <c r="B86" s="23" t="s">
        <v>1611</v>
      </c>
      <c r="C86" s="1"/>
      <c r="D86" s="1"/>
      <c r="E86" s="1"/>
      <c r="F86" s="5"/>
    </row>
    <row r="87" spans="1:11" x14ac:dyDescent="0.25">
      <c r="A87" s="32" t="s">
        <v>40</v>
      </c>
      <c r="B87" s="21">
        <v>151939.149</v>
      </c>
      <c r="C87" s="1"/>
      <c r="D87" s="1"/>
      <c r="E87" s="1"/>
      <c r="F87" s="5"/>
    </row>
    <row r="88" spans="1:11" x14ac:dyDescent="0.25">
      <c r="A88" s="19" t="s">
        <v>46</v>
      </c>
      <c r="B88" s="26">
        <v>130714.67460000006</v>
      </c>
      <c r="C88" s="1"/>
      <c r="D88" s="1"/>
      <c r="E88" s="1"/>
      <c r="F88" s="5"/>
    </row>
    <row r="89" spans="1:11" x14ac:dyDescent="0.25">
      <c r="A89" s="19" t="s">
        <v>22</v>
      </c>
      <c r="B89" s="26">
        <v>131477.77639999994</v>
      </c>
      <c r="C89" s="1"/>
      <c r="D89" s="1"/>
      <c r="E89" s="1"/>
      <c r="F89" s="5"/>
    </row>
    <row r="90" spans="1:11" ht="16.5" thickBot="1" x14ac:dyDescent="0.3">
      <c r="A90" s="20" t="s">
        <v>16</v>
      </c>
      <c r="B90" s="22">
        <v>787549.89280000131</v>
      </c>
      <c r="C90" s="1"/>
      <c r="D90" s="1"/>
      <c r="E90" s="1"/>
      <c r="F90" s="5"/>
    </row>
    <row r="91" spans="1:11" x14ac:dyDescent="0.25">
      <c r="A91" s="4"/>
      <c r="B91" s="1"/>
      <c r="C91" s="1"/>
      <c r="D91" s="1"/>
      <c r="E91" s="1"/>
      <c r="F91" s="5"/>
    </row>
    <row r="92" spans="1:11" ht="16.5" thickBot="1" x14ac:dyDescent="0.3">
      <c r="A92" s="4"/>
      <c r="B92" s="1"/>
      <c r="C92" s="1"/>
      <c r="D92" s="1"/>
      <c r="E92" s="1"/>
      <c r="F92" s="5"/>
    </row>
    <row r="93" spans="1:11" ht="16.5" thickBot="1" x14ac:dyDescent="0.3">
      <c r="A93" s="18" t="s">
        <v>1620</v>
      </c>
      <c r="B93" s="23" t="s">
        <v>1629</v>
      </c>
      <c r="C93" s="1"/>
      <c r="D93" s="1"/>
      <c r="E93" s="1"/>
      <c r="F93" s="5"/>
    </row>
    <row r="94" spans="1:11" x14ac:dyDescent="0.25">
      <c r="A94" s="32" t="s">
        <v>40</v>
      </c>
      <c r="B94" s="36">
        <v>140.29468975069253</v>
      </c>
      <c r="C94" s="1"/>
      <c r="D94" s="1"/>
      <c r="E94" s="1"/>
      <c r="F94" s="5"/>
    </row>
    <row r="95" spans="1:11" x14ac:dyDescent="0.25">
      <c r="A95" s="19" t="s">
        <v>46</v>
      </c>
      <c r="B95" s="37">
        <v>139.80179101604284</v>
      </c>
      <c r="C95" s="1"/>
      <c r="D95" s="1"/>
      <c r="E95" s="1"/>
      <c r="F95" s="5"/>
    </row>
    <row r="96" spans="1:11" x14ac:dyDescent="0.25">
      <c r="A96" s="19" t="s">
        <v>22</v>
      </c>
      <c r="B96" s="37">
        <v>141.67863836206891</v>
      </c>
      <c r="C96" s="1"/>
      <c r="D96" s="1"/>
      <c r="E96" s="1"/>
      <c r="F96" s="5"/>
    </row>
    <row r="97" spans="1:6" ht="16.5" thickBot="1" x14ac:dyDescent="0.3">
      <c r="A97" s="20" t="s">
        <v>16</v>
      </c>
      <c r="B97" s="38">
        <v>141.21389506903375</v>
      </c>
      <c r="C97" s="1"/>
      <c r="D97" s="1"/>
      <c r="E97" s="1"/>
      <c r="F97" s="5"/>
    </row>
    <row r="98" spans="1:6" x14ac:dyDescent="0.25">
      <c r="A98" s="4"/>
      <c r="B98" s="1"/>
      <c r="C98" s="1"/>
      <c r="D98" s="1"/>
      <c r="E98" s="1"/>
      <c r="F98" s="5"/>
    </row>
    <row r="99" spans="1:6" ht="16.5" thickBot="1" x14ac:dyDescent="0.3">
      <c r="A99" s="4"/>
      <c r="B99" s="1"/>
      <c r="C99" s="1"/>
      <c r="D99" s="1"/>
      <c r="E99" s="1"/>
      <c r="F99" s="5"/>
    </row>
    <row r="100" spans="1:6" ht="16.5" thickBot="1" x14ac:dyDescent="0.3">
      <c r="A100" s="18" t="s">
        <v>1620</v>
      </c>
      <c r="B100" s="23" t="s">
        <v>1630</v>
      </c>
      <c r="C100" s="1"/>
      <c r="D100" s="1"/>
      <c r="E100" s="1"/>
      <c r="F100" s="5"/>
    </row>
    <row r="101" spans="1:6" x14ac:dyDescent="0.25">
      <c r="A101" s="32" t="s">
        <v>40</v>
      </c>
      <c r="B101" s="39">
        <v>1083</v>
      </c>
      <c r="C101" s="1"/>
      <c r="D101" s="1"/>
      <c r="E101" s="1"/>
      <c r="F101" s="5"/>
    </row>
    <row r="102" spans="1:6" x14ac:dyDescent="0.25">
      <c r="A102" s="19" t="s">
        <v>46</v>
      </c>
      <c r="B102" s="40">
        <v>935</v>
      </c>
      <c r="C102" s="1"/>
      <c r="D102" s="1"/>
      <c r="E102" s="1"/>
      <c r="F102" s="5"/>
    </row>
    <row r="103" spans="1:6" x14ac:dyDescent="0.25">
      <c r="A103" s="19" t="s">
        <v>22</v>
      </c>
      <c r="B103" s="40">
        <v>928</v>
      </c>
      <c r="C103" s="1"/>
      <c r="D103" s="1"/>
      <c r="E103" s="1"/>
      <c r="F103" s="5"/>
    </row>
    <row r="104" spans="1:6" ht="16.5" thickBot="1" x14ac:dyDescent="0.3">
      <c r="A104" s="20" t="s">
        <v>16</v>
      </c>
      <c r="B104" s="41">
        <v>5577</v>
      </c>
      <c r="C104" s="1"/>
      <c r="D104" s="1"/>
      <c r="E104" s="1"/>
      <c r="F104" s="5"/>
    </row>
    <row r="105" spans="1:6" x14ac:dyDescent="0.25">
      <c r="A105" s="4"/>
      <c r="B105" s="1"/>
      <c r="C105" s="1"/>
      <c r="D105" s="1"/>
      <c r="E105" s="1"/>
      <c r="F105" s="5"/>
    </row>
    <row r="106" spans="1:6" ht="16.5" thickBot="1" x14ac:dyDescent="0.3">
      <c r="A106" s="17"/>
      <c r="B106" s="7"/>
      <c r="C106" s="7"/>
      <c r="D106" s="7"/>
      <c r="E106" s="7"/>
      <c r="F106" s="9"/>
    </row>
  </sheetData>
  <mergeCells count="7">
    <mergeCell ref="A52:H52"/>
    <mergeCell ref="A66:B66"/>
    <mergeCell ref="A75:B75"/>
    <mergeCell ref="A2:E2"/>
    <mergeCell ref="A11:E11"/>
    <mergeCell ref="A22:E22"/>
    <mergeCell ref="A32:H32"/>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68C23-EE49-4BB1-8094-B320322A3C41}">
  <dimension ref="A1"/>
  <sheetViews>
    <sheetView showGridLines="0" showRowColHeaders="0" zoomScale="80" zoomScaleNormal="80" workbookViewId="0">
      <selection activeCell="U16" sqref="U16"/>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85" zoomScaleNormal="85" workbookViewId="0"/>
  </sheetViews>
  <sheetFormatPr defaultRowHeight="15.75" x14ac:dyDescent="0.25"/>
  <cols>
    <col min="1" max="2" width="17.125"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0</v>
      </c>
      <c r="B1" t="s">
        <v>1613</v>
      </c>
      <c r="C1" t="s">
        <v>1</v>
      </c>
      <c r="D1" t="s">
        <v>2</v>
      </c>
      <c r="E1" t="s">
        <v>1609</v>
      </c>
      <c r="F1" t="s">
        <v>3</v>
      </c>
      <c r="G1" t="s">
        <v>4</v>
      </c>
      <c r="H1" t="s">
        <v>5</v>
      </c>
      <c r="I1" t="s">
        <v>6</v>
      </c>
      <c r="J1" t="s">
        <v>7</v>
      </c>
      <c r="K1" t="s">
        <v>8</v>
      </c>
      <c r="L1" t="s">
        <v>1610</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Deepak Sharma</cp:lastModifiedBy>
  <dcterms:created xsi:type="dcterms:W3CDTF">2024-06-23T13:11:17Z</dcterms:created>
  <dcterms:modified xsi:type="dcterms:W3CDTF">2025-02-03T18:17:12Z</dcterms:modified>
</cp:coreProperties>
</file>