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KULIAH\SEMESTER 8\Skripsi\CODINGAN\TAHAPAN\KLASIFIKASI-EMOSI-PADA-TEKS-MEDIA-SOSIAL-X-TWITTER-INDONESIA-MENGGUNAKAN-METODE-NEURAL-NETWORK\07. Pemodelan Data (Data Mining)\perhitungan manual\"/>
    </mc:Choice>
  </mc:AlternateContent>
  <xr:revisionPtr revIDLastSave="0" documentId="8_{80A1EBE1-F084-49E6-BB47-E1E2B9920A7A}" xr6:coauthVersionLast="47" xr6:coauthVersionMax="47" xr10:uidLastSave="{00000000-0000-0000-0000-000000000000}"/>
  <bookViews>
    <workbookView xWindow="-110" yWindow="-110" windowWidth="19420" windowHeight="10300" xr2:uid="{88FFD529-58F7-4079-8806-302EC4FF7EF8}"/>
  </bookViews>
  <sheets>
    <sheet name="Filter1 (129)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73" i="1" l="1" a="1"/>
  <c r="I273" i="1" s="1"/>
  <c r="I274" i="1" a="1"/>
  <c r="I274" i="1" s="1"/>
  <c r="S266" i="1" a="1"/>
  <c r="S266" i="1" s="1"/>
  <c r="R266" i="1" a="1"/>
  <c r="R266" i="1" s="1"/>
  <c r="Q266" i="1" a="1"/>
  <c r="Q266" i="1"/>
  <c r="O266" i="1" a="1"/>
  <c r="O266" i="1" s="1"/>
  <c r="N266" i="1" a="1"/>
  <c r="N266" i="1" s="1"/>
  <c r="M266" i="1" a="1"/>
  <c r="M266" i="1" s="1"/>
  <c r="L266" i="1" a="1"/>
  <c r="L266" i="1" s="1"/>
  <c r="K266" i="1" a="1"/>
  <c r="K266" i="1" s="1"/>
  <c r="I266" i="1"/>
  <c r="K41" i="1"/>
  <c r="K20" i="1"/>
  <c r="G34" i="1"/>
  <c r="G13" i="1"/>
  <c r="H13" i="1"/>
  <c r="G55" i="1"/>
  <c r="I13" i="1"/>
  <c r="R239" i="1"/>
  <c r="Q239" i="1"/>
  <c r="K230" i="1"/>
  <c r="J230" i="1"/>
  <c r="I230" i="1"/>
  <c r="H230" i="1"/>
  <c r="G230" i="1"/>
  <c r="K229" i="1"/>
  <c r="J229" i="1"/>
  <c r="I229" i="1"/>
  <c r="H229" i="1"/>
  <c r="G229" i="1"/>
  <c r="K228" i="1"/>
  <c r="J228" i="1"/>
  <c r="I228" i="1"/>
  <c r="H228" i="1"/>
  <c r="G228" i="1"/>
  <c r="K227" i="1"/>
  <c r="J227" i="1"/>
  <c r="I227" i="1"/>
  <c r="H227" i="1"/>
  <c r="G227" i="1"/>
  <c r="K226" i="1"/>
  <c r="J226" i="1"/>
  <c r="I226" i="1"/>
  <c r="H226" i="1"/>
  <c r="G226" i="1"/>
  <c r="K225" i="1"/>
  <c r="J225" i="1"/>
  <c r="I225" i="1"/>
  <c r="H225" i="1"/>
  <c r="G225" i="1"/>
  <c r="K224" i="1"/>
  <c r="J224" i="1"/>
  <c r="I224" i="1"/>
  <c r="H224" i="1"/>
  <c r="G224" i="1"/>
  <c r="K223" i="1"/>
  <c r="J223" i="1"/>
  <c r="I223" i="1"/>
  <c r="H223" i="1"/>
  <c r="G223" i="1"/>
  <c r="K209" i="1"/>
  <c r="J209" i="1"/>
  <c r="I209" i="1"/>
  <c r="H209" i="1"/>
  <c r="G209" i="1"/>
  <c r="K208" i="1"/>
  <c r="J208" i="1"/>
  <c r="I208" i="1"/>
  <c r="H208" i="1"/>
  <c r="G208" i="1"/>
  <c r="K207" i="1"/>
  <c r="J207" i="1"/>
  <c r="I207" i="1"/>
  <c r="H207" i="1"/>
  <c r="G207" i="1"/>
  <c r="K206" i="1"/>
  <c r="J206" i="1"/>
  <c r="I206" i="1"/>
  <c r="H206" i="1"/>
  <c r="G206" i="1"/>
  <c r="K205" i="1"/>
  <c r="J205" i="1"/>
  <c r="I205" i="1"/>
  <c r="H205" i="1"/>
  <c r="G205" i="1"/>
  <c r="K204" i="1"/>
  <c r="J204" i="1"/>
  <c r="I204" i="1"/>
  <c r="H204" i="1"/>
  <c r="G204" i="1"/>
  <c r="K203" i="1"/>
  <c r="J203" i="1"/>
  <c r="I203" i="1"/>
  <c r="H203" i="1"/>
  <c r="G203" i="1"/>
  <c r="K202" i="1"/>
  <c r="J202" i="1"/>
  <c r="I202" i="1"/>
  <c r="H202" i="1"/>
  <c r="G202" i="1"/>
  <c r="K188" i="1"/>
  <c r="J188" i="1"/>
  <c r="I188" i="1"/>
  <c r="H188" i="1"/>
  <c r="G188" i="1"/>
  <c r="K187" i="1"/>
  <c r="J187" i="1"/>
  <c r="I187" i="1"/>
  <c r="H187" i="1"/>
  <c r="G187" i="1"/>
  <c r="K186" i="1"/>
  <c r="J186" i="1"/>
  <c r="I186" i="1"/>
  <c r="H186" i="1"/>
  <c r="G186" i="1"/>
  <c r="K185" i="1"/>
  <c r="J185" i="1"/>
  <c r="I185" i="1"/>
  <c r="H185" i="1"/>
  <c r="G185" i="1"/>
  <c r="K184" i="1"/>
  <c r="J184" i="1"/>
  <c r="I184" i="1"/>
  <c r="H184" i="1"/>
  <c r="G184" i="1"/>
  <c r="K183" i="1"/>
  <c r="J183" i="1"/>
  <c r="I183" i="1"/>
  <c r="H183" i="1"/>
  <c r="G183" i="1"/>
  <c r="K182" i="1"/>
  <c r="J182" i="1"/>
  <c r="I182" i="1"/>
  <c r="H182" i="1"/>
  <c r="G182" i="1"/>
  <c r="K181" i="1"/>
  <c r="J181" i="1"/>
  <c r="I181" i="1"/>
  <c r="H181" i="1"/>
  <c r="G181" i="1"/>
  <c r="K167" i="1"/>
  <c r="J167" i="1"/>
  <c r="I167" i="1"/>
  <c r="H167" i="1"/>
  <c r="G167" i="1"/>
  <c r="K166" i="1"/>
  <c r="J166" i="1"/>
  <c r="I166" i="1"/>
  <c r="H166" i="1"/>
  <c r="G166" i="1"/>
  <c r="K165" i="1"/>
  <c r="J165" i="1"/>
  <c r="I165" i="1"/>
  <c r="H165" i="1"/>
  <c r="G165" i="1"/>
  <c r="K164" i="1"/>
  <c r="J164" i="1"/>
  <c r="I164" i="1"/>
  <c r="H164" i="1"/>
  <c r="G164" i="1"/>
  <c r="K163" i="1"/>
  <c r="J163" i="1"/>
  <c r="I163" i="1"/>
  <c r="H163" i="1"/>
  <c r="G163" i="1"/>
  <c r="K162" i="1"/>
  <c r="J162" i="1"/>
  <c r="I162" i="1"/>
  <c r="H162" i="1"/>
  <c r="G162" i="1"/>
  <c r="K161" i="1"/>
  <c r="J161" i="1"/>
  <c r="I161" i="1"/>
  <c r="H161" i="1"/>
  <c r="G161" i="1"/>
  <c r="K160" i="1"/>
  <c r="J160" i="1"/>
  <c r="I160" i="1"/>
  <c r="H160" i="1"/>
  <c r="G160" i="1"/>
  <c r="K146" i="1"/>
  <c r="J146" i="1"/>
  <c r="I146" i="1"/>
  <c r="H146" i="1"/>
  <c r="G146" i="1"/>
  <c r="K145" i="1"/>
  <c r="J145" i="1"/>
  <c r="I145" i="1"/>
  <c r="H145" i="1"/>
  <c r="G145" i="1"/>
  <c r="K144" i="1"/>
  <c r="J144" i="1"/>
  <c r="I144" i="1"/>
  <c r="H144" i="1"/>
  <c r="G144" i="1"/>
  <c r="K143" i="1"/>
  <c r="J143" i="1"/>
  <c r="I143" i="1"/>
  <c r="H143" i="1"/>
  <c r="G143" i="1"/>
  <c r="K142" i="1"/>
  <c r="J142" i="1"/>
  <c r="I142" i="1"/>
  <c r="H142" i="1"/>
  <c r="G142" i="1"/>
  <c r="K141" i="1"/>
  <c r="J141" i="1"/>
  <c r="I141" i="1"/>
  <c r="H141" i="1"/>
  <c r="G141" i="1"/>
  <c r="K140" i="1"/>
  <c r="J140" i="1"/>
  <c r="I140" i="1"/>
  <c r="H140" i="1"/>
  <c r="G140" i="1"/>
  <c r="K139" i="1"/>
  <c r="J139" i="1"/>
  <c r="I139" i="1"/>
  <c r="H139" i="1"/>
  <c r="G139" i="1"/>
  <c r="K125" i="1"/>
  <c r="J125" i="1"/>
  <c r="I125" i="1"/>
  <c r="H125" i="1"/>
  <c r="G125" i="1"/>
  <c r="K124" i="1"/>
  <c r="J124" i="1"/>
  <c r="I124" i="1"/>
  <c r="H124" i="1"/>
  <c r="G124" i="1"/>
  <c r="K123" i="1"/>
  <c r="J123" i="1"/>
  <c r="I123" i="1"/>
  <c r="H123" i="1"/>
  <c r="G123" i="1"/>
  <c r="K122" i="1"/>
  <c r="J122" i="1"/>
  <c r="I122" i="1"/>
  <c r="H122" i="1"/>
  <c r="G122" i="1"/>
  <c r="K121" i="1"/>
  <c r="J121" i="1"/>
  <c r="I121" i="1"/>
  <c r="H121" i="1"/>
  <c r="G121" i="1"/>
  <c r="K120" i="1"/>
  <c r="J120" i="1"/>
  <c r="I120" i="1"/>
  <c r="H120" i="1"/>
  <c r="G120" i="1"/>
  <c r="K119" i="1"/>
  <c r="J119" i="1"/>
  <c r="I119" i="1"/>
  <c r="H119" i="1"/>
  <c r="G119" i="1"/>
  <c r="K118" i="1"/>
  <c r="J118" i="1"/>
  <c r="I118" i="1"/>
  <c r="H118" i="1"/>
  <c r="G118" i="1"/>
  <c r="K104" i="1"/>
  <c r="J104" i="1"/>
  <c r="I104" i="1"/>
  <c r="H104" i="1"/>
  <c r="G104" i="1"/>
  <c r="K103" i="1"/>
  <c r="J103" i="1"/>
  <c r="I103" i="1"/>
  <c r="H103" i="1"/>
  <c r="G103" i="1"/>
  <c r="K102" i="1"/>
  <c r="J102" i="1"/>
  <c r="I102" i="1"/>
  <c r="H102" i="1"/>
  <c r="G102" i="1"/>
  <c r="K101" i="1"/>
  <c r="J101" i="1"/>
  <c r="I101" i="1"/>
  <c r="H101" i="1"/>
  <c r="G101" i="1"/>
  <c r="K100" i="1"/>
  <c r="J100" i="1"/>
  <c r="I100" i="1"/>
  <c r="H100" i="1"/>
  <c r="G100" i="1"/>
  <c r="K99" i="1"/>
  <c r="J99" i="1"/>
  <c r="I99" i="1"/>
  <c r="H99" i="1"/>
  <c r="G99" i="1"/>
  <c r="K98" i="1"/>
  <c r="J98" i="1"/>
  <c r="I98" i="1"/>
  <c r="H98" i="1"/>
  <c r="G98" i="1"/>
  <c r="K97" i="1"/>
  <c r="J97" i="1"/>
  <c r="I97" i="1"/>
  <c r="H97" i="1"/>
  <c r="G97" i="1"/>
  <c r="K83" i="1"/>
  <c r="J83" i="1"/>
  <c r="I83" i="1"/>
  <c r="H83" i="1"/>
  <c r="G83" i="1"/>
  <c r="K82" i="1"/>
  <c r="J82" i="1"/>
  <c r="I82" i="1"/>
  <c r="H82" i="1"/>
  <c r="G82" i="1"/>
  <c r="K81" i="1"/>
  <c r="J81" i="1"/>
  <c r="I81" i="1"/>
  <c r="H81" i="1"/>
  <c r="G81" i="1"/>
  <c r="K80" i="1"/>
  <c r="J80" i="1"/>
  <c r="I80" i="1"/>
  <c r="H80" i="1"/>
  <c r="G80" i="1"/>
  <c r="K79" i="1"/>
  <c r="J79" i="1"/>
  <c r="I79" i="1"/>
  <c r="H79" i="1"/>
  <c r="G79" i="1"/>
  <c r="K78" i="1"/>
  <c r="J78" i="1"/>
  <c r="I78" i="1"/>
  <c r="H78" i="1"/>
  <c r="G78" i="1"/>
  <c r="K77" i="1"/>
  <c r="J77" i="1"/>
  <c r="I77" i="1"/>
  <c r="H77" i="1"/>
  <c r="G77" i="1"/>
  <c r="K76" i="1"/>
  <c r="J76" i="1"/>
  <c r="I76" i="1"/>
  <c r="H76" i="1"/>
  <c r="G76" i="1"/>
  <c r="K62" i="1"/>
  <c r="J62" i="1"/>
  <c r="I62" i="1"/>
  <c r="H62" i="1"/>
  <c r="G62" i="1"/>
  <c r="K61" i="1"/>
  <c r="J61" i="1"/>
  <c r="I61" i="1"/>
  <c r="H61" i="1"/>
  <c r="G61" i="1"/>
  <c r="K60" i="1"/>
  <c r="J60" i="1"/>
  <c r="I60" i="1"/>
  <c r="H60" i="1"/>
  <c r="G60" i="1"/>
  <c r="K59" i="1"/>
  <c r="J59" i="1"/>
  <c r="I59" i="1"/>
  <c r="H59" i="1"/>
  <c r="G59" i="1"/>
  <c r="K58" i="1"/>
  <c r="J58" i="1"/>
  <c r="I58" i="1"/>
  <c r="H58" i="1"/>
  <c r="G58" i="1"/>
  <c r="K57" i="1"/>
  <c r="J57" i="1"/>
  <c r="I57" i="1"/>
  <c r="H57" i="1"/>
  <c r="G57" i="1"/>
  <c r="K56" i="1"/>
  <c r="J56" i="1"/>
  <c r="I56" i="1"/>
  <c r="H56" i="1"/>
  <c r="G56" i="1"/>
  <c r="K55" i="1"/>
  <c r="J55" i="1"/>
  <c r="I55" i="1"/>
  <c r="H55" i="1"/>
  <c r="J41" i="1"/>
  <c r="I41" i="1"/>
  <c r="H41" i="1"/>
  <c r="G41" i="1"/>
  <c r="K40" i="1"/>
  <c r="J40" i="1"/>
  <c r="I40" i="1"/>
  <c r="H40" i="1"/>
  <c r="G40" i="1"/>
  <c r="K39" i="1"/>
  <c r="J39" i="1"/>
  <c r="I39" i="1"/>
  <c r="H39" i="1"/>
  <c r="G39" i="1"/>
  <c r="K38" i="1"/>
  <c r="J38" i="1"/>
  <c r="I38" i="1"/>
  <c r="H38" i="1"/>
  <c r="G38" i="1"/>
  <c r="K37" i="1"/>
  <c r="J37" i="1"/>
  <c r="I37" i="1"/>
  <c r="H37" i="1"/>
  <c r="G37" i="1"/>
  <c r="K36" i="1"/>
  <c r="J36" i="1"/>
  <c r="I36" i="1"/>
  <c r="H36" i="1"/>
  <c r="G36" i="1"/>
  <c r="K35" i="1"/>
  <c r="J35" i="1"/>
  <c r="I35" i="1"/>
  <c r="H35" i="1"/>
  <c r="G35" i="1"/>
  <c r="K34" i="1"/>
  <c r="J34" i="1"/>
  <c r="I34" i="1"/>
  <c r="H34" i="1"/>
  <c r="J20" i="1"/>
  <c r="I20" i="1"/>
  <c r="H20" i="1"/>
  <c r="G20" i="1"/>
  <c r="K19" i="1"/>
  <c r="J19" i="1"/>
  <c r="I19" i="1"/>
  <c r="H19" i="1"/>
  <c r="G19" i="1"/>
  <c r="K18" i="1"/>
  <c r="J18" i="1"/>
  <c r="I18" i="1"/>
  <c r="H18" i="1"/>
  <c r="G18" i="1"/>
  <c r="K17" i="1"/>
  <c r="J17" i="1"/>
  <c r="I17" i="1"/>
  <c r="H17" i="1"/>
  <c r="G17" i="1"/>
  <c r="K16" i="1"/>
  <c r="J16" i="1"/>
  <c r="I16" i="1"/>
  <c r="H16" i="1"/>
  <c r="G16" i="1"/>
  <c r="K15" i="1"/>
  <c r="J15" i="1"/>
  <c r="I15" i="1"/>
  <c r="H15" i="1"/>
  <c r="G15" i="1"/>
  <c r="K14" i="1"/>
  <c r="J14" i="1"/>
  <c r="I14" i="1"/>
  <c r="H14" i="1"/>
  <c r="G14" i="1"/>
  <c r="K13" i="1"/>
  <c r="J13" i="1"/>
  <c r="O236" i="1" l="1"/>
  <c r="O239" i="1" s="1"/>
  <c r="J236" i="1"/>
  <c r="J239" i="1" s="1"/>
  <c r="G42" i="1"/>
  <c r="G84" i="1"/>
  <c r="G126" i="1"/>
  <c r="G189" i="1"/>
  <c r="H236" i="1"/>
  <c r="H239" i="1" s="1"/>
  <c r="G105" i="1"/>
  <c r="G147" i="1"/>
  <c r="G168" i="1"/>
  <c r="G210" i="1"/>
  <c r="P236" i="1"/>
  <c r="P239" i="1" s="1"/>
  <c r="K242" i="1" s="1"/>
  <c r="I236" i="1"/>
  <c r="I239" i="1" s="1"/>
  <c r="K236" i="1"/>
  <c r="K239" i="1" s="1"/>
  <c r="G236" i="1"/>
  <c r="G239" i="1" s="1"/>
  <c r="G21" i="1"/>
  <c r="L236" i="1"/>
  <c r="L239" i="1" s="1"/>
  <c r="G63" i="1"/>
  <c r="G231" i="1"/>
  <c r="M236" i="1"/>
  <c r="M239" i="1" s="1"/>
  <c r="F236" i="1"/>
  <c r="F239" i="1" s="1"/>
  <c r="N236" i="1"/>
  <c r="N239" i="1" s="1"/>
  <c r="F248" i="1" l="1"/>
  <c r="H242" i="1"/>
  <c r="G242" i="1"/>
  <c r="F249" i="1"/>
  <c r="I242" i="1"/>
  <c r="F250" i="1"/>
  <c r="J242" i="1"/>
  <c r="F251" i="1"/>
  <c r="F242" i="1"/>
  <c r="F247" i="1"/>
  <c r="V266" i="1" l="1" a="1"/>
  <c r="V266" i="1" s="1"/>
  <c r="V267" i="1" s="1"/>
  <c r="R267" i="1"/>
  <c r="N267" i="1"/>
  <c r="J266" i="1" a="1"/>
  <c r="J266" i="1" s="1"/>
  <c r="J267" i="1" s="1"/>
  <c r="I267" i="1"/>
  <c r="U266" i="1" a="1"/>
  <c r="U266" i="1" s="1"/>
  <c r="U267" i="1" s="1"/>
  <c r="Q267" i="1"/>
  <c r="M267" i="1"/>
  <c r="X266" i="1" a="1"/>
  <c r="X266" i="1" s="1"/>
  <c r="X267" i="1" s="1"/>
  <c r="T266" i="1" a="1"/>
  <c r="T266" i="1" s="1"/>
  <c r="T267" i="1" s="1"/>
  <c r="P266" i="1" a="1"/>
  <c r="P266" i="1" s="1"/>
  <c r="P267" i="1" s="1"/>
  <c r="L267" i="1"/>
  <c r="W266" i="1" a="1"/>
  <c r="W266" i="1" s="1"/>
  <c r="W267" i="1" s="1"/>
  <c r="S267" i="1"/>
  <c r="O267" i="1"/>
  <c r="K267" i="1"/>
  <c r="I276" i="1" l="1" a="1"/>
  <c r="I276" i="1" s="1"/>
  <c r="J276" i="1" s="1"/>
  <c r="I275" i="1" a="1"/>
  <c r="I275" i="1" s="1"/>
  <c r="J275" i="1" s="1"/>
  <c r="I277" i="1" a="1"/>
  <c r="I277" i="1" s="1"/>
  <c r="J277" i="1" s="1"/>
  <c r="J274" i="1"/>
  <c r="J273" i="1"/>
  <c r="I278" i="1" a="1"/>
  <c r="I278" i="1" s="1"/>
  <c r="J278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<sst xmlns="http://schemas.openxmlformats.org/spreadsheetml/2006/main" count="117" uniqueCount="86">
  <si>
    <t>Bias = 0</t>
  </si>
  <si>
    <t>KERNEL</t>
  </si>
  <si>
    <t>Padding</t>
  </si>
  <si>
    <t>KONVOLUSI KE1</t>
  </si>
  <si>
    <t>DOT PRODUCT</t>
  </si>
  <si>
    <t>total</t>
  </si>
  <si>
    <t>KONVOLUSI KE2</t>
  </si>
  <si>
    <t>KONVOLUSI KE3</t>
  </si>
  <si>
    <t>KONVOLUSI KE4</t>
  </si>
  <si>
    <t>KONVOLUSI KE5</t>
  </si>
  <si>
    <t>KONVOLUSI KE6</t>
  </si>
  <si>
    <t>KONVOLUSI KE7</t>
  </si>
  <si>
    <t>KONVOLUSI KE8</t>
  </si>
  <si>
    <t>KONVOLUSI KE9</t>
  </si>
  <si>
    <t>KONVOLUSI KE10</t>
  </si>
  <si>
    <t>KONVOLUSI KE11</t>
  </si>
  <si>
    <t>feature map</t>
  </si>
  <si>
    <t>….</t>
  </si>
  <si>
    <t>relu</t>
  </si>
  <si>
    <t>max-pooling</t>
  </si>
  <si>
    <t xml:space="preserve">…....  </t>
  </si>
  <si>
    <t>final feature map</t>
  </si>
  <si>
    <t>hidden layer weight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</si>
  <si>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</si>
  <si>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</si>
  <si>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</si>
  <si>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</si>
  <si>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</si>
  <si>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</si>
  <si>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</si>
  <si>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</si>
  <si>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</si>
  <si>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</si>
  <si>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</si>
  <si>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</si>
  <si>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</si>
  <si>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</si>
  <si>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</si>
  <si>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</si>
  <si>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</si>
  <si>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</si>
  <si>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w19</t>
  </si>
  <si>
    <t>w20</t>
  </si>
  <si>
    <t>w21</t>
  </si>
  <si>
    <t>w22</t>
  </si>
  <si>
    <t>w23</t>
  </si>
  <si>
    <t>w24</t>
  </si>
  <si>
    <t>w25</t>
  </si>
  <si>
    <t>j1</t>
  </si>
  <si>
    <t>j2</t>
  </si>
  <si>
    <t>j3</t>
  </si>
  <si>
    <t>j4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</si>
  <si>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</si>
  <si>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</si>
  <si>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</si>
  <si>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</si>
  <si>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</si>
  <si>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</si>
  <si>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</si>
  <si>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</si>
  <si>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</si>
  <si>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</si>
  <si>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j15</t>
  </si>
  <si>
    <t>j16</t>
  </si>
  <si>
    <t>outputj1</t>
  </si>
  <si>
    <t>outputj2</t>
  </si>
  <si>
    <t>outputj3</t>
  </si>
  <si>
    <t>outputj4</t>
  </si>
  <si>
    <t>outputj5</t>
  </si>
  <si>
    <t>outputj6</t>
  </si>
  <si>
    <t>outputj7</t>
  </si>
  <si>
    <t>outputj8</t>
  </si>
  <si>
    <t>outputj9</t>
  </si>
  <si>
    <t>outputj10</t>
  </si>
  <si>
    <t>outputj11</t>
  </si>
  <si>
    <t>outputj12</t>
  </si>
  <si>
    <t>outputj13</t>
  </si>
  <si>
    <t>outputj14</t>
  </si>
  <si>
    <t>outputj15</t>
  </si>
  <si>
    <t>outputj16</t>
  </si>
  <si>
    <t>dot product hidden layer</t>
  </si>
  <si>
    <t>RELU HIDDEN</t>
  </si>
  <si>
    <t>weight-output-layer</t>
  </si>
  <si>
    <t>dot product output layer</t>
  </si>
  <si>
    <t>FINAL OUTPUT</t>
  </si>
  <si>
    <t>FINAL LABEL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</si>
</sst>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8"/>
      <color theme="1"/>
      <name val="Times New Roman"/>
      <family val="1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vertical="center"/>
    </xf>
    <xf numFmtId="0" fontId="1" fillId="0" borderId="3" xfId="0" applyFont="1" applyBorder="1" applyAlignment="1">
      <alignment wrapText="1"/>
    </xf>
    <xf numFmtId="0" fontId="1" fillId="0" borderId="1" xfId="0" applyFont="1" applyBorder="1" applyAlignment="1">
      <alignment horizontal="right" wrapText="1"/>
    </xf>
    <xf numFmtId="0" fontId="2" fillId="2" borderId="6" xfId="0" applyFont="1" applyFill="1" applyBorder="1" applyAlignment="1">
      <alignment horizontal="center" vertical="top" wrapText="1"/>
    </xf>
    <xf numFmtId="0" fontId="2" fillId="0" borderId="6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right" wrapText="1"/>
    </xf>
    <xf numFmtId="0" fontId="1" fillId="0" borderId="0" xfId="0" applyFont="1" applyAlignment="1">
      <alignment horizontal="right" wrapText="1"/>
    </xf>
    <xf numFmtId="0" fontId="1" fillId="2" borderId="5" xfId="0" applyFont="1" applyFill="1" applyBorder="1" applyAlignment="1">
      <alignment horizontal="right" wrapText="1"/>
    </xf>
    <xf numFmtId="0" fontId="1" fillId="2" borderId="1" xfId="0" applyFont="1" applyFill="1" applyBorder="1" applyAlignment="1">
      <alignment horizontal="right" wrapText="1"/>
    </xf>
    <xf numFmtId="0" fontId="0" fillId="0" borderId="0" xfId="0" applyAlignment="1">
      <alignment wrapText="1"/>
    </xf>
    <xf numFmtId="0" fontId="3" fillId="0" borderId="8" xfId="0" applyFont="1" applyBorder="1" applyAlignment="1">
      <alignment horizontal="center" vertical="center" wrapText="1"/>
    </xf>
    <xf numFmtId="0" fontId="0" fillId="3" borderId="0" xfId="0" applyFill="1"/>
    <xf numFmtId="0" fontId="3" fillId="0" borderId="9" xfId="0" applyFont="1" applyBorder="1" applyAlignment="1">
      <alignment horizontal="center" vertical="center" wrapText="1"/>
    </xf>
    <xf numFmtId="0" fontId="1" fillId="4" borderId="4" xfId="0" applyFont="1" applyFill="1" applyBorder="1" applyAlignment="1">
      <alignment horizontal="right" wrapText="1"/>
    </xf>
    <xf numFmtId="0" fontId="1" fillId="4" borderId="5" xfId="0" applyFont="1" applyFill="1" applyBorder="1" applyAlignment="1">
      <alignment horizontal="right" wrapText="1"/>
    </xf>
    <xf numFmtId="0" fontId="2" fillId="4" borderId="6" xfId="0" applyFont="1" applyFill="1" applyBorder="1" applyAlignment="1">
      <alignment horizontal="center" vertical="top" wrapText="1"/>
    </xf>
    <xf numFmtId="0" fontId="1" fillId="4" borderId="7" xfId="0" applyFont="1" applyFill="1" applyBorder="1" applyAlignment="1">
      <alignment horizontal="right" wrapText="1"/>
    </xf>
    <xf numFmtId="0" fontId="1" fillId="5" borderId="1" xfId="0" applyFont="1" applyFill="1" applyBorder="1" applyAlignment="1">
      <alignment horizontal="right" wrapText="1"/>
    </xf>
    <xf numFmtId="0" fontId="1" fillId="4" borderId="1" xfId="0" applyFont="1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165D80-C985-4274-AF19-712620526D47}">
  <dimension ref="A1:BG288"/>
  <sheetViews>
    <sheetView tabSelected="1" topLeftCell="A272" zoomScale="120" zoomScaleNormal="120" workbookViewId="0">
      <selection activeCell="I278" sqref="I278"/>
    </sheetView>
  </sheetViews>
  <sheetFormatPr defaultRowHeight="14.5" x14ac:dyDescent="0.35"/>
  <cols>
    <col min="7" max="7" width="12.1796875" customWidth="1"/>
    <col min="8" max="8" width="11.81640625" bestFit="1" customWidth="1"/>
    <col min="10" max="10" width="8.7265625" customWidth="1"/>
  </cols>
  <sheetData>
    <row r="1" spans="1:59" ht="15" thickBot="1" x14ac:dyDescent="0.4">
      <c r="A1" s="1" t="s">
        <v>0</v>
      </c>
      <c r="B1" s="1"/>
      <c r="C1" s="1"/>
      <c r="D1" s="1"/>
      <c r="E1" s="1"/>
    </row>
    <row r="2" spans="1:59" ht="15" thickBot="1" x14ac:dyDescent="0.4">
      <c r="A2" s="2" t="s">
        <v>1</v>
      </c>
      <c r="B2" s="2"/>
      <c r="C2" s="2"/>
      <c r="D2" s="2"/>
      <c r="E2" s="2"/>
      <c r="G2" s="1" t="s">
        <v>2</v>
      </c>
      <c r="H2" s="3" t="s">
        <v>3</v>
      </c>
      <c r="I2" s="4"/>
      <c r="J2" s="4"/>
      <c r="K2" s="4"/>
      <c r="L2" s="4"/>
      <c r="M2" s="4"/>
      <c r="N2" s="4"/>
      <c r="O2" s="4"/>
      <c r="P2" s="4"/>
      <c r="Q2" s="1"/>
      <c r="R2" s="1"/>
      <c r="S2" s="1"/>
      <c r="T2" s="1"/>
      <c r="U2" s="1"/>
      <c r="V2" s="1"/>
      <c r="W2" s="1"/>
      <c r="X2" s="1"/>
      <c r="Y2" s="1"/>
      <c r="Z2" s="1"/>
    </row>
    <row r="3" spans="1:59" ht="15" thickBot="1" x14ac:dyDescent="0.4">
      <c r="A3" s="5">
        <v>0.22</v>
      </c>
      <c r="B3" s="5">
        <v>0.41</v>
      </c>
      <c r="C3" s="5">
        <v>0.3</v>
      </c>
      <c r="D3" s="5">
        <v>-0.2</v>
      </c>
      <c r="E3" s="5">
        <v>-0.26</v>
      </c>
      <c r="F3" s="16">
        <v>0</v>
      </c>
      <c r="G3" s="17">
        <v>0</v>
      </c>
      <c r="H3" s="18">
        <v>-1.36</v>
      </c>
      <c r="I3" s="18">
        <v>-0.94</v>
      </c>
      <c r="J3" s="18">
        <v>-0.94</v>
      </c>
      <c r="K3" s="6">
        <v>-0.46</v>
      </c>
      <c r="L3" s="6">
        <v>-1.36</v>
      </c>
      <c r="M3" s="7">
        <v>0.24</v>
      </c>
      <c r="N3" s="7">
        <v>-0.09</v>
      </c>
      <c r="O3" s="7">
        <v>0.74</v>
      </c>
      <c r="P3" s="7">
        <v>3.24</v>
      </c>
      <c r="Q3" s="5">
        <v>0</v>
      </c>
      <c r="R3" s="5">
        <v>0</v>
      </c>
      <c r="S3" s="5">
        <v>0</v>
      </c>
      <c r="T3" s="5">
        <v>0</v>
      </c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8">
        <v>0</v>
      </c>
      <c r="AB3" s="8">
        <v>0</v>
      </c>
      <c r="AC3" s="8">
        <v>0</v>
      </c>
      <c r="AD3" s="8">
        <v>0</v>
      </c>
      <c r="AE3" s="8">
        <v>0</v>
      </c>
      <c r="AF3" s="8">
        <v>0</v>
      </c>
      <c r="AG3" s="8">
        <v>0</v>
      </c>
      <c r="AH3" s="8">
        <v>0</v>
      </c>
      <c r="AI3" s="8">
        <v>0</v>
      </c>
      <c r="AJ3" s="8">
        <v>0</v>
      </c>
      <c r="AK3" s="8">
        <v>0</v>
      </c>
      <c r="AL3" s="8">
        <v>0</v>
      </c>
      <c r="AM3" s="8">
        <v>0</v>
      </c>
      <c r="AN3" s="8">
        <v>0</v>
      </c>
      <c r="AO3" s="8">
        <v>0</v>
      </c>
      <c r="AP3" s="8">
        <v>0</v>
      </c>
      <c r="AQ3" s="8">
        <v>0</v>
      </c>
      <c r="AR3" s="8">
        <v>0</v>
      </c>
      <c r="AS3" s="8">
        <v>0</v>
      </c>
      <c r="AT3" s="8">
        <v>0</v>
      </c>
      <c r="AU3" s="8">
        <v>0</v>
      </c>
      <c r="AV3" s="8">
        <v>0</v>
      </c>
      <c r="AW3" s="8">
        <v>0</v>
      </c>
      <c r="AX3" s="8">
        <v>0</v>
      </c>
      <c r="AY3" s="8">
        <v>0</v>
      </c>
      <c r="AZ3" s="8">
        <v>0</v>
      </c>
      <c r="BA3" s="8">
        <v>0</v>
      </c>
      <c r="BB3" s="8">
        <v>0</v>
      </c>
      <c r="BC3" s="8">
        <v>0</v>
      </c>
      <c r="BD3" s="8">
        <v>0</v>
      </c>
      <c r="BE3" s="8">
        <v>0</v>
      </c>
      <c r="BF3" s="8">
        <v>0</v>
      </c>
      <c r="BG3" s="8">
        <v>0</v>
      </c>
    </row>
    <row r="4" spans="1:59" ht="15" thickBot="1" x14ac:dyDescent="0.4">
      <c r="A4" s="5">
        <v>0.53</v>
      </c>
      <c r="B4" s="5">
        <v>-0.57999999999999996</v>
      </c>
      <c r="C4" s="5">
        <v>-0.45</v>
      </c>
      <c r="D4" s="5">
        <v>0.57999999999999996</v>
      </c>
      <c r="E4" s="5">
        <v>0.65</v>
      </c>
      <c r="F4" s="16">
        <v>0</v>
      </c>
      <c r="G4" s="17">
        <v>0</v>
      </c>
      <c r="H4" s="18">
        <v>-1.66</v>
      </c>
      <c r="I4" s="18">
        <v>-2.41</v>
      </c>
      <c r="J4" s="18">
        <v>-2.41</v>
      </c>
      <c r="K4" s="6">
        <v>-0.6</v>
      </c>
      <c r="L4" s="6">
        <v>-1.67</v>
      </c>
      <c r="M4" s="7">
        <v>-0.2</v>
      </c>
      <c r="N4" s="7">
        <v>-0.74</v>
      </c>
      <c r="O4" s="7">
        <v>-0.32</v>
      </c>
      <c r="P4" s="7">
        <v>1.33</v>
      </c>
      <c r="Q4" s="5">
        <v>0</v>
      </c>
      <c r="R4" s="5">
        <v>0</v>
      </c>
      <c r="S4" s="5">
        <v>0</v>
      </c>
      <c r="T4" s="5">
        <v>0</v>
      </c>
      <c r="U4" s="5">
        <v>0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8">
        <v>0</v>
      </c>
      <c r="AB4" s="8">
        <v>0</v>
      </c>
      <c r="AC4" s="8">
        <v>0</v>
      </c>
      <c r="AD4" s="8">
        <v>0</v>
      </c>
      <c r="AE4" s="8">
        <v>0</v>
      </c>
      <c r="AF4" s="8">
        <v>0</v>
      </c>
      <c r="AG4" s="8">
        <v>0</v>
      </c>
      <c r="AH4" s="8">
        <v>0</v>
      </c>
      <c r="AI4" s="8">
        <v>0</v>
      </c>
      <c r="AJ4" s="8">
        <v>0</v>
      </c>
      <c r="AK4" s="8">
        <v>0</v>
      </c>
      <c r="AL4" s="8">
        <v>0</v>
      </c>
      <c r="AM4" s="8">
        <v>0</v>
      </c>
      <c r="AN4" s="8">
        <v>0</v>
      </c>
      <c r="AO4" s="8">
        <v>0</v>
      </c>
      <c r="AP4" s="8">
        <v>0</v>
      </c>
      <c r="AQ4" s="8">
        <v>0</v>
      </c>
      <c r="AR4" s="8">
        <v>0</v>
      </c>
      <c r="AS4" s="8">
        <v>0</v>
      </c>
      <c r="AT4" s="8">
        <v>0</v>
      </c>
      <c r="AU4" s="8">
        <v>0</v>
      </c>
      <c r="AV4" s="8">
        <v>0</v>
      </c>
      <c r="AW4" s="8">
        <v>0</v>
      </c>
      <c r="AX4" s="8">
        <v>0</v>
      </c>
      <c r="AY4" s="8">
        <v>0</v>
      </c>
      <c r="AZ4" s="8">
        <v>0</v>
      </c>
      <c r="BA4" s="8">
        <v>0</v>
      </c>
      <c r="BB4" s="8">
        <v>0</v>
      </c>
      <c r="BC4" s="8">
        <v>0</v>
      </c>
      <c r="BD4" s="8">
        <v>0</v>
      </c>
      <c r="BE4" s="8">
        <v>0</v>
      </c>
      <c r="BF4" s="8">
        <v>0</v>
      </c>
      <c r="BG4" s="8">
        <v>0</v>
      </c>
    </row>
    <row r="5" spans="1:59" ht="15" thickBot="1" x14ac:dyDescent="0.4">
      <c r="A5" s="5">
        <v>0.45</v>
      </c>
      <c r="B5" s="5">
        <v>-0.03</v>
      </c>
      <c r="C5" s="5">
        <v>-0.24</v>
      </c>
      <c r="D5" s="5">
        <v>-0.25</v>
      </c>
      <c r="E5" s="5">
        <v>0.65</v>
      </c>
      <c r="F5" s="16">
        <v>0</v>
      </c>
      <c r="G5" s="17">
        <v>0</v>
      </c>
      <c r="H5" s="18">
        <v>2.38</v>
      </c>
      <c r="I5" s="18">
        <v>0.65</v>
      </c>
      <c r="J5" s="18">
        <v>0.65</v>
      </c>
      <c r="K5" s="6">
        <v>0.33</v>
      </c>
      <c r="L5" s="6">
        <v>2.39</v>
      </c>
      <c r="M5" s="7">
        <v>-0.1</v>
      </c>
      <c r="N5" s="7">
        <v>0.19</v>
      </c>
      <c r="O5" s="7">
        <v>0.11</v>
      </c>
      <c r="P5" s="7">
        <v>-1.96</v>
      </c>
      <c r="Q5" s="5">
        <v>0</v>
      </c>
      <c r="R5" s="5">
        <v>0</v>
      </c>
      <c r="S5" s="5">
        <v>0</v>
      </c>
      <c r="T5" s="5">
        <v>0</v>
      </c>
      <c r="U5" s="5">
        <v>0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8">
        <v>0</v>
      </c>
      <c r="AB5" s="8">
        <v>0</v>
      </c>
      <c r="AC5" s="8">
        <v>0</v>
      </c>
      <c r="AD5" s="8">
        <v>0</v>
      </c>
      <c r="AE5" s="8">
        <v>0</v>
      </c>
      <c r="AF5" s="8">
        <v>0</v>
      </c>
      <c r="AG5" s="8">
        <v>0</v>
      </c>
      <c r="AH5" s="8">
        <v>0</v>
      </c>
      <c r="AI5" s="8">
        <v>0</v>
      </c>
      <c r="AJ5" s="8">
        <v>0</v>
      </c>
      <c r="AK5" s="8">
        <v>0</v>
      </c>
      <c r="AL5" s="8">
        <v>0</v>
      </c>
      <c r="AM5" s="8">
        <v>0</v>
      </c>
      <c r="AN5" s="8">
        <v>0</v>
      </c>
      <c r="AO5" s="8">
        <v>0</v>
      </c>
      <c r="AP5" s="8">
        <v>0</v>
      </c>
      <c r="AQ5" s="8">
        <v>0</v>
      </c>
      <c r="AR5" s="8">
        <v>0</v>
      </c>
      <c r="AS5" s="8">
        <v>0</v>
      </c>
      <c r="AT5" s="8">
        <v>0</v>
      </c>
      <c r="AU5" s="8">
        <v>0</v>
      </c>
      <c r="AV5" s="8">
        <v>0</v>
      </c>
      <c r="AW5" s="8">
        <v>0</v>
      </c>
      <c r="AX5" s="8">
        <v>0</v>
      </c>
      <c r="AY5" s="8">
        <v>0</v>
      </c>
      <c r="AZ5" s="8">
        <v>0</v>
      </c>
      <c r="BA5" s="8">
        <v>0</v>
      </c>
      <c r="BB5" s="8">
        <v>0</v>
      </c>
      <c r="BC5" s="8">
        <v>0</v>
      </c>
      <c r="BD5" s="8">
        <v>0</v>
      </c>
      <c r="BE5" s="8">
        <v>0</v>
      </c>
      <c r="BF5" s="8">
        <v>0</v>
      </c>
      <c r="BG5" s="8">
        <v>0</v>
      </c>
    </row>
    <row r="6" spans="1:59" ht="15" thickBot="1" x14ac:dyDescent="0.4">
      <c r="A6" s="5">
        <v>-0.05</v>
      </c>
      <c r="B6" s="5">
        <v>-0.39</v>
      </c>
      <c r="C6" s="5">
        <v>7.0000000000000007E-2</v>
      </c>
      <c r="D6" s="5">
        <v>0.59</v>
      </c>
      <c r="E6" s="5">
        <v>0.27</v>
      </c>
      <c r="F6" s="19">
        <v>0</v>
      </c>
      <c r="G6" s="17">
        <v>0</v>
      </c>
      <c r="H6" s="18">
        <v>6.54</v>
      </c>
      <c r="I6" s="18">
        <v>7.52</v>
      </c>
      <c r="J6" s="18">
        <v>7.52</v>
      </c>
      <c r="K6" s="6">
        <v>1.45</v>
      </c>
      <c r="L6" s="6">
        <v>6.55</v>
      </c>
      <c r="M6" s="7">
        <v>0.64</v>
      </c>
      <c r="N6" s="7">
        <v>2.5299999999999998</v>
      </c>
      <c r="O6" s="7">
        <v>1.58</v>
      </c>
      <c r="P6" s="7">
        <v>6.81</v>
      </c>
      <c r="Q6" s="5">
        <v>0</v>
      </c>
      <c r="R6" s="5">
        <v>0</v>
      </c>
      <c r="S6" s="5">
        <v>0</v>
      </c>
      <c r="T6" s="5">
        <v>0</v>
      </c>
      <c r="U6" s="5">
        <v>0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8">
        <v>0</v>
      </c>
      <c r="AB6" s="8">
        <v>0</v>
      </c>
      <c r="AC6" s="9">
        <v>0</v>
      </c>
      <c r="AD6" s="8">
        <v>0</v>
      </c>
      <c r="AE6" s="9">
        <v>0</v>
      </c>
      <c r="AF6" s="8">
        <v>0</v>
      </c>
      <c r="AG6" s="8">
        <v>0</v>
      </c>
      <c r="AH6" s="8">
        <v>0</v>
      </c>
      <c r="AI6" s="8">
        <v>0</v>
      </c>
      <c r="AJ6" s="8">
        <v>0</v>
      </c>
      <c r="AK6" s="8">
        <v>0</v>
      </c>
      <c r="AL6" s="8">
        <v>0</v>
      </c>
      <c r="AM6" s="8">
        <v>0</v>
      </c>
      <c r="AN6" s="8">
        <v>0</v>
      </c>
      <c r="AO6" s="8">
        <v>0</v>
      </c>
      <c r="AP6" s="8">
        <v>0</v>
      </c>
      <c r="AQ6" s="8">
        <v>0</v>
      </c>
      <c r="AR6" s="8">
        <v>0</v>
      </c>
      <c r="AS6" s="8">
        <v>0</v>
      </c>
      <c r="AT6" s="8">
        <v>0</v>
      </c>
      <c r="AU6" s="8">
        <v>0</v>
      </c>
      <c r="AV6" s="8">
        <v>0</v>
      </c>
      <c r="AW6" s="8">
        <v>0</v>
      </c>
      <c r="AX6" s="8">
        <v>0</v>
      </c>
      <c r="AY6" s="8">
        <v>0</v>
      </c>
      <c r="AZ6" s="8">
        <v>0</v>
      </c>
      <c r="BA6" s="8">
        <v>0</v>
      </c>
      <c r="BB6" s="8">
        <v>0</v>
      </c>
      <c r="BC6" s="8">
        <v>0</v>
      </c>
      <c r="BD6" s="8">
        <v>0</v>
      </c>
      <c r="BE6" s="8">
        <v>0</v>
      </c>
      <c r="BF6" s="8">
        <v>0</v>
      </c>
      <c r="BG6" s="9">
        <v>0</v>
      </c>
    </row>
    <row r="7" spans="1:59" ht="15" thickBot="1" x14ac:dyDescent="0.4">
      <c r="A7" s="5">
        <v>0.67</v>
      </c>
      <c r="B7" s="5">
        <v>-0.18</v>
      </c>
      <c r="C7" s="5">
        <v>-0.52</v>
      </c>
      <c r="D7" s="5">
        <v>-0.41</v>
      </c>
      <c r="E7" s="5">
        <v>-0.19</v>
      </c>
      <c r="F7" s="19">
        <v>0</v>
      </c>
      <c r="G7" s="17">
        <v>0</v>
      </c>
      <c r="H7" s="18">
        <v>-0.4</v>
      </c>
      <c r="I7" s="18">
        <v>0.85</v>
      </c>
      <c r="J7" s="18">
        <v>0.85</v>
      </c>
      <c r="K7" s="6">
        <v>0.28999999999999998</v>
      </c>
      <c r="L7" s="6">
        <v>-0.4</v>
      </c>
      <c r="M7" s="7">
        <v>0.51</v>
      </c>
      <c r="N7" s="7">
        <v>0.94</v>
      </c>
      <c r="O7" s="7">
        <v>0.96</v>
      </c>
      <c r="P7" s="7">
        <v>6.63</v>
      </c>
      <c r="Q7" s="5">
        <v>0</v>
      </c>
      <c r="R7" s="5">
        <v>0</v>
      </c>
      <c r="S7" s="5">
        <v>0</v>
      </c>
      <c r="T7" s="5">
        <v>0</v>
      </c>
      <c r="U7" s="5">
        <v>0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8">
        <v>0</v>
      </c>
      <c r="AB7" s="8">
        <v>0</v>
      </c>
      <c r="AC7" s="9">
        <v>0</v>
      </c>
      <c r="AD7" s="8">
        <v>0</v>
      </c>
      <c r="AE7" s="9">
        <v>0</v>
      </c>
      <c r="AF7" s="8">
        <v>0</v>
      </c>
      <c r="AG7" s="8">
        <v>0</v>
      </c>
      <c r="AH7" s="8">
        <v>0</v>
      </c>
      <c r="AI7" s="8">
        <v>0</v>
      </c>
      <c r="AJ7" s="8">
        <v>0</v>
      </c>
      <c r="AK7" s="8">
        <v>0</v>
      </c>
      <c r="AL7" s="8">
        <v>0</v>
      </c>
      <c r="AM7" s="8">
        <v>0</v>
      </c>
      <c r="AN7" s="8">
        <v>0</v>
      </c>
      <c r="AO7" s="8">
        <v>0</v>
      </c>
      <c r="AP7" s="8">
        <v>0</v>
      </c>
      <c r="AQ7" s="8">
        <v>0</v>
      </c>
      <c r="AR7" s="8">
        <v>0</v>
      </c>
      <c r="AS7" s="8">
        <v>0</v>
      </c>
      <c r="AT7" s="8">
        <v>0</v>
      </c>
      <c r="AU7" s="8">
        <v>0</v>
      </c>
      <c r="AV7" s="8">
        <v>0</v>
      </c>
      <c r="AW7" s="8">
        <v>0</v>
      </c>
      <c r="AX7" s="8">
        <v>0</v>
      </c>
      <c r="AY7" s="8">
        <v>0</v>
      </c>
      <c r="AZ7" s="8">
        <v>0</v>
      </c>
      <c r="BA7" s="8">
        <v>0</v>
      </c>
      <c r="BB7" s="8">
        <v>0</v>
      </c>
      <c r="BC7" s="8">
        <v>0</v>
      </c>
      <c r="BD7" s="8">
        <v>0</v>
      </c>
      <c r="BE7" s="8">
        <v>0</v>
      </c>
      <c r="BF7" s="8">
        <v>0</v>
      </c>
      <c r="BG7" s="9">
        <v>0</v>
      </c>
    </row>
    <row r="8" spans="1:59" ht="15" thickBot="1" x14ac:dyDescent="0.4">
      <c r="A8" s="5">
        <v>0.18</v>
      </c>
      <c r="B8" s="5">
        <v>0.03</v>
      </c>
      <c r="C8" s="5">
        <v>-0.28999999999999998</v>
      </c>
      <c r="D8" s="5">
        <v>7.0000000000000007E-2</v>
      </c>
      <c r="E8" s="5">
        <v>0.16</v>
      </c>
      <c r="F8" s="19">
        <v>0</v>
      </c>
      <c r="G8" s="17">
        <v>0</v>
      </c>
      <c r="H8" s="18">
        <v>-1.5</v>
      </c>
      <c r="I8" s="18">
        <v>-1.1000000000000001</v>
      </c>
      <c r="J8" s="18">
        <v>-1.1000000000000001</v>
      </c>
      <c r="K8" s="6">
        <v>-0.34</v>
      </c>
      <c r="L8" s="6">
        <v>-1.51</v>
      </c>
      <c r="M8" s="7">
        <v>-0.01</v>
      </c>
      <c r="N8" s="7">
        <v>-0.51</v>
      </c>
      <c r="O8" s="7">
        <v>0.08</v>
      </c>
      <c r="P8" s="7">
        <v>2.82</v>
      </c>
      <c r="Q8" s="5">
        <v>0</v>
      </c>
      <c r="R8" s="5">
        <v>0</v>
      </c>
      <c r="S8" s="5">
        <v>0</v>
      </c>
      <c r="T8" s="5">
        <v>0</v>
      </c>
      <c r="U8" s="5">
        <v>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8">
        <v>0</v>
      </c>
      <c r="AB8" s="8">
        <v>0</v>
      </c>
      <c r="AC8" s="9">
        <v>0</v>
      </c>
      <c r="AD8" s="8">
        <v>0</v>
      </c>
      <c r="AE8" s="9">
        <v>0</v>
      </c>
      <c r="AF8" s="8">
        <v>0</v>
      </c>
      <c r="AG8" s="8">
        <v>0</v>
      </c>
      <c r="AH8" s="8">
        <v>0</v>
      </c>
      <c r="AI8" s="8">
        <v>0</v>
      </c>
      <c r="AJ8" s="8">
        <v>0</v>
      </c>
      <c r="AK8" s="8">
        <v>0</v>
      </c>
      <c r="AL8" s="8">
        <v>0</v>
      </c>
      <c r="AM8" s="8">
        <v>0</v>
      </c>
      <c r="AN8" s="8">
        <v>0</v>
      </c>
      <c r="AO8" s="8">
        <v>0</v>
      </c>
      <c r="AP8" s="8">
        <v>0</v>
      </c>
      <c r="AQ8" s="8">
        <v>0</v>
      </c>
      <c r="AR8" s="8">
        <v>0</v>
      </c>
      <c r="AS8" s="8">
        <v>0</v>
      </c>
      <c r="AT8" s="8">
        <v>0</v>
      </c>
      <c r="AU8" s="8">
        <v>0</v>
      </c>
      <c r="AV8" s="8">
        <v>0</v>
      </c>
      <c r="AW8" s="8">
        <v>0</v>
      </c>
      <c r="AX8" s="8">
        <v>0</v>
      </c>
      <c r="AY8" s="8">
        <v>0</v>
      </c>
      <c r="AZ8" s="8">
        <v>0</v>
      </c>
      <c r="BA8" s="8">
        <v>0</v>
      </c>
      <c r="BB8" s="8">
        <v>0</v>
      </c>
      <c r="BC8" s="8">
        <v>0</v>
      </c>
      <c r="BD8" s="8">
        <v>0</v>
      </c>
      <c r="BE8" s="8">
        <v>0</v>
      </c>
      <c r="BF8" s="8">
        <v>0</v>
      </c>
      <c r="BG8" s="9">
        <v>0</v>
      </c>
    </row>
    <row r="9" spans="1:59" ht="15" thickBot="1" x14ac:dyDescent="0.4">
      <c r="A9" s="5">
        <v>-0.17</v>
      </c>
      <c r="B9" s="5">
        <v>0.21</v>
      </c>
      <c r="C9" s="5">
        <v>-0.23</v>
      </c>
      <c r="D9" s="5">
        <v>-0.64</v>
      </c>
      <c r="E9" s="5">
        <v>-0.53</v>
      </c>
      <c r="F9" s="19">
        <v>0</v>
      </c>
      <c r="G9" s="17">
        <v>0</v>
      </c>
      <c r="H9" s="18">
        <v>5.0999999999999996</v>
      </c>
      <c r="I9" s="18">
        <v>4.12</v>
      </c>
      <c r="J9" s="18">
        <v>4.12</v>
      </c>
      <c r="K9" s="6">
        <v>1.48</v>
      </c>
      <c r="L9" s="6">
        <v>5.15</v>
      </c>
      <c r="M9" s="7">
        <v>0.33</v>
      </c>
      <c r="N9" s="7">
        <v>1.87</v>
      </c>
      <c r="O9" s="7">
        <v>0.98</v>
      </c>
      <c r="P9" s="7">
        <v>4.45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8">
        <v>0</v>
      </c>
      <c r="AB9" s="8">
        <v>0</v>
      </c>
      <c r="AC9" s="9">
        <v>0</v>
      </c>
      <c r="AD9" s="8">
        <v>0</v>
      </c>
      <c r="AE9" s="9">
        <v>0</v>
      </c>
      <c r="AF9" s="8">
        <v>0</v>
      </c>
      <c r="AG9" s="8">
        <v>0</v>
      </c>
      <c r="AH9" s="8">
        <v>0</v>
      </c>
      <c r="AI9" s="8">
        <v>0</v>
      </c>
      <c r="AJ9" s="8">
        <v>0</v>
      </c>
      <c r="AK9" s="8">
        <v>0</v>
      </c>
      <c r="AL9" s="8">
        <v>0</v>
      </c>
      <c r="AM9" s="8">
        <v>0</v>
      </c>
      <c r="AN9" s="8">
        <v>0</v>
      </c>
      <c r="AO9" s="8">
        <v>0</v>
      </c>
      <c r="AP9" s="8">
        <v>0</v>
      </c>
      <c r="AQ9" s="8">
        <v>0</v>
      </c>
      <c r="AR9" s="8">
        <v>0</v>
      </c>
      <c r="AS9" s="8">
        <v>0</v>
      </c>
      <c r="AT9" s="8">
        <v>0</v>
      </c>
      <c r="AU9" s="8">
        <v>0</v>
      </c>
      <c r="AV9" s="8">
        <v>0</v>
      </c>
      <c r="AW9" s="8">
        <v>0</v>
      </c>
      <c r="AX9" s="8">
        <v>0</v>
      </c>
      <c r="AY9" s="8">
        <v>0</v>
      </c>
      <c r="AZ9" s="8">
        <v>0</v>
      </c>
      <c r="BA9" s="8">
        <v>0</v>
      </c>
      <c r="BB9" s="8">
        <v>0</v>
      </c>
      <c r="BC9" s="8">
        <v>0</v>
      </c>
      <c r="BD9" s="8">
        <v>0</v>
      </c>
      <c r="BE9" s="8">
        <v>0</v>
      </c>
      <c r="BF9" s="8">
        <v>0</v>
      </c>
      <c r="BG9" s="9">
        <v>0</v>
      </c>
    </row>
    <row r="10" spans="1:59" ht="15" thickBot="1" x14ac:dyDescent="0.4">
      <c r="A10" s="5">
        <v>-0.13</v>
      </c>
      <c r="B10" s="5">
        <v>0.68</v>
      </c>
      <c r="C10" s="5">
        <v>0.36</v>
      </c>
      <c r="D10" s="5">
        <v>0.2</v>
      </c>
      <c r="E10" s="5">
        <v>0.39</v>
      </c>
      <c r="F10" s="19">
        <v>0</v>
      </c>
      <c r="G10" s="17">
        <v>0</v>
      </c>
      <c r="H10" s="18">
        <v>-1.75</v>
      </c>
      <c r="I10" s="18">
        <v>-3.24</v>
      </c>
      <c r="J10" s="18">
        <v>-3.24</v>
      </c>
      <c r="K10" s="6">
        <v>0</v>
      </c>
      <c r="L10" s="6">
        <v>-1.75</v>
      </c>
      <c r="M10" s="7">
        <v>0.05</v>
      </c>
      <c r="N10" s="7">
        <v>0.14000000000000001</v>
      </c>
      <c r="O10" s="7">
        <v>0.31</v>
      </c>
      <c r="P10" s="7">
        <v>5.04</v>
      </c>
      <c r="Q10" s="5">
        <v>0</v>
      </c>
      <c r="R10" s="5">
        <v>0</v>
      </c>
      <c r="S10" s="5">
        <v>0</v>
      </c>
      <c r="T10" s="5">
        <v>0</v>
      </c>
      <c r="U10" s="5">
        <v>0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8">
        <v>0</v>
      </c>
      <c r="AB10" s="8">
        <v>0</v>
      </c>
      <c r="AC10" s="9">
        <v>0</v>
      </c>
      <c r="AD10" s="8">
        <v>0</v>
      </c>
      <c r="AE10" s="9">
        <v>0</v>
      </c>
      <c r="AF10" s="8">
        <v>0</v>
      </c>
      <c r="AG10" s="8">
        <v>0</v>
      </c>
      <c r="AH10" s="8">
        <v>0</v>
      </c>
      <c r="AI10" s="8">
        <v>0</v>
      </c>
      <c r="AJ10" s="8">
        <v>0</v>
      </c>
      <c r="AK10" s="8">
        <v>0</v>
      </c>
      <c r="AL10" s="8">
        <v>0</v>
      </c>
      <c r="AM10" s="8">
        <v>0</v>
      </c>
      <c r="AN10" s="8">
        <v>0</v>
      </c>
      <c r="AO10" s="8">
        <v>0</v>
      </c>
      <c r="AP10" s="8">
        <v>0</v>
      </c>
      <c r="AQ10" s="8">
        <v>0</v>
      </c>
      <c r="AR10" s="8">
        <v>0</v>
      </c>
      <c r="AS10" s="8">
        <v>0</v>
      </c>
      <c r="AT10" s="8">
        <v>0</v>
      </c>
      <c r="AU10" s="8">
        <v>0</v>
      </c>
      <c r="AV10" s="8">
        <v>0</v>
      </c>
      <c r="AW10" s="8">
        <v>0</v>
      </c>
      <c r="AX10" s="8">
        <v>0</v>
      </c>
      <c r="AY10" s="8">
        <v>0</v>
      </c>
      <c r="AZ10" s="8">
        <v>0</v>
      </c>
      <c r="BA10" s="8">
        <v>0</v>
      </c>
      <c r="BB10" s="8">
        <v>0</v>
      </c>
      <c r="BC10" s="8">
        <v>0</v>
      </c>
      <c r="BD10" s="8">
        <v>0</v>
      </c>
      <c r="BE10" s="8">
        <v>0</v>
      </c>
      <c r="BF10" s="8">
        <v>0</v>
      </c>
      <c r="BG10" s="9">
        <v>0</v>
      </c>
    </row>
    <row r="11" spans="1:59" ht="15" thickBot="1" x14ac:dyDescent="0.4">
      <c r="AE11" s="9"/>
    </row>
    <row r="12" spans="1:59" ht="26.5" thickBot="1" x14ac:dyDescent="0.4">
      <c r="F12" s="1"/>
      <c r="G12" s="1" t="s">
        <v>4</v>
      </c>
      <c r="H12" s="1"/>
      <c r="I12" s="1"/>
      <c r="J12" s="1"/>
      <c r="K12" s="1"/>
    </row>
    <row r="13" spans="1:59" ht="15" thickBot="1" x14ac:dyDescent="0.4">
      <c r="F13" s="1"/>
      <c r="G13" s="5">
        <f>A3*F3</f>
        <v>0</v>
      </c>
      <c r="H13" s="5">
        <f>B3*G3</f>
        <v>0</v>
      </c>
      <c r="I13" s="5">
        <f>C3*H3</f>
        <v>-0.40800000000000003</v>
      </c>
      <c r="J13" s="5">
        <f t="shared" ref="H13:K20" si="0">D3*I3</f>
        <v>0.188</v>
      </c>
      <c r="K13" s="5">
        <f t="shared" si="0"/>
        <v>0.24440000000000001</v>
      </c>
    </row>
    <row r="14" spans="1:59" ht="15" thickBot="1" x14ac:dyDescent="0.4">
      <c r="F14" s="1"/>
      <c r="G14" s="5">
        <f t="shared" ref="G14:G20" si="1">A4*F4</f>
        <v>0</v>
      </c>
      <c r="H14" s="5">
        <f t="shared" si="0"/>
        <v>0</v>
      </c>
      <c r="I14" s="5">
        <f t="shared" si="0"/>
        <v>0.747</v>
      </c>
      <c r="J14" s="5">
        <f t="shared" si="0"/>
        <v>-1.3977999999999999</v>
      </c>
      <c r="K14" s="5">
        <f t="shared" si="0"/>
        <v>-1.5665000000000002</v>
      </c>
    </row>
    <row r="15" spans="1:59" ht="15" thickBot="1" x14ac:dyDescent="0.4">
      <c r="F15" s="1"/>
      <c r="G15" s="5">
        <f t="shared" si="1"/>
        <v>0</v>
      </c>
      <c r="H15" s="5">
        <f t="shared" si="0"/>
        <v>0</v>
      </c>
      <c r="I15" s="5">
        <f t="shared" si="0"/>
        <v>-0.57119999999999993</v>
      </c>
      <c r="J15" s="5">
        <f t="shared" si="0"/>
        <v>-0.16250000000000001</v>
      </c>
      <c r="K15" s="5">
        <f t="shared" si="0"/>
        <v>0.42250000000000004</v>
      </c>
    </row>
    <row r="16" spans="1:59" ht="15" thickBot="1" x14ac:dyDescent="0.4">
      <c r="F16" s="1"/>
      <c r="G16" s="5">
        <f t="shared" si="1"/>
        <v>0</v>
      </c>
      <c r="H16" s="5">
        <f t="shared" si="0"/>
        <v>0</v>
      </c>
      <c r="I16" s="5">
        <f t="shared" si="0"/>
        <v>0.45780000000000004</v>
      </c>
      <c r="J16" s="5">
        <f t="shared" si="0"/>
        <v>4.4367999999999999</v>
      </c>
      <c r="K16" s="5">
        <f t="shared" si="0"/>
        <v>2.0304000000000002</v>
      </c>
    </row>
    <row r="17" spans="6:58" ht="15" thickBot="1" x14ac:dyDescent="0.4">
      <c r="F17" s="1"/>
      <c r="G17" s="5">
        <f t="shared" si="1"/>
        <v>0</v>
      </c>
      <c r="H17" s="5">
        <f t="shared" si="0"/>
        <v>0</v>
      </c>
      <c r="I17" s="5">
        <f t="shared" si="0"/>
        <v>0.20800000000000002</v>
      </c>
      <c r="J17" s="5">
        <f t="shared" si="0"/>
        <v>-0.34849999999999998</v>
      </c>
      <c r="K17" s="5">
        <f t="shared" si="0"/>
        <v>-0.1615</v>
      </c>
    </row>
    <row r="18" spans="6:58" ht="15" thickBot="1" x14ac:dyDescent="0.4">
      <c r="F18" s="1"/>
      <c r="G18" s="5">
        <f t="shared" si="1"/>
        <v>0</v>
      </c>
      <c r="H18" s="5">
        <f t="shared" si="0"/>
        <v>0</v>
      </c>
      <c r="I18" s="5">
        <f t="shared" si="0"/>
        <v>0.43499999999999994</v>
      </c>
      <c r="J18" s="5">
        <f t="shared" si="0"/>
        <v>-7.7000000000000013E-2</v>
      </c>
      <c r="K18" s="5">
        <f t="shared" si="0"/>
        <v>-0.17600000000000002</v>
      </c>
    </row>
    <row r="19" spans="6:58" ht="15" thickBot="1" x14ac:dyDescent="0.4">
      <c r="F19" s="1"/>
      <c r="G19" s="5">
        <f t="shared" si="1"/>
        <v>0</v>
      </c>
      <c r="H19" s="5">
        <f t="shared" si="0"/>
        <v>0</v>
      </c>
      <c r="I19" s="5">
        <f t="shared" si="0"/>
        <v>-1.173</v>
      </c>
      <c r="J19" s="5">
        <f t="shared" si="0"/>
        <v>-2.6368</v>
      </c>
      <c r="K19" s="5">
        <f t="shared" si="0"/>
        <v>-2.1836000000000002</v>
      </c>
    </row>
    <row r="20" spans="6:58" ht="15" thickBot="1" x14ac:dyDescent="0.4">
      <c r="F20" s="1"/>
      <c r="G20" s="5">
        <f t="shared" si="1"/>
        <v>0</v>
      </c>
      <c r="H20" s="5">
        <f t="shared" si="0"/>
        <v>0</v>
      </c>
      <c r="I20" s="5">
        <f t="shared" si="0"/>
        <v>-0.63</v>
      </c>
      <c r="J20" s="5">
        <f t="shared" si="0"/>
        <v>-0.64800000000000013</v>
      </c>
      <c r="K20" s="5">
        <f>E10*J10</f>
        <v>-1.2636000000000001</v>
      </c>
    </row>
    <row r="21" spans="6:58" ht="15" thickBot="1" x14ac:dyDescent="0.4">
      <c r="F21" s="1" t="s">
        <v>5</v>
      </c>
      <c r="G21" s="5">
        <f>SUM(G13:K20)</f>
        <v>-4.2341000000000006</v>
      </c>
      <c r="H21" s="1"/>
      <c r="I21" s="1"/>
      <c r="J21" s="1"/>
      <c r="K21" s="1"/>
    </row>
    <row r="22" spans="6:58" ht="15" thickBot="1" x14ac:dyDescent="0.4"/>
    <row r="23" spans="6:58" ht="15" thickBot="1" x14ac:dyDescent="0.4">
      <c r="G23" s="1" t="s">
        <v>2</v>
      </c>
      <c r="H23" s="3" t="s">
        <v>6</v>
      </c>
      <c r="I23" s="4"/>
      <c r="J23" s="4"/>
      <c r="K23" s="4"/>
      <c r="L23" s="4"/>
      <c r="M23" s="4"/>
      <c r="N23" s="4"/>
      <c r="O23" s="4"/>
      <c r="P23" s="4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6:58" ht="15" thickBot="1" x14ac:dyDescent="0.4">
      <c r="F24">
        <v>0</v>
      </c>
      <c r="G24" s="17">
        <v>0</v>
      </c>
      <c r="H24" s="18">
        <v>-1.36</v>
      </c>
      <c r="I24" s="18">
        <v>-0.94</v>
      </c>
      <c r="J24" s="18">
        <v>-0.94</v>
      </c>
      <c r="K24" s="18">
        <v>-0.46</v>
      </c>
      <c r="L24" s="6">
        <v>-1.36</v>
      </c>
      <c r="M24" s="7">
        <v>0.24</v>
      </c>
      <c r="N24" s="7">
        <v>-0.09</v>
      </c>
      <c r="O24" s="7">
        <v>0.74</v>
      </c>
      <c r="P24" s="7">
        <v>3.24</v>
      </c>
      <c r="Q24" s="5">
        <v>0</v>
      </c>
      <c r="R24" s="5">
        <v>0</v>
      </c>
      <c r="S24" s="5">
        <v>0</v>
      </c>
      <c r="T24" s="5">
        <v>0</v>
      </c>
      <c r="U24" s="5">
        <v>0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8">
        <v>0</v>
      </c>
      <c r="AK24" s="8">
        <v>0</v>
      </c>
      <c r="AL24" s="8">
        <v>0</v>
      </c>
      <c r="AM24" s="8">
        <v>0</v>
      </c>
      <c r="AN24" s="8">
        <v>0</v>
      </c>
      <c r="AO24" s="8">
        <v>0</v>
      </c>
      <c r="AP24" s="8">
        <v>0</v>
      </c>
      <c r="AQ24" s="8">
        <v>0</v>
      </c>
      <c r="AR24" s="8">
        <v>0</v>
      </c>
      <c r="AS24" s="8">
        <v>0</v>
      </c>
      <c r="AT24" s="8">
        <v>0</v>
      </c>
      <c r="AU24" s="8">
        <v>0</v>
      </c>
      <c r="AV24" s="8">
        <v>0</v>
      </c>
      <c r="AW24" s="8">
        <v>0</v>
      </c>
      <c r="AX24" s="8">
        <v>0</v>
      </c>
      <c r="AY24" s="8">
        <v>0</v>
      </c>
      <c r="AZ24" s="8">
        <v>0</v>
      </c>
      <c r="BA24" s="8">
        <v>0</v>
      </c>
      <c r="BB24" s="8">
        <v>0</v>
      </c>
      <c r="BC24" s="8">
        <v>0</v>
      </c>
      <c r="BD24" s="8">
        <v>0</v>
      </c>
      <c r="BE24" s="8">
        <v>0</v>
      </c>
      <c r="BF24" s="8">
        <v>0</v>
      </c>
    </row>
    <row r="25" spans="6:58" ht="15" thickBot="1" x14ac:dyDescent="0.4">
      <c r="F25">
        <v>0</v>
      </c>
      <c r="G25" s="17">
        <v>0</v>
      </c>
      <c r="H25" s="18">
        <v>-1.66</v>
      </c>
      <c r="I25" s="18">
        <v>-2.41</v>
      </c>
      <c r="J25" s="18">
        <v>-2.41</v>
      </c>
      <c r="K25" s="18">
        <v>-0.6</v>
      </c>
      <c r="L25" s="6">
        <v>-1.67</v>
      </c>
      <c r="M25" s="7">
        <v>-0.2</v>
      </c>
      <c r="N25" s="7">
        <v>-0.74</v>
      </c>
      <c r="O25" s="7">
        <v>-0.32</v>
      </c>
      <c r="P25" s="7">
        <v>1.33</v>
      </c>
      <c r="Q25" s="5">
        <v>0</v>
      </c>
      <c r="R25" s="5">
        <v>0</v>
      </c>
      <c r="S25" s="5">
        <v>0</v>
      </c>
      <c r="T25" s="5">
        <v>0</v>
      </c>
      <c r="U25" s="5">
        <v>0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8">
        <v>0</v>
      </c>
      <c r="AB25" s="8">
        <v>0</v>
      </c>
      <c r="AC25" s="8">
        <v>0</v>
      </c>
      <c r="AD25" s="8">
        <v>0</v>
      </c>
      <c r="AE25" s="8">
        <v>0</v>
      </c>
      <c r="AF25" s="8">
        <v>0</v>
      </c>
      <c r="AG25" s="8">
        <v>0</v>
      </c>
      <c r="AH25" s="8">
        <v>0</v>
      </c>
      <c r="AI25" s="8">
        <v>0</v>
      </c>
      <c r="AJ25" s="8">
        <v>0</v>
      </c>
      <c r="AK25" s="8">
        <v>0</v>
      </c>
      <c r="AL25" s="8">
        <v>0</v>
      </c>
      <c r="AM25" s="8">
        <v>0</v>
      </c>
      <c r="AN25" s="8">
        <v>0</v>
      </c>
      <c r="AO25" s="8">
        <v>0</v>
      </c>
      <c r="AP25" s="8">
        <v>0</v>
      </c>
      <c r="AQ25" s="8">
        <v>0</v>
      </c>
      <c r="AR25" s="8">
        <v>0</v>
      </c>
      <c r="AS25" s="8">
        <v>0</v>
      </c>
      <c r="AT25" s="8">
        <v>0</v>
      </c>
      <c r="AU25" s="8">
        <v>0</v>
      </c>
      <c r="AV25" s="8">
        <v>0</v>
      </c>
      <c r="AW25" s="8">
        <v>0</v>
      </c>
      <c r="AX25" s="8">
        <v>0</v>
      </c>
      <c r="AY25" s="8">
        <v>0</v>
      </c>
      <c r="AZ25" s="8">
        <v>0</v>
      </c>
      <c r="BA25" s="8">
        <v>0</v>
      </c>
      <c r="BB25" s="8">
        <v>0</v>
      </c>
      <c r="BC25" s="8">
        <v>0</v>
      </c>
      <c r="BD25" s="8">
        <v>0</v>
      </c>
      <c r="BE25" s="8">
        <v>0</v>
      </c>
      <c r="BF25" s="8">
        <v>0</v>
      </c>
    </row>
    <row r="26" spans="6:58" ht="15" thickBot="1" x14ac:dyDescent="0.4">
      <c r="F26">
        <v>0</v>
      </c>
      <c r="G26" s="17">
        <v>0</v>
      </c>
      <c r="H26" s="18">
        <v>2.38</v>
      </c>
      <c r="I26" s="18">
        <v>0.65</v>
      </c>
      <c r="J26" s="18">
        <v>0.65</v>
      </c>
      <c r="K26" s="18">
        <v>0.33</v>
      </c>
      <c r="L26" s="6">
        <v>2.39</v>
      </c>
      <c r="M26" s="7">
        <v>-0.1</v>
      </c>
      <c r="N26" s="7">
        <v>0.19</v>
      </c>
      <c r="O26" s="7">
        <v>0.11</v>
      </c>
      <c r="P26" s="7">
        <v>-1.96</v>
      </c>
      <c r="Q26" s="5">
        <v>0</v>
      </c>
      <c r="R26" s="5">
        <v>0</v>
      </c>
      <c r="S26" s="5">
        <v>0</v>
      </c>
      <c r="T26" s="5">
        <v>0</v>
      </c>
      <c r="U26" s="5">
        <v>0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8">
        <v>0</v>
      </c>
      <c r="AB26" s="8">
        <v>0</v>
      </c>
      <c r="AC26" s="8">
        <v>0</v>
      </c>
      <c r="AD26" s="8">
        <v>0</v>
      </c>
      <c r="AE26" s="8">
        <v>0</v>
      </c>
      <c r="AF26" s="8">
        <v>0</v>
      </c>
      <c r="AG26" s="8">
        <v>0</v>
      </c>
      <c r="AH26" s="8">
        <v>0</v>
      </c>
      <c r="AI26" s="8">
        <v>0</v>
      </c>
      <c r="AJ26" s="8">
        <v>0</v>
      </c>
      <c r="AK26" s="8">
        <v>0</v>
      </c>
      <c r="AL26" s="8">
        <v>0</v>
      </c>
      <c r="AM26" s="8">
        <v>0</v>
      </c>
      <c r="AN26" s="8">
        <v>0</v>
      </c>
      <c r="AO26" s="8">
        <v>0</v>
      </c>
      <c r="AP26" s="8">
        <v>0</v>
      </c>
      <c r="AQ26" s="8">
        <v>0</v>
      </c>
      <c r="AR26" s="8">
        <v>0</v>
      </c>
      <c r="AS26" s="8">
        <v>0</v>
      </c>
      <c r="AT26" s="8">
        <v>0</v>
      </c>
      <c r="AU26" s="8">
        <v>0</v>
      </c>
      <c r="AV26" s="8">
        <v>0</v>
      </c>
      <c r="AW26" s="8">
        <v>0</v>
      </c>
      <c r="AX26" s="8">
        <v>0</v>
      </c>
      <c r="AY26" s="8">
        <v>0</v>
      </c>
      <c r="AZ26" s="8">
        <v>0</v>
      </c>
      <c r="BA26" s="8">
        <v>0</v>
      </c>
      <c r="BB26" s="8">
        <v>0</v>
      </c>
      <c r="BC26" s="8">
        <v>0</v>
      </c>
      <c r="BD26" s="8">
        <v>0</v>
      </c>
      <c r="BE26" s="8">
        <v>0</v>
      </c>
      <c r="BF26" s="8">
        <v>0</v>
      </c>
    </row>
    <row r="27" spans="6:58" ht="15" thickBot="1" x14ac:dyDescent="0.4">
      <c r="F27">
        <v>0</v>
      </c>
      <c r="G27" s="17">
        <v>0</v>
      </c>
      <c r="H27" s="18">
        <v>6.54</v>
      </c>
      <c r="I27" s="18">
        <v>7.52</v>
      </c>
      <c r="J27" s="18">
        <v>7.52</v>
      </c>
      <c r="K27" s="18">
        <v>1.45</v>
      </c>
      <c r="L27" s="6">
        <v>6.55</v>
      </c>
      <c r="M27" s="7">
        <v>0.64</v>
      </c>
      <c r="N27" s="7">
        <v>2.5299999999999998</v>
      </c>
      <c r="O27" s="7">
        <v>1.58</v>
      </c>
      <c r="P27" s="7">
        <v>6.81</v>
      </c>
      <c r="Q27" s="5">
        <v>0</v>
      </c>
      <c r="R27" s="5">
        <v>0</v>
      </c>
      <c r="S27" s="5">
        <v>0</v>
      </c>
      <c r="T27" s="5">
        <v>0</v>
      </c>
      <c r="U27" s="5">
        <v>0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8">
        <v>0</v>
      </c>
      <c r="AB27" s="8">
        <v>0</v>
      </c>
      <c r="AC27" s="9">
        <v>0</v>
      </c>
      <c r="AD27" s="8">
        <v>0</v>
      </c>
      <c r="AE27" s="9">
        <v>0</v>
      </c>
      <c r="AF27" s="8">
        <v>0</v>
      </c>
      <c r="AG27" s="8">
        <v>0</v>
      </c>
      <c r="AH27" s="8">
        <v>0</v>
      </c>
      <c r="AI27" s="8">
        <v>0</v>
      </c>
      <c r="AJ27" s="8">
        <v>0</v>
      </c>
      <c r="AK27" s="8">
        <v>0</v>
      </c>
      <c r="AL27" s="8">
        <v>0</v>
      </c>
      <c r="AM27" s="8">
        <v>0</v>
      </c>
      <c r="AN27" s="8">
        <v>0</v>
      </c>
      <c r="AO27" s="8">
        <v>0</v>
      </c>
      <c r="AP27" s="8">
        <v>0</v>
      </c>
      <c r="AQ27" s="8">
        <v>0</v>
      </c>
      <c r="AR27" s="8">
        <v>0</v>
      </c>
      <c r="AS27" s="8">
        <v>0</v>
      </c>
      <c r="AT27" s="8">
        <v>0</v>
      </c>
      <c r="AU27" s="8">
        <v>0</v>
      </c>
      <c r="AV27" s="8">
        <v>0</v>
      </c>
      <c r="AW27" s="8">
        <v>0</v>
      </c>
      <c r="AX27" s="8">
        <v>0</v>
      </c>
      <c r="AY27" s="8">
        <v>0</v>
      </c>
      <c r="AZ27" s="8">
        <v>0</v>
      </c>
      <c r="BA27" s="8">
        <v>0</v>
      </c>
      <c r="BB27" s="8">
        <v>0</v>
      </c>
      <c r="BC27" s="8">
        <v>0</v>
      </c>
      <c r="BD27" s="8">
        <v>0</v>
      </c>
      <c r="BE27" s="8">
        <v>0</v>
      </c>
      <c r="BF27" s="8">
        <v>0</v>
      </c>
    </row>
    <row r="28" spans="6:58" ht="15" thickBot="1" x14ac:dyDescent="0.4">
      <c r="F28">
        <v>0</v>
      </c>
      <c r="G28" s="17">
        <v>0</v>
      </c>
      <c r="H28" s="18">
        <v>-0.4</v>
      </c>
      <c r="I28" s="18">
        <v>0.85</v>
      </c>
      <c r="J28" s="18">
        <v>0.85</v>
      </c>
      <c r="K28" s="18">
        <v>0.28999999999999998</v>
      </c>
      <c r="L28" s="6">
        <v>-0.4</v>
      </c>
      <c r="M28" s="7">
        <v>0.51</v>
      </c>
      <c r="N28" s="7">
        <v>0.94</v>
      </c>
      <c r="O28" s="7">
        <v>0.96</v>
      </c>
      <c r="P28" s="7">
        <v>6.63</v>
      </c>
      <c r="Q28" s="5">
        <v>0</v>
      </c>
      <c r="R28" s="5">
        <v>0</v>
      </c>
      <c r="S28" s="5">
        <v>0</v>
      </c>
      <c r="T28" s="5">
        <v>0</v>
      </c>
      <c r="U28" s="5">
        <v>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8">
        <v>0</v>
      </c>
      <c r="AB28" s="8">
        <v>0</v>
      </c>
      <c r="AC28" s="9">
        <v>0</v>
      </c>
      <c r="AD28" s="8">
        <v>0</v>
      </c>
      <c r="AE28" s="9">
        <v>0</v>
      </c>
      <c r="AF28" s="8">
        <v>0</v>
      </c>
      <c r="AG28" s="8">
        <v>0</v>
      </c>
      <c r="AH28" s="8">
        <v>0</v>
      </c>
      <c r="AI28" s="8">
        <v>0</v>
      </c>
      <c r="AJ28" s="8">
        <v>0</v>
      </c>
      <c r="AK28" s="8">
        <v>0</v>
      </c>
      <c r="AL28" s="8">
        <v>0</v>
      </c>
      <c r="AM28" s="8">
        <v>0</v>
      </c>
      <c r="AN28" s="8">
        <v>0</v>
      </c>
      <c r="AO28" s="8">
        <v>0</v>
      </c>
      <c r="AP28" s="8">
        <v>0</v>
      </c>
      <c r="AQ28" s="8">
        <v>0</v>
      </c>
      <c r="AR28" s="8">
        <v>0</v>
      </c>
      <c r="AS28" s="8">
        <v>0</v>
      </c>
      <c r="AT28" s="8">
        <v>0</v>
      </c>
      <c r="AU28" s="8">
        <v>0</v>
      </c>
      <c r="AV28" s="8">
        <v>0</v>
      </c>
      <c r="AW28" s="8">
        <v>0</v>
      </c>
      <c r="AX28" s="8">
        <v>0</v>
      </c>
      <c r="AY28" s="8">
        <v>0</v>
      </c>
      <c r="AZ28" s="8">
        <v>0</v>
      </c>
      <c r="BA28" s="8">
        <v>0</v>
      </c>
      <c r="BB28" s="8">
        <v>0</v>
      </c>
      <c r="BC28" s="8">
        <v>0</v>
      </c>
      <c r="BD28" s="8">
        <v>0</v>
      </c>
      <c r="BE28" s="8">
        <v>0</v>
      </c>
      <c r="BF28" s="8">
        <v>0</v>
      </c>
    </row>
    <row r="29" spans="6:58" ht="15" thickBot="1" x14ac:dyDescent="0.4">
      <c r="F29">
        <v>0</v>
      </c>
      <c r="G29" s="17">
        <v>0</v>
      </c>
      <c r="H29" s="18">
        <v>-1.5</v>
      </c>
      <c r="I29" s="18">
        <v>-1.1000000000000001</v>
      </c>
      <c r="J29" s="18">
        <v>-1.1000000000000001</v>
      </c>
      <c r="K29" s="18">
        <v>-0.34</v>
      </c>
      <c r="L29" s="6">
        <v>-1.51</v>
      </c>
      <c r="M29" s="7">
        <v>-0.01</v>
      </c>
      <c r="N29" s="7">
        <v>-0.51</v>
      </c>
      <c r="O29" s="7">
        <v>0.08</v>
      </c>
      <c r="P29" s="7">
        <v>2.82</v>
      </c>
      <c r="Q29" s="5">
        <v>0</v>
      </c>
      <c r="R29" s="5">
        <v>0</v>
      </c>
      <c r="S29" s="5">
        <v>0</v>
      </c>
      <c r="T29" s="5">
        <v>0</v>
      </c>
      <c r="U29" s="5">
        <v>0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8">
        <v>0</v>
      </c>
      <c r="AB29" s="8">
        <v>0</v>
      </c>
      <c r="AC29" s="9">
        <v>0</v>
      </c>
      <c r="AD29" s="8">
        <v>0</v>
      </c>
      <c r="AE29" s="9">
        <v>0</v>
      </c>
      <c r="AF29" s="8">
        <v>0</v>
      </c>
      <c r="AG29" s="8">
        <v>0</v>
      </c>
      <c r="AH29" s="8">
        <v>0</v>
      </c>
      <c r="AI29" s="8">
        <v>0</v>
      </c>
      <c r="AJ29" s="8">
        <v>0</v>
      </c>
      <c r="AK29" s="8">
        <v>0</v>
      </c>
      <c r="AL29" s="8">
        <v>0</v>
      </c>
      <c r="AM29" s="8">
        <v>0</v>
      </c>
      <c r="AN29" s="8">
        <v>0</v>
      </c>
      <c r="AO29" s="8">
        <v>0</v>
      </c>
      <c r="AP29" s="8">
        <v>0</v>
      </c>
      <c r="AQ29" s="8">
        <v>0</v>
      </c>
      <c r="AR29" s="8">
        <v>0</v>
      </c>
      <c r="AS29" s="8">
        <v>0</v>
      </c>
      <c r="AT29" s="8">
        <v>0</v>
      </c>
      <c r="AU29" s="8">
        <v>0</v>
      </c>
      <c r="AV29" s="8">
        <v>0</v>
      </c>
      <c r="AW29" s="8">
        <v>0</v>
      </c>
      <c r="AX29" s="8">
        <v>0</v>
      </c>
      <c r="AY29" s="8">
        <v>0</v>
      </c>
      <c r="AZ29" s="8">
        <v>0</v>
      </c>
      <c r="BA29" s="8">
        <v>0</v>
      </c>
      <c r="BB29" s="8">
        <v>0</v>
      </c>
      <c r="BC29" s="8">
        <v>0</v>
      </c>
      <c r="BD29" s="8">
        <v>0</v>
      </c>
      <c r="BE29" s="8">
        <v>0</v>
      </c>
      <c r="BF29" s="8">
        <v>0</v>
      </c>
    </row>
    <row r="30" spans="6:58" ht="15" thickBot="1" x14ac:dyDescent="0.4">
      <c r="F30">
        <v>0</v>
      </c>
      <c r="G30" s="17">
        <v>0</v>
      </c>
      <c r="H30" s="18">
        <v>5.0999999999999996</v>
      </c>
      <c r="I30" s="18">
        <v>4.12</v>
      </c>
      <c r="J30" s="18">
        <v>4.12</v>
      </c>
      <c r="K30" s="18">
        <v>1.48</v>
      </c>
      <c r="L30" s="6">
        <v>5.15</v>
      </c>
      <c r="M30" s="7">
        <v>0.33</v>
      </c>
      <c r="N30" s="7">
        <v>1.87</v>
      </c>
      <c r="O30" s="7">
        <v>0.98</v>
      </c>
      <c r="P30" s="7">
        <v>4.45</v>
      </c>
      <c r="Q30" s="5">
        <v>0</v>
      </c>
      <c r="R30" s="5">
        <v>0</v>
      </c>
      <c r="S30" s="5">
        <v>0</v>
      </c>
      <c r="T30" s="5">
        <v>0</v>
      </c>
      <c r="U30" s="5">
        <v>0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8">
        <v>0</v>
      </c>
      <c r="AB30" s="8">
        <v>0</v>
      </c>
      <c r="AC30" s="9">
        <v>0</v>
      </c>
      <c r="AD30" s="8">
        <v>0</v>
      </c>
      <c r="AE30" s="9">
        <v>0</v>
      </c>
      <c r="AF30" s="8">
        <v>0</v>
      </c>
      <c r="AG30" s="8">
        <v>0</v>
      </c>
      <c r="AH30" s="8">
        <v>0</v>
      </c>
      <c r="AI30" s="8">
        <v>0</v>
      </c>
      <c r="AJ30" s="8">
        <v>0</v>
      </c>
      <c r="AK30" s="8">
        <v>0</v>
      </c>
      <c r="AL30" s="8">
        <v>0</v>
      </c>
      <c r="AM30" s="8">
        <v>0</v>
      </c>
      <c r="AN30" s="8">
        <v>0</v>
      </c>
      <c r="AO30" s="8">
        <v>0</v>
      </c>
      <c r="AP30" s="8">
        <v>0</v>
      </c>
      <c r="AQ30" s="8">
        <v>0</v>
      </c>
      <c r="AR30" s="8">
        <v>0</v>
      </c>
      <c r="AS30" s="8">
        <v>0</v>
      </c>
      <c r="AT30" s="8">
        <v>0</v>
      </c>
      <c r="AU30" s="8">
        <v>0</v>
      </c>
      <c r="AV30" s="8">
        <v>0</v>
      </c>
      <c r="AW30" s="8">
        <v>0</v>
      </c>
      <c r="AX30" s="8">
        <v>0</v>
      </c>
      <c r="AY30" s="8">
        <v>0</v>
      </c>
      <c r="AZ30" s="8">
        <v>0</v>
      </c>
      <c r="BA30" s="8">
        <v>0</v>
      </c>
      <c r="BB30" s="8">
        <v>0</v>
      </c>
      <c r="BC30" s="8">
        <v>0</v>
      </c>
      <c r="BD30" s="8">
        <v>0</v>
      </c>
      <c r="BE30" s="8">
        <v>0</v>
      </c>
      <c r="BF30" s="8">
        <v>0</v>
      </c>
    </row>
    <row r="31" spans="6:58" ht="15" thickBot="1" x14ac:dyDescent="0.4">
      <c r="F31">
        <v>0</v>
      </c>
      <c r="G31" s="17">
        <v>0</v>
      </c>
      <c r="H31" s="18">
        <v>-1.75</v>
      </c>
      <c r="I31" s="18">
        <v>-3.24</v>
      </c>
      <c r="J31" s="18">
        <v>-3.24</v>
      </c>
      <c r="K31" s="18">
        <v>0</v>
      </c>
      <c r="L31" s="6">
        <v>-1.75</v>
      </c>
      <c r="M31" s="7">
        <v>0.05</v>
      </c>
      <c r="N31" s="7">
        <v>0.14000000000000001</v>
      </c>
      <c r="O31" s="7">
        <v>0.31</v>
      </c>
      <c r="P31" s="7">
        <v>5.04</v>
      </c>
      <c r="Q31" s="5">
        <v>0</v>
      </c>
      <c r="R31" s="5">
        <v>0</v>
      </c>
      <c r="S31" s="5">
        <v>0</v>
      </c>
      <c r="T31" s="5">
        <v>0</v>
      </c>
      <c r="U31" s="5">
        <v>0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8">
        <v>0</v>
      </c>
      <c r="AB31" s="8">
        <v>0</v>
      </c>
      <c r="AC31" s="9">
        <v>0</v>
      </c>
      <c r="AD31" s="8">
        <v>0</v>
      </c>
      <c r="AE31" s="9">
        <v>0</v>
      </c>
      <c r="AF31" s="8">
        <v>0</v>
      </c>
      <c r="AG31" s="8">
        <v>0</v>
      </c>
      <c r="AH31" s="8">
        <v>0</v>
      </c>
      <c r="AI31" s="8">
        <v>0</v>
      </c>
      <c r="AJ31" s="8">
        <v>0</v>
      </c>
      <c r="AK31" s="8">
        <v>0</v>
      </c>
      <c r="AL31" s="8">
        <v>0</v>
      </c>
      <c r="AM31" s="8">
        <v>0</v>
      </c>
      <c r="AN31" s="8">
        <v>0</v>
      </c>
      <c r="AO31" s="8">
        <v>0</v>
      </c>
      <c r="AP31" s="8">
        <v>0</v>
      </c>
      <c r="AQ31" s="8">
        <v>0</v>
      </c>
      <c r="AR31" s="8">
        <v>0</v>
      </c>
      <c r="AS31" s="8">
        <v>0</v>
      </c>
      <c r="AT31" s="8">
        <v>0</v>
      </c>
      <c r="AU31" s="8">
        <v>0</v>
      </c>
      <c r="AV31" s="8">
        <v>0</v>
      </c>
      <c r="AW31" s="8">
        <v>0</v>
      </c>
      <c r="AX31" s="8">
        <v>0</v>
      </c>
      <c r="AY31" s="8">
        <v>0</v>
      </c>
      <c r="AZ31" s="8">
        <v>0</v>
      </c>
      <c r="BA31" s="8">
        <v>0</v>
      </c>
      <c r="BB31" s="8">
        <v>0</v>
      </c>
      <c r="BC31" s="8">
        <v>0</v>
      </c>
      <c r="BD31" s="8">
        <v>0</v>
      </c>
      <c r="BE31" s="8">
        <v>0</v>
      </c>
      <c r="BF31" s="8">
        <v>0</v>
      </c>
    </row>
    <row r="32" spans="6:58" ht="15" thickBot="1" x14ac:dyDescent="0.4"/>
    <row r="33" spans="6:55" ht="26.5" thickBot="1" x14ac:dyDescent="0.4">
      <c r="F33" s="1"/>
      <c r="G33" s="1" t="s">
        <v>4</v>
      </c>
      <c r="H33" s="1"/>
      <c r="I33" s="1"/>
      <c r="J33" s="1"/>
      <c r="K33" s="1"/>
    </row>
    <row r="34" spans="6:55" ht="15" thickBot="1" x14ac:dyDescent="0.4">
      <c r="F34" s="1"/>
      <c r="G34" s="5">
        <f>A3*G24</f>
        <v>0</v>
      </c>
      <c r="H34" s="5">
        <f t="shared" ref="H34:K41" si="2">B3*H24</f>
        <v>-0.55759999999999998</v>
      </c>
      <c r="I34" s="5">
        <f t="shared" si="2"/>
        <v>-0.28199999999999997</v>
      </c>
      <c r="J34" s="5">
        <f t="shared" si="2"/>
        <v>0.188</v>
      </c>
      <c r="K34" s="5">
        <f t="shared" si="2"/>
        <v>0.11960000000000001</v>
      </c>
    </row>
    <row r="35" spans="6:55" ht="15" thickBot="1" x14ac:dyDescent="0.4">
      <c r="F35" s="1"/>
      <c r="G35" s="5">
        <f t="shared" ref="G35:G41" si="3">A4*G25</f>
        <v>0</v>
      </c>
      <c r="H35" s="5">
        <f t="shared" si="2"/>
        <v>0.96279999999999988</v>
      </c>
      <c r="I35" s="5">
        <f t="shared" si="2"/>
        <v>1.0845</v>
      </c>
      <c r="J35" s="5">
        <f t="shared" si="2"/>
        <v>-1.3977999999999999</v>
      </c>
      <c r="K35" s="5">
        <f t="shared" si="2"/>
        <v>-0.39</v>
      </c>
    </row>
    <row r="36" spans="6:55" ht="15" thickBot="1" x14ac:dyDescent="0.4">
      <c r="F36" s="1"/>
      <c r="G36" s="5">
        <f t="shared" si="3"/>
        <v>0</v>
      </c>
      <c r="H36" s="5">
        <f t="shared" si="2"/>
        <v>-7.1399999999999991E-2</v>
      </c>
      <c r="I36" s="5">
        <f t="shared" si="2"/>
        <v>-0.156</v>
      </c>
      <c r="J36" s="5">
        <f t="shared" si="2"/>
        <v>-0.16250000000000001</v>
      </c>
      <c r="K36" s="5">
        <f t="shared" si="2"/>
        <v>0.21450000000000002</v>
      </c>
    </row>
    <row r="37" spans="6:55" ht="15" thickBot="1" x14ac:dyDescent="0.4">
      <c r="F37" s="1"/>
      <c r="G37" s="5">
        <f t="shared" si="3"/>
        <v>0</v>
      </c>
      <c r="H37" s="5">
        <f t="shared" si="2"/>
        <v>-2.5506000000000002</v>
      </c>
      <c r="I37" s="5">
        <f t="shared" si="2"/>
        <v>0.52639999999999998</v>
      </c>
      <c r="J37" s="5">
        <f t="shared" si="2"/>
        <v>4.4367999999999999</v>
      </c>
      <c r="K37" s="5">
        <f t="shared" si="2"/>
        <v>0.39150000000000001</v>
      </c>
    </row>
    <row r="38" spans="6:55" ht="15" thickBot="1" x14ac:dyDescent="0.4">
      <c r="F38" s="1"/>
      <c r="G38" s="5">
        <f t="shared" si="3"/>
        <v>0</v>
      </c>
      <c r="H38" s="5">
        <f t="shared" si="2"/>
        <v>7.1999999999999995E-2</v>
      </c>
      <c r="I38" s="5">
        <f t="shared" si="2"/>
        <v>-0.442</v>
      </c>
      <c r="J38" s="5">
        <f t="shared" si="2"/>
        <v>-0.34849999999999998</v>
      </c>
      <c r="K38" s="5">
        <f t="shared" si="2"/>
        <v>-5.5099999999999996E-2</v>
      </c>
    </row>
    <row r="39" spans="6:55" ht="15" thickBot="1" x14ac:dyDescent="0.4">
      <c r="F39" s="1"/>
      <c r="G39" s="5">
        <f t="shared" si="3"/>
        <v>0</v>
      </c>
      <c r="H39" s="5">
        <f t="shared" si="2"/>
        <v>-4.4999999999999998E-2</v>
      </c>
      <c r="I39" s="5">
        <f t="shared" si="2"/>
        <v>0.31900000000000001</v>
      </c>
      <c r="J39" s="5">
        <f t="shared" si="2"/>
        <v>-7.7000000000000013E-2</v>
      </c>
      <c r="K39" s="5">
        <f t="shared" si="2"/>
        <v>-5.4400000000000004E-2</v>
      </c>
    </row>
    <row r="40" spans="6:55" ht="15" thickBot="1" x14ac:dyDescent="0.4">
      <c r="F40" s="1"/>
      <c r="G40" s="5">
        <f t="shared" si="3"/>
        <v>0</v>
      </c>
      <c r="H40" s="5">
        <f t="shared" si="2"/>
        <v>1.071</v>
      </c>
      <c r="I40" s="5">
        <f t="shared" si="2"/>
        <v>-0.94760000000000011</v>
      </c>
      <c r="J40" s="5">
        <f t="shared" si="2"/>
        <v>-2.6368</v>
      </c>
      <c r="K40" s="5">
        <f t="shared" si="2"/>
        <v>-0.78439999999999999</v>
      </c>
    </row>
    <row r="41" spans="6:55" ht="15" thickBot="1" x14ac:dyDescent="0.4">
      <c r="F41" s="1"/>
      <c r="G41" s="5">
        <f t="shared" si="3"/>
        <v>0</v>
      </c>
      <c r="H41" s="5">
        <f t="shared" si="2"/>
        <v>-1.1900000000000002</v>
      </c>
      <c r="I41" s="5">
        <f t="shared" si="2"/>
        <v>-1.1664000000000001</v>
      </c>
      <c r="J41" s="5">
        <f t="shared" si="2"/>
        <v>-0.64800000000000013</v>
      </c>
      <c r="K41" s="5">
        <f>E10*K31</f>
        <v>0</v>
      </c>
    </row>
    <row r="42" spans="6:55" ht="15" thickBot="1" x14ac:dyDescent="0.4">
      <c r="F42" s="1" t="s">
        <v>5</v>
      </c>
      <c r="G42" s="5">
        <f>SUM(G34:K41)</f>
        <v>-4.577</v>
      </c>
      <c r="H42" s="1"/>
      <c r="I42" s="1"/>
      <c r="J42" s="1"/>
      <c r="K42" s="1"/>
    </row>
    <row r="43" spans="6:55" ht="15" thickBot="1" x14ac:dyDescent="0.4"/>
    <row r="44" spans="6:55" ht="15" thickBot="1" x14ac:dyDescent="0.4">
      <c r="G44" s="1" t="s">
        <v>2</v>
      </c>
      <c r="H44" s="3" t="s">
        <v>7</v>
      </c>
      <c r="I44" s="4"/>
      <c r="J44" s="4"/>
      <c r="K44" s="4"/>
      <c r="L44" s="4"/>
      <c r="M44" s="4"/>
      <c r="N44" s="4"/>
      <c r="O44" s="4"/>
      <c r="P44" s="4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6:55" ht="15" thickBot="1" x14ac:dyDescent="0.4">
      <c r="F45">
        <v>0</v>
      </c>
      <c r="G45" s="10">
        <v>0</v>
      </c>
      <c r="H45" s="18">
        <v>-1.36</v>
      </c>
      <c r="I45" s="18">
        <v>-0.94</v>
      </c>
      <c r="J45" s="18">
        <v>-0.94</v>
      </c>
      <c r="K45" s="18">
        <v>-0.46</v>
      </c>
      <c r="L45" s="18">
        <v>-1.36</v>
      </c>
      <c r="M45" s="7">
        <v>0.24</v>
      </c>
      <c r="N45" s="7">
        <v>-0.09</v>
      </c>
      <c r="O45" s="7">
        <v>0.74</v>
      </c>
      <c r="P45" s="7">
        <v>3.24</v>
      </c>
      <c r="Q45" s="5">
        <v>0</v>
      </c>
      <c r="R45" s="5">
        <v>0</v>
      </c>
      <c r="S45" s="5">
        <v>0</v>
      </c>
      <c r="T45" s="5">
        <v>0</v>
      </c>
      <c r="U45" s="5">
        <v>0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8">
        <v>0</v>
      </c>
      <c r="AB45" s="8">
        <v>0</v>
      </c>
      <c r="AC45" s="8">
        <v>0</v>
      </c>
      <c r="AD45" s="8">
        <v>0</v>
      </c>
      <c r="AE45" s="8">
        <v>0</v>
      </c>
      <c r="AF45" s="8">
        <v>0</v>
      </c>
      <c r="AG45" s="8">
        <v>0</v>
      </c>
      <c r="AH45" s="8">
        <v>0</v>
      </c>
      <c r="AI45" s="8">
        <v>0</v>
      </c>
      <c r="AJ45" s="8">
        <v>0</v>
      </c>
      <c r="AK45" s="8">
        <v>0</v>
      </c>
      <c r="AL45" s="8">
        <v>0</v>
      </c>
      <c r="AM45" s="8">
        <v>0</v>
      </c>
      <c r="AN45" s="8">
        <v>0</v>
      </c>
      <c r="AO45" s="8">
        <v>0</v>
      </c>
      <c r="AP45" s="8">
        <v>0</v>
      </c>
      <c r="AQ45" s="8">
        <v>0</v>
      </c>
      <c r="AR45" s="8">
        <v>0</v>
      </c>
      <c r="AS45" s="8">
        <v>0</v>
      </c>
      <c r="AT45" s="8">
        <v>0</v>
      </c>
      <c r="AU45" s="8">
        <v>0</v>
      </c>
      <c r="AV45" s="8">
        <v>0</v>
      </c>
      <c r="AW45" s="8">
        <v>0</v>
      </c>
      <c r="AX45" s="8">
        <v>0</v>
      </c>
      <c r="AY45" s="8">
        <v>0</v>
      </c>
      <c r="AZ45" s="8">
        <v>0</v>
      </c>
      <c r="BA45" s="8">
        <v>0</v>
      </c>
      <c r="BB45" s="8">
        <v>0</v>
      </c>
      <c r="BC45" s="8">
        <v>0</v>
      </c>
    </row>
    <row r="46" spans="6:55" ht="15" thickBot="1" x14ac:dyDescent="0.4">
      <c r="F46">
        <v>0</v>
      </c>
      <c r="G46" s="10">
        <v>0</v>
      </c>
      <c r="H46" s="18">
        <v>-1.66</v>
      </c>
      <c r="I46" s="18">
        <v>-2.41</v>
      </c>
      <c r="J46" s="18">
        <v>-2.41</v>
      </c>
      <c r="K46" s="18">
        <v>-0.6</v>
      </c>
      <c r="L46" s="18">
        <v>-1.67</v>
      </c>
      <c r="M46" s="7">
        <v>-0.2</v>
      </c>
      <c r="N46" s="7">
        <v>-0.74</v>
      </c>
      <c r="O46" s="7">
        <v>-0.32</v>
      </c>
      <c r="P46" s="7">
        <v>1.33</v>
      </c>
      <c r="Q46" s="5">
        <v>0</v>
      </c>
      <c r="R46" s="5">
        <v>0</v>
      </c>
      <c r="S46" s="5">
        <v>0</v>
      </c>
      <c r="T46" s="5">
        <v>0</v>
      </c>
      <c r="U46" s="5">
        <v>0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8">
        <v>0</v>
      </c>
      <c r="AB46" s="8">
        <v>0</v>
      </c>
      <c r="AC46" s="8">
        <v>0</v>
      </c>
      <c r="AD46" s="8">
        <v>0</v>
      </c>
      <c r="AE46" s="8">
        <v>0</v>
      </c>
      <c r="AF46" s="8">
        <v>0</v>
      </c>
      <c r="AG46" s="8">
        <v>0</v>
      </c>
      <c r="AH46" s="8">
        <v>0</v>
      </c>
      <c r="AI46" s="8">
        <v>0</v>
      </c>
      <c r="AJ46" s="8">
        <v>0</v>
      </c>
      <c r="AK46" s="8">
        <v>0</v>
      </c>
      <c r="AL46" s="8">
        <v>0</v>
      </c>
      <c r="AM46" s="8">
        <v>0</v>
      </c>
      <c r="AN46" s="8">
        <v>0</v>
      </c>
      <c r="AO46" s="8">
        <v>0</v>
      </c>
      <c r="AP46" s="8">
        <v>0</v>
      </c>
      <c r="AQ46" s="8">
        <v>0</v>
      </c>
      <c r="AR46" s="8">
        <v>0</v>
      </c>
      <c r="AS46" s="8">
        <v>0</v>
      </c>
      <c r="AT46" s="8">
        <v>0</v>
      </c>
      <c r="AU46" s="8">
        <v>0</v>
      </c>
      <c r="AV46" s="8">
        <v>0</v>
      </c>
      <c r="AW46" s="8">
        <v>0</v>
      </c>
      <c r="AX46" s="8">
        <v>0</v>
      </c>
      <c r="AY46" s="8">
        <v>0</v>
      </c>
      <c r="AZ46" s="8">
        <v>0</v>
      </c>
      <c r="BA46" s="8">
        <v>0</v>
      </c>
      <c r="BB46" s="8">
        <v>0</v>
      </c>
      <c r="BC46" s="8">
        <v>0</v>
      </c>
    </row>
    <row r="47" spans="6:55" ht="15" thickBot="1" x14ac:dyDescent="0.4">
      <c r="F47">
        <v>0</v>
      </c>
      <c r="G47" s="10">
        <v>0</v>
      </c>
      <c r="H47" s="18">
        <v>2.38</v>
      </c>
      <c r="I47" s="18">
        <v>0.65</v>
      </c>
      <c r="J47" s="18">
        <v>0.65</v>
      </c>
      <c r="K47" s="18">
        <v>0.33</v>
      </c>
      <c r="L47" s="18">
        <v>2.39</v>
      </c>
      <c r="M47" s="7">
        <v>-0.1</v>
      </c>
      <c r="N47" s="7">
        <v>0.19</v>
      </c>
      <c r="O47" s="7">
        <v>0.11</v>
      </c>
      <c r="P47" s="7">
        <v>-1.96</v>
      </c>
      <c r="Q47" s="5">
        <v>0</v>
      </c>
      <c r="R47" s="5">
        <v>0</v>
      </c>
      <c r="S47" s="5">
        <v>0</v>
      </c>
      <c r="T47" s="5">
        <v>0</v>
      </c>
      <c r="U47" s="5">
        <v>0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8">
        <v>0</v>
      </c>
      <c r="AB47" s="8">
        <v>0</v>
      </c>
      <c r="AC47" s="8">
        <v>0</v>
      </c>
      <c r="AD47" s="8">
        <v>0</v>
      </c>
      <c r="AE47" s="8">
        <v>0</v>
      </c>
      <c r="AF47" s="8">
        <v>0</v>
      </c>
      <c r="AG47" s="8">
        <v>0</v>
      </c>
      <c r="AH47" s="8">
        <v>0</v>
      </c>
      <c r="AI47" s="8">
        <v>0</v>
      </c>
      <c r="AJ47" s="8">
        <v>0</v>
      </c>
      <c r="AK47" s="8">
        <v>0</v>
      </c>
      <c r="AL47" s="8">
        <v>0</v>
      </c>
      <c r="AM47" s="8">
        <v>0</v>
      </c>
      <c r="AN47" s="8">
        <v>0</v>
      </c>
      <c r="AO47" s="8">
        <v>0</v>
      </c>
      <c r="AP47" s="8">
        <v>0</v>
      </c>
      <c r="AQ47" s="8">
        <v>0</v>
      </c>
      <c r="AR47" s="8">
        <v>0</v>
      </c>
      <c r="AS47" s="8">
        <v>0</v>
      </c>
      <c r="AT47" s="8">
        <v>0</v>
      </c>
      <c r="AU47" s="8">
        <v>0</v>
      </c>
      <c r="AV47" s="8">
        <v>0</v>
      </c>
      <c r="AW47" s="8">
        <v>0</v>
      </c>
      <c r="AX47" s="8">
        <v>0</v>
      </c>
      <c r="AY47" s="8">
        <v>0</v>
      </c>
      <c r="AZ47" s="8">
        <v>0</v>
      </c>
      <c r="BA47" s="8">
        <v>0</v>
      </c>
      <c r="BB47" s="8">
        <v>0</v>
      </c>
      <c r="BC47" s="8">
        <v>0</v>
      </c>
    </row>
    <row r="48" spans="6:55" ht="15" thickBot="1" x14ac:dyDescent="0.4">
      <c r="F48">
        <v>0</v>
      </c>
      <c r="G48" s="10">
        <v>0</v>
      </c>
      <c r="H48" s="18">
        <v>6.54</v>
      </c>
      <c r="I48" s="18">
        <v>7.52</v>
      </c>
      <c r="J48" s="18">
        <v>7.52</v>
      </c>
      <c r="K48" s="18">
        <v>1.45</v>
      </c>
      <c r="L48" s="18">
        <v>6.55</v>
      </c>
      <c r="M48" s="7">
        <v>0.64</v>
      </c>
      <c r="N48" s="7">
        <v>2.5299999999999998</v>
      </c>
      <c r="O48" s="7">
        <v>1.58</v>
      </c>
      <c r="P48" s="7">
        <v>6.81</v>
      </c>
      <c r="Q48" s="5">
        <v>0</v>
      </c>
      <c r="R48" s="5">
        <v>0</v>
      </c>
      <c r="S48" s="5">
        <v>0</v>
      </c>
      <c r="T48" s="5">
        <v>0</v>
      </c>
      <c r="U48" s="5">
        <v>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8">
        <v>0</v>
      </c>
      <c r="AB48" s="8">
        <v>0</v>
      </c>
      <c r="AC48" s="9">
        <v>0</v>
      </c>
      <c r="AD48" s="8">
        <v>0</v>
      </c>
      <c r="AE48" s="9">
        <v>0</v>
      </c>
      <c r="AF48" s="8">
        <v>0</v>
      </c>
      <c r="AG48" s="8">
        <v>0</v>
      </c>
      <c r="AH48" s="8">
        <v>0</v>
      </c>
      <c r="AI48" s="8">
        <v>0</v>
      </c>
      <c r="AJ48" s="8">
        <v>0</v>
      </c>
      <c r="AK48" s="8">
        <v>0</v>
      </c>
      <c r="AL48" s="8">
        <v>0</v>
      </c>
      <c r="AM48" s="8">
        <v>0</v>
      </c>
      <c r="AN48" s="8">
        <v>0</v>
      </c>
      <c r="AO48" s="8">
        <v>0</v>
      </c>
      <c r="AP48" s="8">
        <v>0</v>
      </c>
      <c r="AQ48" s="8">
        <v>0</v>
      </c>
      <c r="AR48" s="8">
        <v>0</v>
      </c>
      <c r="AS48" s="8">
        <v>0</v>
      </c>
      <c r="AT48" s="8">
        <v>0</v>
      </c>
      <c r="AU48" s="8">
        <v>0</v>
      </c>
      <c r="AV48" s="8">
        <v>0</v>
      </c>
      <c r="AW48" s="8">
        <v>0</v>
      </c>
      <c r="AX48" s="8">
        <v>0</v>
      </c>
      <c r="AY48" s="8">
        <v>0</v>
      </c>
      <c r="AZ48" s="8">
        <v>0</v>
      </c>
      <c r="BA48" s="8">
        <v>0</v>
      </c>
      <c r="BB48" s="8">
        <v>0</v>
      </c>
      <c r="BC48" s="8">
        <v>0</v>
      </c>
    </row>
    <row r="49" spans="6:55" ht="15" thickBot="1" x14ac:dyDescent="0.4">
      <c r="F49">
        <v>0</v>
      </c>
      <c r="G49" s="10">
        <v>0</v>
      </c>
      <c r="H49" s="18">
        <v>-0.4</v>
      </c>
      <c r="I49" s="18">
        <v>0.85</v>
      </c>
      <c r="J49" s="18">
        <v>0.85</v>
      </c>
      <c r="K49" s="18">
        <v>0.28999999999999998</v>
      </c>
      <c r="L49" s="18">
        <v>-0.4</v>
      </c>
      <c r="M49" s="7">
        <v>0.51</v>
      </c>
      <c r="N49" s="7">
        <v>0.94</v>
      </c>
      <c r="O49" s="7">
        <v>0.96</v>
      </c>
      <c r="P49" s="7">
        <v>6.63</v>
      </c>
      <c r="Q49" s="5">
        <v>0</v>
      </c>
      <c r="R49" s="5">
        <v>0</v>
      </c>
      <c r="S49" s="5">
        <v>0</v>
      </c>
      <c r="T49" s="5">
        <v>0</v>
      </c>
      <c r="U49" s="5">
        <v>0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8">
        <v>0</v>
      </c>
      <c r="AB49" s="8">
        <v>0</v>
      </c>
      <c r="AC49" s="9">
        <v>0</v>
      </c>
      <c r="AD49" s="8">
        <v>0</v>
      </c>
      <c r="AE49" s="9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>
        <v>0</v>
      </c>
      <c r="AX49" s="8">
        <v>0</v>
      </c>
      <c r="AY49" s="8">
        <v>0</v>
      </c>
      <c r="AZ49" s="8">
        <v>0</v>
      </c>
      <c r="BA49" s="8">
        <v>0</v>
      </c>
      <c r="BB49" s="8">
        <v>0</v>
      </c>
      <c r="BC49" s="8">
        <v>0</v>
      </c>
    </row>
    <row r="50" spans="6:55" ht="15" thickBot="1" x14ac:dyDescent="0.4">
      <c r="F50">
        <v>0</v>
      </c>
      <c r="G50" s="10">
        <v>0</v>
      </c>
      <c r="H50" s="18">
        <v>-1.5</v>
      </c>
      <c r="I50" s="18">
        <v>-1.1000000000000001</v>
      </c>
      <c r="J50" s="18">
        <v>-1.1000000000000001</v>
      </c>
      <c r="K50" s="18">
        <v>-0.34</v>
      </c>
      <c r="L50" s="18">
        <v>-1.51</v>
      </c>
      <c r="M50" s="7">
        <v>-0.01</v>
      </c>
      <c r="N50" s="7">
        <v>-0.51</v>
      </c>
      <c r="O50" s="7">
        <v>0.08</v>
      </c>
      <c r="P50" s="7">
        <v>2.82</v>
      </c>
      <c r="Q50" s="5">
        <v>0</v>
      </c>
      <c r="R50" s="5">
        <v>0</v>
      </c>
      <c r="S50" s="5">
        <v>0</v>
      </c>
      <c r="T50" s="5">
        <v>0</v>
      </c>
      <c r="U50" s="5">
        <v>0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8">
        <v>0</v>
      </c>
      <c r="AB50" s="8">
        <v>0</v>
      </c>
      <c r="AC50" s="9">
        <v>0</v>
      </c>
      <c r="AD50" s="8">
        <v>0</v>
      </c>
      <c r="AE50" s="9">
        <v>0</v>
      </c>
      <c r="AF50" s="8">
        <v>0</v>
      </c>
      <c r="AG50" s="8">
        <v>0</v>
      </c>
      <c r="AH50" s="8">
        <v>0</v>
      </c>
      <c r="AI50" s="8">
        <v>0</v>
      </c>
      <c r="AJ50" s="8">
        <v>0</v>
      </c>
      <c r="AK50" s="8">
        <v>0</v>
      </c>
      <c r="AL50" s="8">
        <v>0</v>
      </c>
      <c r="AM50" s="8">
        <v>0</v>
      </c>
      <c r="AN50" s="8">
        <v>0</v>
      </c>
      <c r="AO50" s="8">
        <v>0</v>
      </c>
      <c r="AP50" s="8">
        <v>0</v>
      </c>
      <c r="AQ50" s="8">
        <v>0</v>
      </c>
      <c r="AR50" s="8">
        <v>0</v>
      </c>
      <c r="AS50" s="8">
        <v>0</v>
      </c>
      <c r="AT50" s="8">
        <v>0</v>
      </c>
      <c r="AU50" s="8">
        <v>0</v>
      </c>
      <c r="AV50" s="8">
        <v>0</v>
      </c>
      <c r="AW50" s="8">
        <v>0</v>
      </c>
      <c r="AX50" s="8">
        <v>0</v>
      </c>
      <c r="AY50" s="8">
        <v>0</v>
      </c>
      <c r="AZ50" s="8">
        <v>0</v>
      </c>
      <c r="BA50" s="8">
        <v>0</v>
      </c>
      <c r="BB50" s="8">
        <v>0</v>
      </c>
      <c r="BC50" s="8">
        <v>0</v>
      </c>
    </row>
    <row r="51" spans="6:55" ht="15" thickBot="1" x14ac:dyDescent="0.4">
      <c r="F51">
        <v>0</v>
      </c>
      <c r="G51" s="10">
        <v>0</v>
      </c>
      <c r="H51" s="18">
        <v>5.0999999999999996</v>
      </c>
      <c r="I51" s="18">
        <v>4.12</v>
      </c>
      <c r="J51" s="18">
        <v>4.12</v>
      </c>
      <c r="K51" s="18">
        <v>1.48</v>
      </c>
      <c r="L51" s="18">
        <v>5.15</v>
      </c>
      <c r="M51" s="7">
        <v>0.33</v>
      </c>
      <c r="N51" s="7">
        <v>1.87</v>
      </c>
      <c r="O51" s="7">
        <v>0.98</v>
      </c>
      <c r="P51" s="7">
        <v>4.45</v>
      </c>
      <c r="Q51" s="5">
        <v>0</v>
      </c>
      <c r="R51" s="5">
        <v>0</v>
      </c>
      <c r="S51" s="5">
        <v>0</v>
      </c>
      <c r="T51" s="5">
        <v>0</v>
      </c>
      <c r="U51" s="5">
        <v>0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8">
        <v>0</v>
      </c>
      <c r="AB51" s="8">
        <v>0</v>
      </c>
      <c r="AC51" s="9">
        <v>0</v>
      </c>
      <c r="AD51" s="8">
        <v>0</v>
      </c>
      <c r="AE51" s="9">
        <v>0</v>
      </c>
      <c r="AF51" s="8">
        <v>0</v>
      </c>
      <c r="AG51" s="8">
        <v>0</v>
      </c>
      <c r="AH51" s="8">
        <v>0</v>
      </c>
      <c r="AI51" s="8">
        <v>0</v>
      </c>
      <c r="AJ51" s="8">
        <v>0</v>
      </c>
      <c r="AK51" s="8">
        <v>0</v>
      </c>
      <c r="AL51" s="8">
        <v>0</v>
      </c>
      <c r="AM51" s="8">
        <v>0</v>
      </c>
      <c r="AN51" s="8">
        <v>0</v>
      </c>
      <c r="AO51" s="8">
        <v>0</v>
      </c>
      <c r="AP51" s="8">
        <v>0</v>
      </c>
      <c r="AQ51" s="8">
        <v>0</v>
      </c>
      <c r="AR51" s="8">
        <v>0</v>
      </c>
      <c r="AS51" s="8">
        <v>0</v>
      </c>
      <c r="AT51" s="8">
        <v>0</v>
      </c>
      <c r="AU51" s="8">
        <v>0</v>
      </c>
      <c r="AV51" s="8">
        <v>0</v>
      </c>
      <c r="AW51" s="8">
        <v>0</v>
      </c>
      <c r="AX51" s="8">
        <v>0</v>
      </c>
      <c r="AY51" s="8">
        <v>0</v>
      </c>
      <c r="AZ51" s="8">
        <v>0</v>
      </c>
      <c r="BA51" s="8">
        <v>0</v>
      </c>
      <c r="BB51" s="8">
        <v>0</v>
      </c>
      <c r="BC51" s="8">
        <v>0</v>
      </c>
    </row>
    <row r="52" spans="6:55" ht="15" thickBot="1" x14ac:dyDescent="0.4">
      <c r="F52">
        <v>0</v>
      </c>
      <c r="G52" s="10">
        <v>0</v>
      </c>
      <c r="H52" s="18">
        <v>-1.75</v>
      </c>
      <c r="I52" s="18">
        <v>-3.24</v>
      </c>
      <c r="J52" s="18">
        <v>-3.24</v>
      </c>
      <c r="K52" s="18">
        <v>0</v>
      </c>
      <c r="L52" s="18">
        <v>-1.75</v>
      </c>
      <c r="M52" s="7">
        <v>0.05</v>
      </c>
      <c r="N52" s="7">
        <v>0.14000000000000001</v>
      </c>
      <c r="O52" s="7">
        <v>0.31</v>
      </c>
      <c r="P52" s="7">
        <v>5.04</v>
      </c>
      <c r="Q52" s="5">
        <v>0</v>
      </c>
      <c r="R52" s="5">
        <v>0</v>
      </c>
      <c r="S52" s="5">
        <v>0</v>
      </c>
      <c r="T52" s="5">
        <v>0</v>
      </c>
      <c r="U52" s="5">
        <v>0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8">
        <v>0</v>
      </c>
      <c r="AB52" s="8">
        <v>0</v>
      </c>
      <c r="AC52" s="9">
        <v>0</v>
      </c>
      <c r="AD52" s="8">
        <v>0</v>
      </c>
      <c r="AE52" s="9">
        <v>0</v>
      </c>
      <c r="AF52" s="8">
        <v>0</v>
      </c>
      <c r="AG52" s="8">
        <v>0</v>
      </c>
      <c r="AH52" s="8">
        <v>0</v>
      </c>
      <c r="AI52" s="8">
        <v>0</v>
      </c>
      <c r="AJ52" s="8">
        <v>0</v>
      </c>
      <c r="AK52" s="8">
        <v>0</v>
      </c>
      <c r="AL52" s="8">
        <v>0</v>
      </c>
      <c r="AM52" s="8">
        <v>0</v>
      </c>
      <c r="AN52" s="8">
        <v>0</v>
      </c>
      <c r="AO52" s="8">
        <v>0</v>
      </c>
      <c r="AP52" s="8">
        <v>0</v>
      </c>
      <c r="AQ52" s="8">
        <v>0</v>
      </c>
      <c r="AR52" s="8">
        <v>0</v>
      </c>
      <c r="AS52" s="8">
        <v>0</v>
      </c>
      <c r="AT52" s="8">
        <v>0</v>
      </c>
      <c r="AU52" s="8">
        <v>0</v>
      </c>
      <c r="AV52" s="8">
        <v>0</v>
      </c>
      <c r="AW52" s="8">
        <v>0</v>
      </c>
      <c r="AX52" s="8">
        <v>0</v>
      </c>
      <c r="AY52" s="8">
        <v>0</v>
      </c>
      <c r="AZ52" s="8">
        <v>0</v>
      </c>
      <c r="BA52" s="8">
        <v>0</v>
      </c>
      <c r="BB52" s="8">
        <v>0</v>
      </c>
      <c r="BC52" s="8">
        <v>0</v>
      </c>
    </row>
    <row r="53" spans="6:55" ht="15" thickBot="1" x14ac:dyDescent="0.4"/>
    <row r="54" spans="6:55" ht="26.5" thickBot="1" x14ac:dyDescent="0.4">
      <c r="F54" s="1"/>
      <c r="G54" s="1" t="s">
        <v>4</v>
      </c>
      <c r="H54" s="1"/>
      <c r="I54" s="1"/>
      <c r="J54" s="1"/>
      <c r="K54" s="1"/>
    </row>
    <row r="55" spans="6:55" ht="15" thickBot="1" x14ac:dyDescent="0.4">
      <c r="F55" s="1">
        <v>0</v>
      </c>
      <c r="G55" s="5">
        <f>A3*H45</f>
        <v>-0.29920000000000002</v>
      </c>
      <c r="H55" s="5">
        <f t="shared" ref="H55:K62" si="4">B3*I45</f>
        <v>-0.38539999999999996</v>
      </c>
      <c r="I55" s="5">
        <f t="shared" si="4"/>
        <v>-0.28199999999999997</v>
      </c>
      <c r="J55" s="5">
        <f t="shared" si="4"/>
        <v>9.2000000000000012E-2</v>
      </c>
      <c r="K55" s="5">
        <f t="shared" si="4"/>
        <v>0.35360000000000003</v>
      </c>
    </row>
    <row r="56" spans="6:55" ht="15" thickBot="1" x14ac:dyDescent="0.4">
      <c r="F56" s="1">
        <v>0</v>
      </c>
      <c r="G56" s="5">
        <f t="shared" ref="G56:G62" si="5">A4*H46</f>
        <v>-0.87980000000000003</v>
      </c>
      <c r="H56" s="5">
        <f t="shared" si="4"/>
        <v>1.3977999999999999</v>
      </c>
      <c r="I56" s="5">
        <f t="shared" si="4"/>
        <v>1.0845</v>
      </c>
      <c r="J56" s="5">
        <f t="shared" si="4"/>
        <v>-0.34799999999999998</v>
      </c>
      <c r="K56" s="5">
        <f t="shared" si="4"/>
        <v>-1.0854999999999999</v>
      </c>
    </row>
    <row r="57" spans="6:55" ht="15" thickBot="1" x14ac:dyDescent="0.4">
      <c r="F57" s="1">
        <v>0</v>
      </c>
      <c r="G57" s="5">
        <f t="shared" si="5"/>
        <v>1.071</v>
      </c>
      <c r="H57" s="5">
        <f t="shared" si="4"/>
        <v>-1.95E-2</v>
      </c>
      <c r="I57" s="5">
        <f t="shared" si="4"/>
        <v>-0.156</v>
      </c>
      <c r="J57" s="5">
        <f t="shared" si="4"/>
        <v>-8.2500000000000004E-2</v>
      </c>
      <c r="K57" s="5">
        <f t="shared" si="4"/>
        <v>1.5535000000000001</v>
      </c>
    </row>
    <row r="58" spans="6:55" ht="15" thickBot="1" x14ac:dyDescent="0.4">
      <c r="F58" s="1">
        <v>0</v>
      </c>
      <c r="G58" s="5">
        <f t="shared" si="5"/>
        <v>-0.32700000000000001</v>
      </c>
      <c r="H58" s="5">
        <f t="shared" si="4"/>
        <v>-2.9327999999999999</v>
      </c>
      <c r="I58" s="5">
        <f t="shared" si="4"/>
        <v>0.52639999999999998</v>
      </c>
      <c r="J58" s="5">
        <f t="shared" si="4"/>
        <v>0.85549999999999993</v>
      </c>
      <c r="K58" s="5">
        <f t="shared" si="4"/>
        <v>1.7685</v>
      </c>
    </row>
    <row r="59" spans="6:55" ht="15" thickBot="1" x14ac:dyDescent="0.4">
      <c r="F59" s="1">
        <v>0</v>
      </c>
      <c r="G59" s="5">
        <f t="shared" si="5"/>
        <v>-0.26800000000000002</v>
      </c>
      <c r="H59" s="5">
        <f t="shared" si="4"/>
        <v>-0.153</v>
      </c>
      <c r="I59" s="5">
        <f t="shared" si="4"/>
        <v>-0.442</v>
      </c>
      <c r="J59" s="5">
        <f t="shared" si="4"/>
        <v>-0.11889999999999998</v>
      </c>
      <c r="K59" s="5">
        <f t="shared" si="4"/>
        <v>7.6000000000000012E-2</v>
      </c>
    </row>
    <row r="60" spans="6:55" ht="15" thickBot="1" x14ac:dyDescent="0.4">
      <c r="F60" s="1">
        <v>0</v>
      </c>
      <c r="G60" s="5">
        <f t="shared" si="5"/>
        <v>-0.27</v>
      </c>
      <c r="H60" s="5">
        <f t="shared" si="4"/>
        <v>-3.3000000000000002E-2</v>
      </c>
      <c r="I60" s="5">
        <f t="shared" si="4"/>
        <v>0.31900000000000001</v>
      </c>
      <c r="J60" s="5">
        <f t="shared" si="4"/>
        <v>-2.3800000000000005E-2</v>
      </c>
      <c r="K60" s="5">
        <f t="shared" si="4"/>
        <v>-0.24160000000000001</v>
      </c>
    </row>
    <row r="61" spans="6:55" ht="15" thickBot="1" x14ac:dyDescent="0.4">
      <c r="F61" s="1">
        <v>0</v>
      </c>
      <c r="G61" s="5">
        <f t="shared" si="5"/>
        <v>-0.86699999999999999</v>
      </c>
      <c r="H61" s="5">
        <f t="shared" si="4"/>
        <v>0.86519999999999997</v>
      </c>
      <c r="I61" s="5">
        <f t="shared" si="4"/>
        <v>-0.94760000000000011</v>
      </c>
      <c r="J61" s="5">
        <f t="shared" si="4"/>
        <v>-0.94720000000000004</v>
      </c>
      <c r="K61" s="5">
        <f t="shared" si="4"/>
        <v>-2.7295000000000003</v>
      </c>
    </row>
    <row r="62" spans="6:55" ht="15" thickBot="1" x14ac:dyDescent="0.4">
      <c r="F62" s="1">
        <v>0</v>
      </c>
      <c r="G62" s="5">
        <f t="shared" si="5"/>
        <v>0.22750000000000001</v>
      </c>
      <c r="H62" s="5">
        <f t="shared" si="4"/>
        <v>-2.2032000000000003</v>
      </c>
      <c r="I62" s="5">
        <f t="shared" si="4"/>
        <v>-1.1664000000000001</v>
      </c>
      <c r="J62" s="5">
        <f t="shared" si="4"/>
        <v>0</v>
      </c>
      <c r="K62" s="5">
        <f t="shared" si="4"/>
        <v>-0.6825</v>
      </c>
    </row>
    <row r="63" spans="6:55" ht="15" thickBot="1" x14ac:dyDescent="0.4">
      <c r="F63" s="1" t="s">
        <v>5</v>
      </c>
      <c r="G63" s="5">
        <f>SUM(G55:K62)</f>
        <v>-7.7009000000000007</v>
      </c>
      <c r="H63" s="1"/>
      <c r="I63" s="1"/>
      <c r="J63" s="1"/>
      <c r="K63" s="1"/>
    </row>
    <row r="64" spans="6:55" ht="15" thickBot="1" x14ac:dyDescent="0.4"/>
    <row r="65" spans="6:54" ht="15" thickBot="1" x14ac:dyDescent="0.4">
      <c r="G65" s="1" t="s">
        <v>2</v>
      </c>
      <c r="H65" s="3" t="s">
        <v>8</v>
      </c>
      <c r="I65" s="4"/>
      <c r="J65" s="4"/>
      <c r="K65" s="4"/>
      <c r="L65" s="4"/>
      <c r="M65" s="4"/>
      <c r="N65" s="4"/>
      <c r="O65" s="4"/>
      <c r="P65" s="4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6:54" ht="15" thickBot="1" x14ac:dyDescent="0.4">
      <c r="F66">
        <v>0</v>
      </c>
      <c r="G66" s="10">
        <v>0</v>
      </c>
      <c r="H66" s="6">
        <v>-1.36</v>
      </c>
      <c r="I66" s="18">
        <v>-0.94</v>
      </c>
      <c r="J66" s="18">
        <v>-0.94</v>
      </c>
      <c r="K66" s="18">
        <v>-0.46</v>
      </c>
      <c r="L66" s="18">
        <v>-1.36</v>
      </c>
      <c r="M66" s="18">
        <v>0.24</v>
      </c>
      <c r="N66" s="7">
        <v>-0.09</v>
      </c>
      <c r="O66" s="7">
        <v>0.74</v>
      </c>
      <c r="P66" s="7">
        <v>3.24</v>
      </c>
      <c r="Q66" s="5">
        <v>0</v>
      </c>
      <c r="R66" s="5">
        <v>0</v>
      </c>
      <c r="S66" s="5">
        <v>0</v>
      </c>
      <c r="T66" s="5">
        <v>0</v>
      </c>
      <c r="U66" s="5">
        <v>0</v>
      </c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8">
        <v>0</v>
      </c>
      <c r="AB66" s="8">
        <v>0</v>
      </c>
      <c r="AC66" s="8">
        <v>0</v>
      </c>
      <c r="AD66" s="8">
        <v>0</v>
      </c>
      <c r="AE66" s="8">
        <v>0</v>
      </c>
      <c r="AF66" s="8">
        <v>0</v>
      </c>
      <c r="AG66" s="8">
        <v>0</v>
      </c>
      <c r="AH66" s="8">
        <v>0</v>
      </c>
      <c r="AI66" s="8">
        <v>0</v>
      </c>
      <c r="AJ66" s="8">
        <v>0</v>
      </c>
      <c r="AK66" s="8">
        <v>0</v>
      </c>
      <c r="AL66" s="8">
        <v>0</v>
      </c>
      <c r="AM66" s="8">
        <v>0</v>
      </c>
      <c r="AN66" s="8">
        <v>0</v>
      </c>
      <c r="AO66" s="8">
        <v>0</v>
      </c>
      <c r="AP66" s="8">
        <v>0</v>
      </c>
      <c r="AQ66" s="8">
        <v>0</v>
      </c>
      <c r="AR66" s="8">
        <v>0</v>
      </c>
      <c r="AS66" s="8">
        <v>0</v>
      </c>
      <c r="AT66" s="8">
        <v>0</v>
      </c>
      <c r="AU66" s="8">
        <v>0</v>
      </c>
      <c r="AV66" s="8">
        <v>0</v>
      </c>
      <c r="AW66" s="8">
        <v>0</v>
      </c>
      <c r="AX66" s="8">
        <v>0</v>
      </c>
      <c r="AY66" s="8">
        <v>0</v>
      </c>
      <c r="AZ66" s="8">
        <v>0</v>
      </c>
      <c r="BA66" s="8">
        <v>0</v>
      </c>
      <c r="BB66" s="8">
        <v>0</v>
      </c>
    </row>
    <row r="67" spans="6:54" ht="15" thickBot="1" x14ac:dyDescent="0.4">
      <c r="F67">
        <v>0</v>
      </c>
      <c r="G67" s="10">
        <v>0</v>
      </c>
      <c r="H67" s="6">
        <v>-1.66</v>
      </c>
      <c r="I67" s="18">
        <v>-2.41</v>
      </c>
      <c r="J67" s="18">
        <v>-2.41</v>
      </c>
      <c r="K67" s="18">
        <v>-0.6</v>
      </c>
      <c r="L67" s="18">
        <v>-1.67</v>
      </c>
      <c r="M67" s="18">
        <v>-0.2</v>
      </c>
      <c r="N67" s="7">
        <v>-0.74</v>
      </c>
      <c r="O67" s="7">
        <v>-0.32</v>
      </c>
      <c r="P67" s="7">
        <v>1.33</v>
      </c>
      <c r="Q67" s="5">
        <v>0</v>
      </c>
      <c r="R67" s="5">
        <v>0</v>
      </c>
      <c r="S67" s="5">
        <v>0</v>
      </c>
      <c r="T67" s="5">
        <v>0</v>
      </c>
      <c r="U67" s="5">
        <v>0</v>
      </c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8">
        <v>0</v>
      </c>
      <c r="AB67" s="8">
        <v>0</v>
      </c>
      <c r="AC67" s="8">
        <v>0</v>
      </c>
      <c r="AD67" s="8">
        <v>0</v>
      </c>
      <c r="AE67" s="8">
        <v>0</v>
      </c>
      <c r="AF67" s="8">
        <v>0</v>
      </c>
      <c r="AG67" s="8">
        <v>0</v>
      </c>
      <c r="AH67" s="8">
        <v>0</v>
      </c>
      <c r="AI67" s="8">
        <v>0</v>
      </c>
      <c r="AJ67" s="8">
        <v>0</v>
      </c>
      <c r="AK67" s="8">
        <v>0</v>
      </c>
      <c r="AL67" s="8">
        <v>0</v>
      </c>
      <c r="AM67" s="8">
        <v>0</v>
      </c>
      <c r="AN67" s="8">
        <v>0</v>
      </c>
      <c r="AO67" s="8">
        <v>0</v>
      </c>
      <c r="AP67" s="8">
        <v>0</v>
      </c>
      <c r="AQ67" s="8">
        <v>0</v>
      </c>
      <c r="AR67" s="8">
        <v>0</v>
      </c>
      <c r="AS67" s="8">
        <v>0</v>
      </c>
      <c r="AT67" s="8">
        <v>0</v>
      </c>
      <c r="AU67" s="8">
        <v>0</v>
      </c>
      <c r="AV67" s="8">
        <v>0</v>
      </c>
      <c r="AW67" s="8">
        <v>0</v>
      </c>
      <c r="AX67" s="8">
        <v>0</v>
      </c>
      <c r="AY67" s="8">
        <v>0</v>
      </c>
      <c r="AZ67" s="8">
        <v>0</v>
      </c>
      <c r="BA67" s="8">
        <v>0</v>
      </c>
      <c r="BB67" s="8">
        <v>0</v>
      </c>
    </row>
    <row r="68" spans="6:54" ht="15" thickBot="1" x14ac:dyDescent="0.4">
      <c r="F68">
        <v>0</v>
      </c>
      <c r="G68" s="10">
        <v>0</v>
      </c>
      <c r="H68" s="6">
        <v>2.38</v>
      </c>
      <c r="I68" s="18">
        <v>0.65</v>
      </c>
      <c r="J68" s="18">
        <v>0.65</v>
      </c>
      <c r="K68" s="18">
        <v>0.33</v>
      </c>
      <c r="L68" s="18">
        <v>2.39</v>
      </c>
      <c r="M68" s="18">
        <v>-0.1</v>
      </c>
      <c r="N68" s="7">
        <v>0.19</v>
      </c>
      <c r="O68" s="7">
        <v>0.11</v>
      </c>
      <c r="P68" s="7">
        <v>-1.96</v>
      </c>
      <c r="Q68" s="5">
        <v>0</v>
      </c>
      <c r="R68" s="5">
        <v>0</v>
      </c>
      <c r="S68" s="5">
        <v>0</v>
      </c>
      <c r="T68" s="5">
        <v>0</v>
      </c>
      <c r="U68" s="5">
        <v>0</v>
      </c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8">
        <v>0</v>
      </c>
      <c r="AB68" s="8">
        <v>0</v>
      </c>
      <c r="AC68" s="8">
        <v>0</v>
      </c>
      <c r="AD68" s="8">
        <v>0</v>
      </c>
      <c r="AE68" s="8">
        <v>0</v>
      </c>
      <c r="AF68" s="8">
        <v>0</v>
      </c>
      <c r="AG68" s="8">
        <v>0</v>
      </c>
      <c r="AH68" s="8">
        <v>0</v>
      </c>
      <c r="AI68" s="8">
        <v>0</v>
      </c>
      <c r="AJ68" s="8">
        <v>0</v>
      </c>
      <c r="AK68" s="8">
        <v>0</v>
      </c>
      <c r="AL68" s="8">
        <v>0</v>
      </c>
      <c r="AM68" s="8">
        <v>0</v>
      </c>
      <c r="AN68" s="8">
        <v>0</v>
      </c>
      <c r="AO68" s="8">
        <v>0</v>
      </c>
      <c r="AP68" s="8">
        <v>0</v>
      </c>
      <c r="AQ68" s="8">
        <v>0</v>
      </c>
      <c r="AR68" s="8">
        <v>0</v>
      </c>
      <c r="AS68" s="8">
        <v>0</v>
      </c>
      <c r="AT68" s="8">
        <v>0</v>
      </c>
      <c r="AU68" s="8">
        <v>0</v>
      </c>
      <c r="AV68" s="8">
        <v>0</v>
      </c>
      <c r="AW68" s="8">
        <v>0</v>
      </c>
      <c r="AX68" s="8">
        <v>0</v>
      </c>
      <c r="AY68" s="8">
        <v>0</v>
      </c>
      <c r="AZ68" s="8">
        <v>0</v>
      </c>
      <c r="BA68" s="8">
        <v>0</v>
      </c>
      <c r="BB68" s="8">
        <v>0</v>
      </c>
    </row>
    <row r="69" spans="6:54" ht="15" thickBot="1" x14ac:dyDescent="0.4">
      <c r="F69">
        <v>0</v>
      </c>
      <c r="G69" s="10">
        <v>0</v>
      </c>
      <c r="H69" s="6">
        <v>6.54</v>
      </c>
      <c r="I69" s="18">
        <v>7.52</v>
      </c>
      <c r="J69" s="18">
        <v>7.52</v>
      </c>
      <c r="K69" s="18">
        <v>1.45</v>
      </c>
      <c r="L69" s="18">
        <v>6.55</v>
      </c>
      <c r="M69" s="18">
        <v>0.64</v>
      </c>
      <c r="N69" s="7">
        <v>2.5299999999999998</v>
      </c>
      <c r="O69" s="7">
        <v>1.58</v>
      </c>
      <c r="P69" s="7">
        <v>6.81</v>
      </c>
      <c r="Q69" s="5">
        <v>0</v>
      </c>
      <c r="R69" s="5">
        <v>0</v>
      </c>
      <c r="S69" s="5">
        <v>0</v>
      </c>
      <c r="T69" s="5">
        <v>0</v>
      </c>
      <c r="U69" s="5">
        <v>0</v>
      </c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8">
        <v>0</v>
      </c>
      <c r="AB69" s="8">
        <v>0</v>
      </c>
      <c r="AC69" s="9">
        <v>0</v>
      </c>
      <c r="AD69" s="8">
        <v>0</v>
      </c>
      <c r="AE69" s="9">
        <v>0</v>
      </c>
      <c r="AF69" s="8">
        <v>0</v>
      </c>
      <c r="AG69" s="8">
        <v>0</v>
      </c>
      <c r="AH69" s="8">
        <v>0</v>
      </c>
      <c r="AI69" s="8">
        <v>0</v>
      </c>
      <c r="AJ69" s="8">
        <v>0</v>
      </c>
      <c r="AK69" s="8">
        <v>0</v>
      </c>
      <c r="AL69" s="8">
        <v>0</v>
      </c>
      <c r="AM69" s="8">
        <v>0</v>
      </c>
      <c r="AN69" s="8">
        <v>0</v>
      </c>
      <c r="AO69" s="8">
        <v>0</v>
      </c>
      <c r="AP69" s="8">
        <v>0</v>
      </c>
      <c r="AQ69" s="8">
        <v>0</v>
      </c>
      <c r="AR69" s="8">
        <v>0</v>
      </c>
      <c r="AS69" s="8">
        <v>0</v>
      </c>
      <c r="AT69" s="8">
        <v>0</v>
      </c>
      <c r="AU69" s="8">
        <v>0</v>
      </c>
      <c r="AV69" s="8">
        <v>0</v>
      </c>
      <c r="AW69" s="8">
        <v>0</v>
      </c>
      <c r="AX69" s="8">
        <v>0</v>
      </c>
      <c r="AY69" s="8">
        <v>0</v>
      </c>
      <c r="AZ69" s="8">
        <v>0</v>
      </c>
      <c r="BA69" s="8">
        <v>0</v>
      </c>
      <c r="BB69" s="8">
        <v>0</v>
      </c>
    </row>
    <row r="70" spans="6:54" ht="15" thickBot="1" x14ac:dyDescent="0.4">
      <c r="F70">
        <v>0</v>
      </c>
      <c r="G70" s="10">
        <v>0</v>
      </c>
      <c r="H70" s="6">
        <v>-0.4</v>
      </c>
      <c r="I70" s="18">
        <v>0.85</v>
      </c>
      <c r="J70" s="18">
        <v>0.85</v>
      </c>
      <c r="K70" s="18">
        <v>0.28999999999999998</v>
      </c>
      <c r="L70" s="18">
        <v>-0.4</v>
      </c>
      <c r="M70" s="18">
        <v>0.51</v>
      </c>
      <c r="N70" s="7">
        <v>0.94</v>
      </c>
      <c r="O70" s="7">
        <v>0.96</v>
      </c>
      <c r="P70" s="7">
        <v>6.63</v>
      </c>
      <c r="Q70" s="5">
        <v>0</v>
      </c>
      <c r="R70" s="5">
        <v>0</v>
      </c>
      <c r="S70" s="5">
        <v>0</v>
      </c>
      <c r="T70" s="5">
        <v>0</v>
      </c>
      <c r="U70" s="5">
        <v>0</v>
      </c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8">
        <v>0</v>
      </c>
      <c r="AB70" s="8">
        <v>0</v>
      </c>
      <c r="AC70" s="9">
        <v>0</v>
      </c>
      <c r="AD70" s="8">
        <v>0</v>
      </c>
      <c r="AE70" s="9">
        <v>0</v>
      </c>
      <c r="AF70" s="8">
        <v>0</v>
      </c>
      <c r="AG70" s="8">
        <v>0</v>
      </c>
      <c r="AH70" s="8">
        <v>0</v>
      </c>
      <c r="AI70" s="8">
        <v>0</v>
      </c>
      <c r="AJ70" s="8">
        <v>0</v>
      </c>
      <c r="AK70" s="8">
        <v>0</v>
      </c>
      <c r="AL70" s="8">
        <v>0</v>
      </c>
      <c r="AM70" s="8">
        <v>0</v>
      </c>
      <c r="AN70" s="8">
        <v>0</v>
      </c>
      <c r="AO70" s="8">
        <v>0</v>
      </c>
      <c r="AP70" s="8">
        <v>0</v>
      </c>
      <c r="AQ70" s="8">
        <v>0</v>
      </c>
      <c r="AR70" s="8">
        <v>0</v>
      </c>
      <c r="AS70" s="8">
        <v>0</v>
      </c>
      <c r="AT70" s="8">
        <v>0</v>
      </c>
      <c r="AU70" s="8">
        <v>0</v>
      </c>
      <c r="AV70" s="8">
        <v>0</v>
      </c>
      <c r="AW70" s="8">
        <v>0</v>
      </c>
      <c r="AX70" s="8">
        <v>0</v>
      </c>
      <c r="AY70" s="8">
        <v>0</v>
      </c>
      <c r="AZ70" s="8">
        <v>0</v>
      </c>
      <c r="BA70" s="8">
        <v>0</v>
      </c>
      <c r="BB70" s="8">
        <v>0</v>
      </c>
    </row>
    <row r="71" spans="6:54" ht="15" thickBot="1" x14ac:dyDescent="0.4">
      <c r="F71">
        <v>0</v>
      </c>
      <c r="G71" s="10">
        <v>0</v>
      </c>
      <c r="H71" s="6">
        <v>-1.5</v>
      </c>
      <c r="I71" s="18">
        <v>-1.1000000000000001</v>
      </c>
      <c r="J71" s="18">
        <v>-1.1000000000000001</v>
      </c>
      <c r="K71" s="18">
        <v>-0.34</v>
      </c>
      <c r="L71" s="18">
        <v>-1.51</v>
      </c>
      <c r="M71" s="18">
        <v>-0.01</v>
      </c>
      <c r="N71" s="7">
        <v>-0.51</v>
      </c>
      <c r="O71" s="7">
        <v>0.08</v>
      </c>
      <c r="P71" s="7">
        <v>2.82</v>
      </c>
      <c r="Q71" s="5">
        <v>0</v>
      </c>
      <c r="R71" s="5">
        <v>0</v>
      </c>
      <c r="S71" s="5">
        <v>0</v>
      </c>
      <c r="T71" s="5">
        <v>0</v>
      </c>
      <c r="U71" s="5">
        <v>0</v>
      </c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8">
        <v>0</v>
      </c>
      <c r="AB71" s="8">
        <v>0</v>
      </c>
      <c r="AC71" s="9">
        <v>0</v>
      </c>
      <c r="AD71" s="8">
        <v>0</v>
      </c>
      <c r="AE71" s="9">
        <v>0</v>
      </c>
      <c r="AF71" s="8">
        <v>0</v>
      </c>
      <c r="AG71" s="8">
        <v>0</v>
      </c>
      <c r="AH71" s="8">
        <v>0</v>
      </c>
      <c r="AI71" s="8">
        <v>0</v>
      </c>
      <c r="AJ71" s="8">
        <v>0</v>
      </c>
      <c r="AK71" s="8">
        <v>0</v>
      </c>
      <c r="AL71" s="8">
        <v>0</v>
      </c>
      <c r="AM71" s="8">
        <v>0</v>
      </c>
      <c r="AN71" s="8">
        <v>0</v>
      </c>
      <c r="AO71" s="8">
        <v>0</v>
      </c>
      <c r="AP71" s="8">
        <v>0</v>
      </c>
      <c r="AQ71" s="8">
        <v>0</v>
      </c>
      <c r="AR71" s="8">
        <v>0</v>
      </c>
      <c r="AS71" s="8">
        <v>0</v>
      </c>
      <c r="AT71" s="8">
        <v>0</v>
      </c>
      <c r="AU71" s="8">
        <v>0</v>
      </c>
      <c r="AV71" s="8">
        <v>0</v>
      </c>
      <c r="AW71" s="8">
        <v>0</v>
      </c>
      <c r="AX71" s="8">
        <v>0</v>
      </c>
      <c r="AY71" s="8">
        <v>0</v>
      </c>
      <c r="AZ71" s="8">
        <v>0</v>
      </c>
      <c r="BA71" s="8">
        <v>0</v>
      </c>
      <c r="BB71" s="8">
        <v>0</v>
      </c>
    </row>
    <row r="72" spans="6:54" ht="15" thickBot="1" x14ac:dyDescent="0.4">
      <c r="F72">
        <v>0</v>
      </c>
      <c r="G72" s="10">
        <v>0</v>
      </c>
      <c r="H72" s="6">
        <v>5.0999999999999996</v>
      </c>
      <c r="I72" s="18">
        <v>4.12</v>
      </c>
      <c r="J72" s="18">
        <v>4.12</v>
      </c>
      <c r="K72" s="18">
        <v>1.48</v>
      </c>
      <c r="L72" s="18">
        <v>5.15</v>
      </c>
      <c r="M72" s="18">
        <v>0.33</v>
      </c>
      <c r="N72" s="7">
        <v>1.87</v>
      </c>
      <c r="O72" s="7">
        <v>0.98</v>
      </c>
      <c r="P72" s="7">
        <v>4.45</v>
      </c>
      <c r="Q72" s="5">
        <v>0</v>
      </c>
      <c r="R72" s="5">
        <v>0</v>
      </c>
      <c r="S72" s="5">
        <v>0</v>
      </c>
      <c r="T72" s="5">
        <v>0</v>
      </c>
      <c r="U72" s="5">
        <v>0</v>
      </c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8">
        <v>0</v>
      </c>
      <c r="AB72" s="8">
        <v>0</v>
      </c>
      <c r="AC72" s="9">
        <v>0</v>
      </c>
      <c r="AD72" s="8">
        <v>0</v>
      </c>
      <c r="AE72" s="9">
        <v>0</v>
      </c>
      <c r="AF72" s="8">
        <v>0</v>
      </c>
      <c r="AG72" s="8">
        <v>0</v>
      </c>
      <c r="AH72" s="8">
        <v>0</v>
      </c>
      <c r="AI72" s="8">
        <v>0</v>
      </c>
      <c r="AJ72" s="8">
        <v>0</v>
      </c>
      <c r="AK72" s="8">
        <v>0</v>
      </c>
      <c r="AL72" s="8">
        <v>0</v>
      </c>
      <c r="AM72" s="8">
        <v>0</v>
      </c>
      <c r="AN72" s="8">
        <v>0</v>
      </c>
      <c r="AO72" s="8">
        <v>0</v>
      </c>
      <c r="AP72" s="8">
        <v>0</v>
      </c>
      <c r="AQ72" s="8">
        <v>0</v>
      </c>
      <c r="AR72" s="8">
        <v>0</v>
      </c>
      <c r="AS72" s="8">
        <v>0</v>
      </c>
      <c r="AT72" s="8">
        <v>0</v>
      </c>
      <c r="AU72" s="8">
        <v>0</v>
      </c>
      <c r="AV72" s="8">
        <v>0</v>
      </c>
      <c r="AW72" s="8">
        <v>0</v>
      </c>
      <c r="AX72" s="8">
        <v>0</v>
      </c>
      <c r="AY72" s="8">
        <v>0</v>
      </c>
      <c r="AZ72" s="8">
        <v>0</v>
      </c>
      <c r="BA72" s="8">
        <v>0</v>
      </c>
      <c r="BB72" s="8">
        <v>0</v>
      </c>
    </row>
    <row r="73" spans="6:54" ht="15" thickBot="1" x14ac:dyDescent="0.4">
      <c r="F73">
        <v>0</v>
      </c>
      <c r="G73" s="10">
        <v>0</v>
      </c>
      <c r="H73" s="6">
        <v>-1.75</v>
      </c>
      <c r="I73" s="18">
        <v>-3.24</v>
      </c>
      <c r="J73" s="18">
        <v>-3.24</v>
      </c>
      <c r="K73" s="18">
        <v>0</v>
      </c>
      <c r="L73" s="18">
        <v>-1.75</v>
      </c>
      <c r="M73" s="18">
        <v>0.05</v>
      </c>
      <c r="N73" s="7">
        <v>0.14000000000000001</v>
      </c>
      <c r="O73" s="7">
        <v>0.31</v>
      </c>
      <c r="P73" s="7">
        <v>5.04</v>
      </c>
      <c r="Q73" s="5">
        <v>0</v>
      </c>
      <c r="R73" s="5">
        <v>0</v>
      </c>
      <c r="S73" s="5">
        <v>0</v>
      </c>
      <c r="T73" s="5">
        <v>0</v>
      </c>
      <c r="U73" s="5">
        <v>0</v>
      </c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8">
        <v>0</v>
      </c>
      <c r="AB73" s="8">
        <v>0</v>
      </c>
      <c r="AC73" s="9">
        <v>0</v>
      </c>
      <c r="AD73" s="8">
        <v>0</v>
      </c>
      <c r="AE73" s="9">
        <v>0</v>
      </c>
      <c r="AF73" s="8">
        <v>0</v>
      </c>
      <c r="AG73" s="8">
        <v>0</v>
      </c>
      <c r="AH73" s="8">
        <v>0</v>
      </c>
      <c r="AI73" s="8">
        <v>0</v>
      </c>
      <c r="AJ73" s="8">
        <v>0</v>
      </c>
      <c r="AK73" s="8">
        <v>0</v>
      </c>
      <c r="AL73" s="8">
        <v>0</v>
      </c>
      <c r="AM73" s="8">
        <v>0</v>
      </c>
      <c r="AN73" s="8">
        <v>0</v>
      </c>
      <c r="AO73" s="8">
        <v>0</v>
      </c>
      <c r="AP73" s="8">
        <v>0</v>
      </c>
      <c r="AQ73" s="8">
        <v>0</v>
      </c>
      <c r="AR73" s="8">
        <v>0</v>
      </c>
      <c r="AS73" s="8">
        <v>0</v>
      </c>
      <c r="AT73" s="8">
        <v>0</v>
      </c>
      <c r="AU73" s="8">
        <v>0</v>
      </c>
      <c r="AV73" s="8">
        <v>0</v>
      </c>
      <c r="AW73" s="8">
        <v>0</v>
      </c>
      <c r="AX73" s="8">
        <v>0</v>
      </c>
      <c r="AY73" s="8">
        <v>0</v>
      </c>
      <c r="AZ73" s="8">
        <v>0</v>
      </c>
      <c r="BA73" s="8">
        <v>0</v>
      </c>
      <c r="BB73" s="8">
        <v>0</v>
      </c>
    </row>
    <row r="74" spans="6:54" ht="15" thickBot="1" x14ac:dyDescent="0.4"/>
    <row r="75" spans="6:54" ht="26.5" thickBot="1" x14ac:dyDescent="0.4">
      <c r="F75" s="1"/>
      <c r="G75" s="1" t="s">
        <v>4</v>
      </c>
      <c r="H75" s="1"/>
      <c r="I75" s="1"/>
      <c r="J75" s="1"/>
      <c r="K75" s="1"/>
    </row>
    <row r="76" spans="6:54" ht="15" thickBot="1" x14ac:dyDescent="0.4">
      <c r="F76" s="1"/>
      <c r="G76" s="5">
        <f>A3*I66</f>
        <v>-0.20679999999999998</v>
      </c>
      <c r="H76" s="5">
        <f t="shared" ref="H76:K83" si="6">B3*J66</f>
        <v>-0.38539999999999996</v>
      </c>
      <c r="I76" s="5">
        <f t="shared" si="6"/>
        <v>-0.13800000000000001</v>
      </c>
      <c r="J76" s="5">
        <f t="shared" si="6"/>
        <v>0.27200000000000002</v>
      </c>
      <c r="K76" s="5">
        <f t="shared" si="6"/>
        <v>-6.2399999999999997E-2</v>
      </c>
    </row>
    <row r="77" spans="6:54" ht="15" thickBot="1" x14ac:dyDescent="0.4">
      <c r="F77" s="1"/>
      <c r="G77" s="5">
        <f t="shared" ref="G77:G83" si="7">A4*I67</f>
        <v>-1.2773000000000001</v>
      </c>
      <c r="H77" s="5">
        <f t="shared" si="6"/>
        <v>1.3977999999999999</v>
      </c>
      <c r="I77" s="5">
        <f t="shared" si="6"/>
        <v>0.27</v>
      </c>
      <c r="J77" s="5">
        <f t="shared" si="6"/>
        <v>-0.96859999999999991</v>
      </c>
      <c r="K77" s="5">
        <f t="shared" si="6"/>
        <v>-0.13</v>
      </c>
    </row>
    <row r="78" spans="6:54" ht="15" thickBot="1" x14ac:dyDescent="0.4">
      <c r="F78" s="1"/>
      <c r="G78" s="5">
        <f t="shared" si="7"/>
        <v>0.29250000000000004</v>
      </c>
      <c r="H78" s="5">
        <f t="shared" si="6"/>
        <v>-1.95E-2</v>
      </c>
      <c r="I78" s="5">
        <f t="shared" si="6"/>
        <v>-7.9200000000000007E-2</v>
      </c>
      <c r="J78" s="5">
        <f t="shared" si="6"/>
        <v>-0.59750000000000003</v>
      </c>
      <c r="K78" s="5">
        <f t="shared" si="6"/>
        <v>-6.5000000000000002E-2</v>
      </c>
    </row>
    <row r="79" spans="6:54" ht="15" thickBot="1" x14ac:dyDescent="0.4">
      <c r="F79" s="1"/>
      <c r="G79" s="5">
        <f t="shared" si="7"/>
        <v>-0.376</v>
      </c>
      <c r="H79" s="5">
        <f t="shared" si="6"/>
        <v>-2.9327999999999999</v>
      </c>
      <c r="I79" s="5">
        <f t="shared" si="6"/>
        <v>0.10150000000000001</v>
      </c>
      <c r="J79" s="5">
        <f t="shared" si="6"/>
        <v>3.8644999999999996</v>
      </c>
      <c r="K79" s="5">
        <f t="shared" si="6"/>
        <v>0.17280000000000001</v>
      </c>
    </row>
    <row r="80" spans="6:54" ht="15" thickBot="1" x14ac:dyDescent="0.4">
      <c r="F80" s="1"/>
      <c r="G80" s="5">
        <f t="shared" si="7"/>
        <v>0.56950000000000001</v>
      </c>
      <c r="H80" s="5">
        <f t="shared" si="6"/>
        <v>-0.153</v>
      </c>
      <c r="I80" s="5">
        <f t="shared" si="6"/>
        <v>-0.15079999999999999</v>
      </c>
      <c r="J80" s="5">
        <f t="shared" si="6"/>
        <v>0.16400000000000001</v>
      </c>
      <c r="K80" s="5">
        <f t="shared" si="6"/>
        <v>-9.69E-2</v>
      </c>
    </row>
    <row r="81" spans="6:54" ht="15" thickBot="1" x14ac:dyDescent="0.4">
      <c r="F81" s="1"/>
      <c r="G81" s="5">
        <f t="shared" si="7"/>
        <v>-0.19800000000000001</v>
      </c>
      <c r="H81" s="5">
        <f t="shared" si="6"/>
        <v>-3.3000000000000002E-2</v>
      </c>
      <c r="I81" s="5">
        <f t="shared" si="6"/>
        <v>9.8600000000000007E-2</v>
      </c>
      <c r="J81" s="5">
        <f t="shared" si="6"/>
        <v>-0.10570000000000002</v>
      </c>
      <c r="K81" s="5">
        <f t="shared" si="6"/>
        <v>-1.6000000000000001E-3</v>
      </c>
    </row>
    <row r="82" spans="6:54" ht="15" thickBot="1" x14ac:dyDescent="0.4">
      <c r="F82" s="1"/>
      <c r="G82" s="5">
        <f t="shared" si="7"/>
        <v>-0.70040000000000002</v>
      </c>
      <c r="H82" s="5">
        <f t="shared" si="6"/>
        <v>0.86519999999999997</v>
      </c>
      <c r="I82" s="5">
        <f t="shared" si="6"/>
        <v>-0.34040000000000004</v>
      </c>
      <c r="J82" s="5">
        <f t="shared" si="6"/>
        <v>-3.2960000000000003</v>
      </c>
      <c r="K82" s="5">
        <f t="shared" si="6"/>
        <v>-0.17490000000000003</v>
      </c>
    </row>
    <row r="83" spans="6:54" ht="15" thickBot="1" x14ac:dyDescent="0.4">
      <c r="F83" s="1"/>
      <c r="G83" s="5">
        <f t="shared" si="7"/>
        <v>0.42120000000000002</v>
      </c>
      <c r="H83" s="5">
        <f t="shared" si="6"/>
        <v>-2.2032000000000003</v>
      </c>
      <c r="I83" s="5">
        <f t="shared" si="6"/>
        <v>0</v>
      </c>
      <c r="J83" s="5">
        <f t="shared" si="6"/>
        <v>-0.35000000000000003</v>
      </c>
      <c r="K83" s="5">
        <f t="shared" si="6"/>
        <v>1.9500000000000003E-2</v>
      </c>
    </row>
    <row r="84" spans="6:54" ht="15" thickBot="1" x14ac:dyDescent="0.4">
      <c r="F84" s="1" t="s">
        <v>5</v>
      </c>
      <c r="G84" s="5">
        <f>SUM(G76:K83)</f>
        <v>-6.5333000000000014</v>
      </c>
      <c r="H84" s="1"/>
      <c r="I84" s="1"/>
      <c r="J84" s="1"/>
      <c r="K84" s="1"/>
    </row>
    <row r="85" spans="6:54" ht="15" thickBot="1" x14ac:dyDescent="0.4"/>
    <row r="86" spans="6:54" ht="15" thickBot="1" x14ac:dyDescent="0.4">
      <c r="G86" s="1" t="s">
        <v>2</v>
      </c>
      <c r="H86" s="3" t="s">
        <v>9</v>
      </c>
      <c r="I86" s="4"/>
      <c r="J86" s="4"/>
      <c r="K86" s="4"/>
      <c r="L86" s="4"/>
      <c r="M86" s="4"/>
      <c r="N86" s="4"/>
      <c r="O86" s="4"/>
      <c r="P86" s="4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6:54" ht="15" thickBot="1" x14ac:dyDescent="0.4">
      <c r="F87">
        <v>0</v>
      </c>
      <c r="G87" s="10">
        <v>0</v>
      </c>
      <c r="H87" s="6">
        <v>-1.36</v>
      </c>
      <c r="I87" s="6">
        <v>-0.94</v>
      </c>
      <c r="J87" s="18">
        <v>-0.94</v>
      </c>
      <c r="K87" s="18">
        <v>-0.46</v>
      </c>
      <c r="L87" s="18">
        <v>-1.36</v>
      </c>
      <c r="M87" s="18">
        <v>0.24</v>
      </c>
      <c r="N87" s="18">
        <v>-0.09</v>
      </c>
      <c r="O87" s="7">
        <v>0.74</v>
      </c>
      <c r="P87" s="7">
        <v>3.24</v>
      </c>
      <c r="Q87" s="5">
        <v>0</v>
      </c>
      <c r="R87" s="5">
        <v>0</v>
      </c>
      <c r="S87" s="5">
        <v>0</v>
      </c>
      <c r="T87" s="5">
        <v>0</v>
      </c>
      <c r="U87" s="5">
        <v>0</v>
      </c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8">
        <v>0</v>
      </c>
      <c r="AB87" s="8">
        <v>0</v>
      </c>
      <c r="AC87" s="8">
        <v>0</v>
      </c>
      <c r="AD87" s="8">
        <v>0</v>
      </c>
      <c r="AE87" s="8">
        <v>0</v>
      </c>
      <c r="AF87" s="8">
        <v>0</v>
      </c>
      <c r="AG87" s="8">
        <v>0</v>
      </c>
      <c r="AH87" s="8">
        <v>0</v>
      </c>
      <c r="AI87" s="8">
        <v>0</v>
      </c>
      <c r="AJ87" s="8">
        <v>0</v>
      </c>
      <c r="AK87" s="8">
        <v>0</v>
      </c>
      <c r="AL87" s="8">
        <v>0</v>
      </c>
      <c r="AM87" s="8">
        <v>0</v>
      </c>
      <c r="AN87" s="8">
        <v>0</v>
      </c>
      <c r="AO87" s="8">
        <v>0</v>
      </c>
      <c r="AP87" s="8">
        <v>0</v>
      </c>
      <c r="AQ87" s="8">
        <v>0</v>
      </c>
      <c r="AR87" s="8">
        <v>0</v>
      </c>
      <c r="AS87" s="8">
        <v>0</v>
      </c>
      <c r="AT87" s="8">
        <v>0</v>
      </c>
      <c r="AU87" s="8">
        <v>0</v>
      </c>
      <c r="AV87" s="8">
        <v>0</v>
      </c>
      <c r="AW87" s="8">
        <v>0</v>
      </c>
      <c r="AX87" s="8">
        <v>0</v>
      </c>
      <c r="AY87" s="8">
        <v>0</v>
      </c>
      <c r="AZ87" s="8">
        <v>0</v>
      </c>
      <c r="BA87" s="8">
        <v>0</v>
      </c>
      <c r="BB87" s="8">
        <v>0</v>
      </c>
    </row>
    <row r="88" spans="6:54" ht="15" thickBot="1" x14ac:dyDescent="0.4">
      <c r="F88">
        <v>0</v>
      </c>
      <c r="G88" s="10">
        <v>0</v>
      </c>
      <c r="H88" s="6">
        <v>-1.66</v>
      </c>
      <c r="I88" s="6">
        <v>-2.41</v>
      </c>
      <c r="J88" s="18">
        <v>-2.41</v>
      </c>
      <c r="K88" s="18">
        <v>-0.6</v>
      </c>
      <c r="L88" s="18">
        <v>-1.67</v>
      </c>
      <c r="M88" s="18">
        <v>-0.2</v>
      </c>
      <c r="N88" s="18">
        <v>-0.74</v>
      </c>
      <c r="O88" s="7">
        <v>-0.32</v>
      </c>
      <c r="P88" s="7">
        <v>1.33</v>
      </c>
      <c r="Q88" s="5">
        <v>0</v>
      </c>
      <c r="R88" s="5">
        <v>0</v>
      </c>
      <c r="S88" s="5">
        <v>0</v>
      </c>
      <c r="T88" s="5">
        <v>0</v>
      </c>
      <c r="U88" s="5">
        <v>0</v>
      </c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8">
        <v>0</v>
      </c>
      <c r="AB88" s="8">
        <v>0</v>
      </c>
      <c r="AC88" s="8">
        <v>0</v>
      </c>
      <c r="AD88" s="8">
        <v>0</v>
      </c>
      <c r="AE88" s="8">
        <v>0</v>
      </c>
      <c r="AF88" s="8">
        <v>0</v>
      </c>
      <c r="AG88" s="8">
        <v>0</v>
      </c>
      <c r="AH88" s="8">
        <v>0</v>
      </c>
      <c r="AI88" s="8">
        <v>0</v>
      </c>
      <c r="AJ88" s="8">
        <v>0</v>
      </c>
      <c r="AK88" s="8">
        <v>0</v>
      </c>
      <c r="AL88" s="8">
        <v>0</v>
      </c>
      <c r="AM88" s="8">
        <v>0</v>
      </c>
      <c r="AN88" s="8">
        <v>0</v>
      </c>
      <c r="AO88" s="8">
        <v>0</v>
      </c>
      <c r="AP88" s="8">
        <v>0</v>
      </c>
      <c r="AQ88" s="8">
        <v>0</v>
      </c>
      <c r="AR88" s="8">
        <v>0</v>
      </c>
      <c r="AS88" s="8">
        <v>0</v>
      </c>
      <c r="AT88" s="8">
        <v>0</v>
      </c>
      <c r="AU88" s="8">
        <v>0</v>
      </c>
      <c r="AV88" s="8">
        <v>0</v>
      </c>
      <c r="AW88" s="8">
        <v>0</v>
      </c>
      <c r="AX88" s="8">
        <v>0</v>
      </c>
      <c r="AY88" s="8">
        <v>0</v>
      </c>
      <c r="AZ88" s="8">
        <v>0</v>
      </c>
      <c r="BA88" s="8">
        <v>0</v>
      </c>
      <c r="BB88" s="8">
        <v>0</v>
      </c>
    </row>
    <row r="89" spans="6:54" ht="15" thickBot="1" x14ac:dyDescent="0.4">
      <c r="F89">
        <v>0</v>
      </c>
      <c r="G89" s="10">
        <v>0</v>
      </c>
      <c r="H89" s="6">
        <v>2.38</v>
      </c>
      <c r="I89" s="6">
        <v>0.65</v>
      </c>
      <c r="J89" s="18">
        <v>0.65</v>
      </c>
      <c r="K89" s="18">
        <v>0.33</v>
      </c>
      <c r="L89" s="18">
        <v>2.39</v>
      </c>
      <c r="M89" s="18">
        <v>-0.1</v>
      </c>
      <c r="N89" s="18">
        <v>0.19</v>
      </c>
      <c r="O89" s="7">
        <v>0.11</v>
      </c>
      <c r="P89" s="7">
        <v>-1.96</v>
      </c>
      <c r="Q89" s="5">
        <v>0</v>
      </c>
      <c r="R89" s="5">
        <v>0</v>
      </c>
      <c r="S89" s="5">
        <v>0</v>
      </c>
      <c r="T89" s="5">
        <v>0</v>
      </c>
      <c r="U89" s="5">
        <v>0</v>
      </c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8">
        <v>0</v>
      </c>
      <c r="AB89" s="8">
        <v>0</v>
      </c>
      <c r="AC89" s="8">
        <v>0</v>
      </c>
      <c r="AD89" s="8">
        <v>0</v>
      </c>
      <c r="AE89" s="8">
        <v>0</v>
      </c>
      <c r="AF89" s="8">
        <v>0</v>
      </c>
      <c r="AG89" s="8">
        <v>0</v>
      </c>
      <c r="AH89" s="8">
        <v>0</v>
      </c>
      <c r="AI89" s="8">
        <v>0</v>
      </c>
      <c r="AJ89" s="8">
        <v>0</v>
      </c>
      <c r="AK89" s="8">
        <v>0</v>
      </c>
      <c r="AL89" s="8">
        <v>0</v>
      </c>
      <c r="AM89" s="8">
        <v>0</v>
      </c>
      <c r="AN89" s="8">
        <v>0</v>
      </c>
      <c r="AO89" s="8">
        <v>0</v>
      </c>
      <c r="AP89" s="8">
        <v>0</v>
      </c>
      <c r="AQ89" s="8">
        <v>0</v>
      </c>
      <c r="AR89" s="8">
        <v>0</v>
      </c>
      <c r="AS89" s="8">
        <v>0</v>
      </c>
      <c r="AT89" s="8">
        <v>0</v>
      </c>
      <c r="AU89" s="8">
        <v>0</v>
      </c>
      <c r="AV89" s="8">
        <v>0</v>
      </c>
      <c r="AW89" s="8">
        <v>0</v>
      </c>
      <c r="AX89" s="8">
        <v>0</v>
      </c>
      <c r="AY89" s="8">
        <v>0</v>
      </c>
      <c r="AZ89" s="8">
        <v>0</v>
      </c>
      <c r="BA89" s="8">
        <v>0</v>
      </c>
      <c r="BB89" s="8">
        <v>0</v>
      </c>
    </row>
    <row r="90" spans="6:54" ht="15" thickBot="1" x14ac:dyDescent="0.4">
      <c r="F90">
        <v>0</v>
      </c>
      <c r="G90" s="10">
        <v>0</v>
      </c>
      <c r="H90" s="6">
        <v>6.54</v>
      </c>
      <c r="I90" s="6">
        <v>7.52</v>
      </c>
      <c r="J90" s="18">
        <v>7.52</v>
      </c>
      <c r="K90" s="18">
        <v>1.45</v>
      </c>
      <c r="L90" s="18">
        <v>6.55</v>
      </c>
      <c r="M90" s="18">
        <v>0.64</v>
      </c>
      <c r="N90" s="18">
        <v>2.5299999999999998</v>
      </c>
      <c r="O90" s="7">
        <v>1.58</v>
      </c>
      <c r="P90" s="7">
        <v>6.81</v>
      </c>
      <c r="Q90" s="5">
        <v>0</v>
      </c>
      <c r="R90" s="5">
        <v>0</v>
      </c>
      <c r="S90" s="5">
        <v>0</v>
      </c>
      <c r="T90" s="5">
        <v>0</v>
      </c>
      <c r="U90" s="5">
        <v>0</v>
      </c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8">
        <v>0</v>
      </c>
      <c r="AB90" s="8">
        <v>0</v>
      </c>
      <c r="AC90" s="9">
        <v>0</v>
      </c>
      <c r="AD90" s="8">
        <v>0</v>
      </c>
      <c r="AE90" s="9">
        <v>0</v>
      </c>
      <c r="AF90" s="8">
        <v>0</v>
      </c>
      <c r="AG90" s="8">
        <v>0</v>
      </c>
      <c r="AH90" s="8">
        <v>0</v>
      </c>
      <c r="AI90" s="8">
        <v>0</v>
      </c>
      <c r="AJ90" s="8">
        <v>0</v>
      </c>
      <c r="AK90" s="8">
        <v>0</v>
      </c>
      <c r="AL90" s="8">
        <v>0</v>
      </c>
      <c r="AM90" s="8">
        <v>0</v>
      </c>
      <c r="AN90" s="8">
        <v>0</v>
      </c>
      <c r="AO90" s="8">
        <v>0</v>
      </c>
      <c r="AP90" s="8">
        <v>0</v>
      </c>
      <c r="AQ90" s="8">
        <v>0</v>
      </c>
      <c r="AR90" s="8">
        <v>0</v>
      </c>
      <c r="AS90" s="8">
        <v>0</v>
      </c>
      <c r="AT90" s="8">
        <v>0</v>
      </c>
      <c r="AU90" s="8">
        <v>0</v>
      </c>
      <c r="AV90" s="8">
        <v>0</v>
      </c>
      <c r="AW90" s="8">
        <v>0</v>
      </c>
      <c r="AX90" s="8">
        <v>0</v>
      </c>
      <c r="AY90" s="8">
        <v>0</v>
      </c>
      <c r="AZ90" s="8">
        <v>0</v>
      </c>
      <c r="BA90" s="8">
        <v>0</v>
      </c>
      <c r="BB90" s="8">
        <v>0</v>
      </c>
    </row>
    <row r="91" spans="6:54" ht="15" thickBot="1" x14ac:dyDescent="0.4">
      <c r="F91">
        <v>0</v>
      </c>
      <c r="G91" s="10">
        <v>0</v>
      </c>
      <c r="H91" s="6">
        <v>-0.4</v>
      </c>
      <c r="I91" s="6">
        <v>0.85</v>
      </c>
      <c r="J91" s="18">
        <v>0.85</v>
      </c>
      <c r="K91" s="18">
        <v>0.28999999999999998</v>
      </c>
      <c r="L91" s="18">
        <v>-0.4</v>
      </c>
      <c r="M91" s="18">
        <v>0.51</v>
      </c>
      <c r="N91" s="18">
        <v>0.94</v>
      </c>
      <c r="O91" s="7">
        <v>0.96</v>
      </c>
      <c r="P91" s="7">
        <v>6.63</v>
      </c>
      <c r="Q91" s="5">
        <v>0</v>
      </c>
      <c r="R91" s="5">
        <v>0</v>
      </c>
      <c r="S91" s="5">
        <v>0</v>
      </c>
      <c r="T91" s="5">
        <v>0</v>
      </c>
      <c r="U91" s="5">
        <v>0</v>
      </c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8">
        <v>0</v>
      </c>
      <c r="AB91" s="8">
        <v>0</v>
      </c>
      <c r="AC91" s="9">
        <v>0</v>
      </c>
      <c r="AD91" s="8">
        <v>0</v>
      </c>
      <c r="AE91" s="9">
        <v>0</v>
      </c>
      <c r="AF91" s="8">
        <v>0</v>
      </c>
      <c r="AG91" s="8">
        <v>0</v>
      </c>
      <c r="AH91" s="8">
        <v>0</v>
      </c>
      <c r="AI91" s="8">
        <v>0</v>
      </c>
      <c r="AJ91" s="8">
        <v>0</v>
      </c>
      <c r="AK91" s="8">
        <v>0</v>
      </c>
      <c r="AL91" s="8">
        <v>0</v>
      </c>
      <c r="AM91" s="8">
        <v>0</v>
      </c>
      <c r="AN91" s="8">
        <v>0</v>
      </c>
      <c r="AO91" s="8">
        <v>0</v>
      </c>
      <c r="AP91" s="8">
        <v>0</v>
      </c>
      <c r="AQ91" s="8">
        <v>0</v>
      </c>
      <c r="AR91" s="8">
        <v>0</v>
      </c>
      <c r="AS91" s="8">
        <v>0</v>
      </c>
      <c r="AT91" s="8">
        <v>0</v>
      </c>
      <c r="AU91" s="8">
        <v>0</v>
      </c>
      <c r="AV91" s="8">
        <v>0</v>
      </c>
      <c r="AW91" s="8">
        <v>0</v>
      </c>
      <c r="AX91" s="8">
        <v>0</v>
      </c>
      <c r="AY91" s="8">
        <v>0</v>
      </c>
      <c r="AZ91" s="8">
        <v>0</v>
      </c>
      <c r="BA91" s="8">
        <v>0</v>
      </c>
      <c r="BB91" s="8">
        <v>0</v>
      </c>
    </row>
    <row r="92" spans="6:54" ht="15" thickBot="1" x14ac:dyDescent="0.4">
      <c r="F92">
        <v>0</v>
      </c>
      <c r="G92" s="10">
        <v>0</v>
      </c>
      <c r="H92" s="6">
        <v>-1.5</v>
      </c>
      <c r="I92" s="6">
        <v>-1.1000000000000001</v>
      </c>
      <c r="J92" s="18">
        <v>-1.1000000000000001</v>
      </c>
      <c r="K92" s="18">
        <v>-0.34</v>
      </c>
      <c r="L92" s="18">
        <v>-1.51</v>
      </c>
      <c r="M92" s="18">
        <v>-0.01</v>
      </c>
      <c r="N92" s="18">
        <v>-0.51</v>
      </c>
      <c r="O92" s="7">
        <v>0.08</v>
      </c>
      <c r="P92" s="7">
        <v>2.82</v>
      </c>
      <c r="Q92" s="5">
        <v>0</v>
      </c>
      <c r="R92" s="5">
        <v>0</v>
      </c>
      <c r="S92" s="5">
        <v>0</v>
      </c>
      <c r="T92" s="5">
        <v>0</v>
      </c>
      <c r="U92" s="5">
        <v>0</v>
      </c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8">
        <v>0</v>
      </c>
      <c r="AB92" s="8">
        <v>0</v>
      </c>
      <c r="AC92" s="9">
        <v>0</v>
      </c>
      <c r="AD92" s="8">
        <v>0</v>
      </c>
      <c r="AE92" s="9">
        <v>0</v>
      </c>
      <c r="AF92" s="8">
        <v>0</v>
      </c>
      <c r="AG92" s="8">
        <v>0</v>
      </c>
      <c r="AH92" s="8">
        <v>0</v>
      </c>
      <c r="AI92" s="8">
        <v>0</v>
      </c>
      <c r="AJ92" s="8">
        <v>0</v>
      </c>
      <c r="AK92" s="8">
        <v>0</v>
      </c>
      <c r="AL92" s="8">
        <v>0</v>
      </c>
      <c r="AM92" s="8">
        <v>0</v>
      </c>
      <c r="AN92" s="8">
        <v>0</v>
      </c>
      <c r="AO92" s="8">
        <v>0</v>
      </c>
      <c r="AP92" s="8">
        <v>0</v>
      </c>
      <c r="AQ92" s="8">
        <v>0</v>
      </c>
      <c r="AR92" s="8">
        <v>0</v>
      </c>
      <c r="AS92" s="8">
        <v>0</v>
      </c>
      <c r="AT92" s="8">
        <v>0</v>
      </c>
      <c r="AU92" s="8">
        <v>0</v>
      </c>
      <c r="AV92" s="8">
        <v>0</v>
      </c>
      <c r="AW92" s="8">
        <v>0</v>
      </c>
      <c r="AX92" s="8">
        <v>0</v>
      </c>
      <c r="AY92" s="8">
        <v>0</v>
      </c>
      <c r="AZ92" s="8">
        <v>0</v>
      </c>
      <c r="BA92" s="8">
        <v>0</v>
      </c>
      <c r="BB92" s="8">
        <v>0</v>
      </c>
    </row>
    <row r="93" spans="6:54" ht="15" thickBot="1" x14ac:dyDescent="0.4">
      <c r="F93">
        <v>0</v>
      </c>
      <c r="G93" s="10">
        <v>0</v>
      </c>
      <c r="H93" s="6">
        <v>5.0999999999999996</v>
      </c>
      <c r="I93" s="6">
        <v>4.12</v>
      </c>
      <c r="J93" s="18">
        <v>4.12</v>
      </c>
      <c r="K93" s="18">
        <v>1.48</v>
      </c>
      <c r="L93" s="18">
        <v>5.15</v>
      </c>
      <c r="M93" s="18">
        <v>0.33</v>
      </c>
      <c r="N93" s="18">
        <v>1.87</v>
      </c>
      <c r="O93" s="7">
        <v>0.98</v>
      </c>
      <c r="P93" s="7">
        <v>4.45</v>
      </c>
      <c r="Q93" s="5">
        <v>0</v>
      </c>
      <c r="R93" s="5">
        <v>0</v>
      </c>
      <c r="S93" s="5">
        <v>0</v>
      </c>
      <c r="T93" s="5">
        <v>0</v>
      </c>
      <c r="U93" s="5">
        <v>0</v>
      </c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8">
        <v>0</v>
      </c>
      <c r="AB93" s="8">
        <v>0</v>
      </c>
      <c r="AC93" s="9">
        <v>0</v>
      </c>
      <c r="AD93" s="8">
        <v>0</v>
      </c>
      <c r="AE93" s="9">
        <v>0</v>
      </c>
      <c r="AF93" s="8">
        <v>0</v>
      </c>
      <c r="AG93" s="8">
        <v>0</v>
      </c>
      <c r="AH93" s="8">
        <v>0</v>
      </c>
      <c r="AI93" s="8">
        <v>0</v>
      </c>
      <c r="AJ93" s="8">
        <v>0</v>
      </c>
      <c r="AK93" s="8">
        <v>0</v>
      </c>
      <c r="AL93" s="8">
        <v>0</v>
      </c>
      <c r="AM93" s="8">
        <v>0</v>
      </c>
      <c r="AN93" s="8">
        <v>0</v>
      </c>
      <c r="AO93" s="8">
        <v>0</v>
      </c>
      <c r="AP93" s="8">
        <v>0</v>
      </c>
      <c r="AQ93" s="8">
        <v>0</v>
      </c>
      <c r="AR93" s="8">
        <v>0</v>
      </c>
      <c r="AS93" s="8">
        <v>0</v>
      </c>
      <c r="AT93" s="8">
        <v>0</v>
      </c>
      <c r="AU93" s="8">
        <v>0</v>
      </c>
      <c r="AV93" s="8">
        <v>0</v>
      </c>
      <c r="AW93" s="8">
        <v>0</v>
      </c>
      <c r="AX93" s="8">
        <v>0</v>
      </c>
      <c r="AY93" s="8">
        <v>0</v>
      </c>
      <c r="AZ93" s="8">
        <v>0</v>
      </c>
      <c r="BA93" s="8">
        <v>0</v>
      </c>
      <c r="BB93" s="8">
        <v>0</v>
      </c>
    </row>
    <row r="94" spans="6:54" ht="15" thickBot="1" x14ac:dyDescent="0.4">
      <c r="F94">
        <v>0</v>
      </c>
      <c r="G94" s="10">
        <v>0</v>
      </c>
      <c r="H94" s="6">
        <v>-1.75</v>
      </c>
      <c r="I94" s="6">
        <v>-3.24</v>
      </c>
      <c r="J94" s="18">
        <v>-3.24</v>
      </c>
      <c r="K94" s="18">
        <v>0</v>
      </c>
      <c r="L94" s="18">
        <v>-1.75</v>
      </c>
      <c r="M94" s="18">
        <v>0.05</v>
      </c>
      <c r="N94" s="18">
        <v>0.14000000000000001</v>
      </c>
      <c r="O94" s="7">
        <v>0.31</v>
      </c>
      <c r="P94" s="7">
        <v>5.04</v>
      </c>
      <c r="Q94" s="5">
        <v>0</v>
      </c>
      <c r="R94" s="5">
        <v>0</v>
      </c>
      <c r="S94" s="5">
        <v>0</v>
      </c>
      <c r="T94" s="5">
        <v>0</v>
      </c>
      <c r="U94" s="5">
        <v>0</v>
      </c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8">
        <v>0</v>
      </c>
      <c r="AB94" s="8">
        <v>0</v>
      </c>
      <c r="AC94" s="9">
        <v>0</v>
      </c>
      <c r="AD94" s="8">
        <v>0</v>
      </c>
      <c r="AE94" s="9">
        <v>0</v>
      </c>
      <c r="AF94" s="8">
        <v>0</v>
      </c>
      <c r="AG94" s="8">
        <v>0</v>
      </c>
      <c r="AH94" s="8">
        <v>0</v>
      </c>
      <c r="AI94" s="8">
        <v>0</v>
      </c>
      <c r="AJ94" s="8">
        <v>0</v>
      </c>
      <c r="AK94" s="8">
        <v>0</v>
      </c>
      <c r="AL94" s="8">
        <v>0</v>
      </c>
      <c r="AM94" s="8">
        <v>0</v>
      </c>
      <c r="AN94" s="8">
        <v>0</v>
      </c>
      <c r="AO94" s="8">
        <v>0</v>
      </c>
      <c r="AP94" s="8">
        <v>0</v>
      </c>
      <c r="AQ94" s="8">
        <v>0</v>
      </c>
      <c r="AR94" s="8">
        <v>0</v>
      </c>
      <c r="AS94" s="8">
        <v>0</v>
      </c>
      <c r="AT94" s="8">
        <v>0</v>
      </c>
      <c r="AU94" s="8">
        <v>0</v>
      </c>
      <c r="AV94" s="8">
        <v>0</v>
      </c>
      <c r="AW94" s="8">
        <v>0</v>
      </c>
      <c r="AX94" s="8">
        <v>0</v>
      </c>
      <c r="AY94" s="8">
        <v>0</v>
      </c>
      <c r="AZ94" s="8">
        <v>0</v>
      </c>
      <c r="BA94" s="8">
        <v>0</v>
      </c>
      <c r="BB94" s="8">
        <v>0</v>
      </c>
    </row>
    <row r="95" spans="6:54" ht="15" thickBot="1" x14ac:dyDescent="0.4"/>
    <row r="96" spans="6:54" ht="26.5" thickBot="1" x14ac:dyDescent="0.4">
      <c r="F96" s="1"/>
      <c r="G96" s="1" t="s">
        <v>4</v>
      </c>
      <c r="H96" s="1"/>
      <c r="I96" s="1"/>
      <c r="J96" s="1"/>
      <c r="K96" s="1"/>
    </row>
    <row r="97" spans="6:54" ht="15" thickBot="1" x14ac:dyDescent="0.4">
      <c r="F97" s="1"/>
      <c r="G97" s="5">
        <f>A3*J87</f>
        <v>-0.20679999999999998</v>
      </c>
      <c r="H97" s="5">
        <f t="shared" ref="H97:K104" si="8">B3*K87</f>
        <v>-0.18859999999999999</v>
      </c>
      <c r="I97" s="5">
        <f t="shared" si="8"/>
        <v>-0.40800000000000003</v>
      </c>
      <c r="J97" s="5">
        <f t="shared" si="8"/>
        <v>-4.8000000000000001E-2</v>
      </c>
      <c r="K97" s="5">
        <f t="shared" si="8"/>
        <v>2.3400000000000001E-2</v>
      </c>
    </row>
    <row r="98" spans="6:54" ht="15" thickBot="1" x14ac:dyDescent="0.4">
      <c r="F98" s="1"/>
      <c r="G98" s="5">
        <f t="shared" ref="G98:G104" si="9">A4*J88</f>
        <v>-1.2773000000000001</v>
      </c>
      <c r="H98" s="5">
        <f t="shared" si="8"/>
        <v>0.34799999999999998</v>
      </c>
      <c r="I98" s="5">
        <f t="shared" si="8"/>
        <v>0.75149999999999995</v>
      </c>
      <c r="J98" s="5">
        <f t="shared" si="8"/>
        <v>-0.11599999999999999</v>
      </c>
      <c r="K98" s="5">
        <f t="shared" si="8"/>
        <v>-0.48099999999999998</v>
      </c>
    </row>
    <row r="99" spans="6:54" ht="15" thickBot="1" x14ac:dyDescent="0.4">
      <c r="F99" s="1"/>
      <c r="G99" s="5">
        <f t="shared" si="9"/>
        <v>0.29250000000000004</v>
      </c>
      <c r="H99" s="5">
        <f t="shared" si="8"/>
        <v>-9.9000000000000008E-3</v>
      </c>
      <c r="I99" s="5">
        <f t="shared" si="8"/>
        <v>-0.5736</v>
      </c>
      <c r="J99" s="5">
        <f t="shared" si="8"/>
        <v>2.5000000000000001E-2</v>
      </c>
      <c r="K99" s="5">
        <f t="shared" si="8"/>
        <v>0.12350000000000001</v>
      </c>
    </row>
    <row r="100" spans="6:54" ht="15" thickBot="1" x14ac:dyDescent="0.4">
      <c r="F100" s="1"/>
      <c r="G100" s="5">
        <f t="shared" si="9"/>
        <v>-0.376</v>
      </c>
      <c r="H100" s="5">
        <f t="shared" si="8"/>
        <v>-0.5655</v>
      </c>
      <c r="I100" s="5">
        <f t="shared" si="8"/>
        <v>0.45850000000000002</v>
      </c>
      <c r="J100" s="5">
        <f t="shared" si="8"/>
        <v>0.37759999999999999</v>
      </c>
      <c r="K100" s="5">
        <f t="shared" si="8"/>
        <v>0.68310000000000004</v>
      </c>
    </row>
    <row r="101" spans="6:54" ht="15" thickBot="1" x14ac:dyDescent="0.4">
      <c r="F101" s="1"/>
      <c r="G101" s="5">
        <f t="shared" si="9"/>
        <v>0.56950000000000001</v>
      </c>
      <c r="H101" s="5">
        <f t="shared" si="8"/>
        <v>-5.2199999999999996E-2</v>
      </c>
      <c r="I101" s="5">
        <f t="shared" si="8"/>
        <v>0.20800000000000002</v>
      </c>
      <c r="J101" s="5">
        <f t="shared" si="8"/>
        <v>-0.20909999999999998</v>
      </c>
      <c r="K101" s="5">
        <f t="shared" si="8"/>
        <v>-0.17859999999999998</v>
      </c>
    </row>
    <row r="102" spans="6:54" ht="15" thickBot="1" x14ac:dyDescent="0.4">
      <c r="F102" s="1"/>
      <c r="G102" s="5">
        <f t="shared" si="9"/>
        <v>-0.19800000000000001</v>
      </c>
      <c r="H102" s="5">
        <f t="shared" si="8"/>
        <v>-1.0200000000000001E-2</v>
      </c>
      <c r="I102" s="5">
        <f t="shared" si="8"/>
        <v>0.43789999999999996</v>
      </c>
      <c r="J102" s="5">
        <f t="shared" si="8"/>
        <v>-7.000000000000001E-4</v>
      </c>
      <c r="K102" s="5">
        <f t="shared" si="8"/>
        <v>-8.1600000000000006E-2</v>
      </c>
    </row>
    <row r="103" spans="6:54" ht="15" thickBot="1" x14ac:dyDescent="0.4">
      <c r="F103" s="1"/>
      <c r="G103" s="5">
        <f t="shared" si="9"/>
        <v>-0.70040000000000002</v>
      </c>
      <c r="H103" s="5">
        <f t="shared" si="8"/>
        <v>0.31079999999999997</v>
      </c>
      <c r="I103" s="5">
        <f t="shared" si="8"/>
        <v>-1.1845000000000001</v>
      </c>
      <c r="J103" s="5">
        <f t="shared" si="8"/>
        <v>-0.21120000000000003</v>
      </c>
      <c r="K103" s="5">
        <f t="shared" si="8"/>
        <v>-0.99110000000000009</v>
      </c>
    </row>
    <row r="104" spans="6:54" ht="15" thickBot="1" x14ac:dyDescent="0.4">
      <c r="F104" s="1"/>
      <c r="G104" s="5">
        <f t="shared" si="9"/>
        <v>0.42120000000000002</v>
      </c>
      <c r="H104" s="5">
        <f t="shared" si="8"/>
        <v>0</v>
      </c>
      <c r="I104" s="5">
        <f t="shared" si="8"/>
        <v>-0.63</v>
      </c>
      <c r="J104" s="5">
        <f t="shared" si="8"/>
        <v>1.0000000000000002E-2</v>
      </c>
      <c r="K104" s="5">
        <f t="shared" si="8"/>
        <v>5.460000000000001E-2</v>
      </c>
    </row>
    <row r="105" spans="6:54" ht="15" thickBot="1" x14ac:dyDescent="0.4">
      <c r="F105" s="1" t="s">
        <v>5</v>
      </c>
      <c r="G105" s="5">
        <f>SUM(G97:K104)</f>
        <v>-3.6032000000000006</v>
      </c>
      <c r="H105" s="1"/>
      <c r="I105" s="1"/>
      <c r="J105" s="1"/>
      <c r="K105" s="1"/>
    </row>
    <row r="106" spans="6:54" ht="15" thickBot="1" x14ac:dyDescent="0.4"/>
    <row r="107" spans="6:54" ht="15" thickBot="1" x14ac:dyDescent="0.4">
      <c r="G107" s="1" t="s">
        <v>2</v>
      </c>
      <c r="H107" s="3" t="s">
        <v>10</v>
      </c>
      <c r="I107" s="4"/>
      <c r="J107" s="4"/>
      <c r="K107" s="4"/>
      <c r="L107" s="4"/>
      <c r="M107" s="4"/>
      <c r="N107" s="4"/>
      <c r="O107" s="4"/>
      <c r="P107" s="4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6:54" ht="15" thickBot="1" x14ac:dyDescent="0.4">
      <c r="F108">
        <v>0</v>
      </c>
      <c r="G108" s="10">
        <v>0</v>
      </c>
      <c r="H108" s="6">
        <v>-1.36</v>
      </c>
      <c r="I108" s="6">
        <v>-0.94</v>
      </c>
      <c r="J108" s="6">
        <v>-0.94</v>
      </c>
      <c r="K108" s="18">
        <v>-0.46</v>
      </c>
      <c r="L108" s="18">
        <v>-1.36</v>
      </c>
      <c r="M108" s="18">
        <v>0.24</v>
      </c>
      <c r="N108" s="18">
        <v>-0.09</v>
      </c>
      <c r="O108" s="18">
        <v>0.74</v>
      </c>
      <c r="P108" s="7">
        <v>3.24</v>
      </c>
      <c r="Q108" s="5">
        <v>0</v>
      </c>
      <c r="R108" s="5">
        <v>0</v>
      </c>
      <c r="S108" s="5">
        <v>0</v>
      </c>
      <c r="T108" s="5">
        <v>0</v>
      </c>
      <c r="U108" s="5">
        <v>0</v>
      </c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8">
        <v>0</v>
      </c>
      <c r="AB108" s="8">
        <v>0</v>
      </c>
      <c r="AC108" s="8">
        <v>0</v>
      </c>
      <c r="AD108" s="8">
        <v>0</v>
      </c>
      <c r="AE108" s="8">
        <v>0</v>
      </c>
      <c r="AF108" s="8">
        <v>0</v>
      </c>
      <c r="AG108" s="8">
        <v>0</v>
      </c>
      <c r="AH108" s="8">
        <v>0</v>
      </c>
      <c r="AI108" s="8">
        <v>0</v>
      </c>
      <c r="AJ108" s="8">
        <v>0</v>
      </c>
      <c r="AK108" s="8">
        <v>0</v>
      </c>
      <c r="AL108" s="8">
        <v>0</v>
      </c>
      <c r="AM108" s="8">
        <v>0</v>
      </c>
      <c r="AN108" s="8">
        <v>0</v>
      </c>
      <c r="AO108" s="8">
        <v>0</v>
      </c>
      <c r="AP108" s="8">
        <v>0</v>
      </c>
      <c r="AQ108" s="8">
        <v>0</v>
      </c>
      <c r="AR108" s="8">
        <v>0</v>
      </c>
      <c r="AS108" s="8">
        <v>0</v>
      </c>
      <c r="AT108" s="8">
        <v>0</v>
      </c>
      <c r="AU108" s="8">
        <v>0</v>
      </c>
      <c r="AV108" s="8">
        <v>0</v>
      </c>
      <c r="AW108" s="8">
        <v>0</v>
      </c>
      <c r="AX108" s="8">
        <v>0</v>
      </c>
      <c r="AY108" s="8">
        <v>0</v>
      </c>
      <c r="AZ108" s="8">
        <v>0</v>
      </c>
      <c r="BA108" s="8">
        <v>0</v>
      </c>
      <c r="BB108" s="8">
        <v>0</v>
      </c>
    </row>
    <row r="109" spans="6:54" ht="15" thickBot="1" x14ac:dyDescent="0.4">
      <c r="F109">
        <v>0</v>
      </c>
      <c r="G109" s="10">
        <v>0</v>
      </c>
      <c r="H109" s="6">
        <v>-1.66</v>
      </c>
      <c r="I109" s="6">
        <v>-2.41</v>
      </c>
      <c r="J109" s="6">
        <v>-2.41</v>
      </c>
      <c r="K109" s="18">
        <v>-0.6</v>
      </c>
      <c r="L109" s="18">
        <v>-1.67</v>
      </c>
      <c r="M109" s="18">
        <v>-0.2</v>
      </c>
      <c r="N109" s="18">
        <v>-0.74</v>
      </c>
      <c r="O109" s="18">
        <v>-0.32</v>
      </c>
      <c r="P109" s="7">
        <v>1.33</v>
      </c>
      <c r="Q109" s="5">
        <v>0</v>
      </c>
      <c r="R109" s="5">
        <v>0</v>
      </c>
      <c r="S109" s="5">
        <v>0</v>
      </c>
      <c r="T109" s="5">
        <v>0</v>
      </c>
      <c r="U109" s="5">
        <v>0</v>
      </c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8">
        <v>0</v>
      </c>
      <c r="AB109" s="8">
        <v>0</v>
      </c>
      <c r="AC109" s="8">
        <v>0</v>
      </c>
      <c r="AD109" s="8">
        <v>0</v>
      </c>
      <c r="AE109" s="8">
        <v>0</v>
      </c>
      <c r="AF109" s="8">
        <v>0</v>
      </c>
      <c r="AG109" s="8">
        <v>0</v>
      </c>
      <c r="AH109" s="8">
        <v>0</v>
      </c>
      <c r="AI109" s="8">
        <v>0</v>
      </c>
      <c r="AJ109" s="8">
        <v>0</v>
      </c>
      <c r="AK109" s="8">
        <v>0</v>
      </c>
      <c r="AL109" s="8">
        <v>0</v>
      </c>
      <c r="AM109" s="8">
        <v>0</v>
      </c>
      <c r="AN109" s="8">
        <v>0</v>
      </c>
      <c r="AO109" s="8">
        <v>0</v>
      </c>
      <c r="AP109" s="8">
        <v>0</v>
      </c>
      <c r="AQ109" s="8">
        <v>0</v>
      </c>
      <c r="AR109" s="8">
        <v>0</v>
      </c>
      <c r="AS109" s="8">
        <v>0</v>
      </c>
      <c r="AT109" s="8">
        <v>0</v>
      </c>
      <c r="AU109" s="8">
        <v>0</v>
      </c>
      <c r="AV109" s="8">
        <v>0</v>
      </c>
      <c r="AW109" s="8">
        <v>0</v>
      </c>
      <c r="AX109" s="8">
        <v>0</v>
      </c>
      <c r="AY109" s="8">
        <v>0</v>
      </c>
      <c r="AZ109" s="8">
        <v>0</v>
      </c>
      <c r="BA109" s="8">
        <v>0</v>
      </c>
      <c r="BB109" s="8">
        <v>0</v>
      </c>
    </row>
    <row r="110" spans="6:54" ht="15" thickBot="1" x14ac:dyDescent="0.4">
      <c r="F110">
        <v>0</v>
      </c>
      <c r="G110" s="10">
        <v>0</v>
      </c>
      <c r="H110" s="6">
        <v>2.38</v>
      </c>
      <c r="I110" s="6">
        <v>0.65</v>
      </c>
      <c r="J110" s="6">
        <v>0.65</v>
      </c>
      <c r="K110" s="18">
        <v>0.33</v>
      </c>
      <c r="L110" s="18">
        <v>2.39</v>
      </c>
      <c r="M110" s="18">
        <v>-0.1</v>
      </c>
      <c r="N110" s="18">
        <v>0.19</v>
      </c>
      <c r="O110" s="18">
        <v>0.11</v>
      </c>
      <c r="P110" s="7">
        <v>-1.96</v>
      </c>
      <c r="Q110" s="5">
        <v>0</v>
      </c>
      <c r="R110" s="5">
        <v>0</v>
      </c>
      <c r="S110" s="5">
        <v>0</v>
      </c>
      <c r="T110" s="5">
        <v>0</v>
      </c>
      <c r="U110" s="5">
        <v>0</v>
      </c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8">
        <v>0</v>
      </c>
      <c r="AB110" s="8">
        <v>0</v>
      </c>
      <c r="AC110" s="8">
        <v>0</v>
      </c>
      <c r="AD110" s="8">
        <v>0</v>
      </c>
      <c r="AE110" s="8">
        <v>0</v>
      </c>
      <c r="AF110" s="8">
        <v>0</v>
      </c>
      <c r="AG110" s="8">
        <v>0</v>
      </c>
      <c r="AH110" s="8">
        <v>0</v>
      </c>
      <c r="AI110" s="8">
        <v>0</v>
      </c>
      <c r="AJ110" s="8">
        <v>0</v>
      </c>
      <c r="AK110" s="8">
        <v>0</v>
      </c>
      <c r="AL110" s="8">
        <v>0</v>
      </c>
      <c r="AM110" s="8">
        <v>0</v>
      </c>
      <c r="AN110" s="8">
        <v>0</v>
      </c>
      <c r="AO110" s="8">
        <v>0</v>
      </c>
      <c r="AP110" s="8">
        <v>0</v>
      </c>
      <c r="AQ110" s="8">
        <v>0</v>
      </c>
      <c r="AR110" s="8">
        <v>0</v>
      </c>
      <c r="AS110" s="8">
        <v>0</v>
      </c>
      <c r="AT110" s="8">
        <v>0</v>
      </c>
      <c r="AU110" s="8">
        <v>0</v>
      </c>
      <c r="AV110" s="8">
        <v>0</v>
      </c>
      <c r="AW110" s="8">
        <v>0</v>
      </c>
      <c r="AX110" s="8">
        <v>0</v>
      </c>
      <c r="AY110" s="8">
        <v>0</v>
      </c>
      <c r="AZ110" s="8">
        <v>0</v>
      </c>
      <c r="BA110" s="8">
        <v>0</v>
      </c>
      <c r="BB110" s="8">
        <v>0</v>
      </c>
    </row>
    <row r="111" spans="6:54" ht="15" thickBot="1" x14ac:dyDescent="0.4">
      <c r="F111">
        <v>0</v>
      </c>
      <c r="G111" s="10">
        <v>0</v>
      </c>
      <c r="H111" s="6">
        <v>6.54</v>
      </c>
      <c r="I111" s="6">
        <v>7.52</v>
      </c>
      <c r="J111" s="6">
        <v>7.52</v>
      </c>
      <c r="K111" s="18">
        <v>1.45</v>
      </c>
      <c r="L111" s="18">
        <v>6.55</v>
      </c>
      <c r="M111" s="18">
        <v>0.64</v>
      </c>
      <c r="N111" s="18">
        <v>2.5299999999999998</v>
      </c>
      <c r="O111" s="18">
        <v>1.58</v>
      </c>
      <c r="P111" s="7">
        <v>6.81</v>
      </c>
      <c r="Q111" s="5">
        <v>0</v>
      </c>
      <c r="R111" s="5">
        <v>0</v>
      </c>
      <c r="S111" s="5">
        <v>0</v>
      </c>
      <c r="T111" s="5">
        <v>0</v>
      </c>
      <c r="U111" s="5">
        <v>0</v>
      </c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8">
        <v>0</v>
      </c>
      <c r="AB111" s="8">
        <v>0</v>
      </c>
      <c r="AC111" s="9">
        <v>0</v>
      </c>
      <c r="AD111" s="8">
        <v>0</v>
      </c>
      <c r="AE111" s="9">
        <v>0</v>
      </c>
      <c r="AF111" s="8">
        <v>0</v>
      </c>
      <c r="AG111" s="8">
        <v>0</v>
      </c>
      <c r="AH111" s="8">
        <v>0</v>
      </c>
      <c r="AI111" s="8">
        <v>0</v>
      </c>
      <c r="AJ111" s="8">
        <v>0</v>
      </c>
      <c r="AK111" s="8">
        <v>0</v>
      </c>
      <c r="AL111" s="8">
        <v>0</v>
      </c>
      <c r="AM111" s="8">
        <v>0</v>
      </c>
      <c r="AN111" s="8">
        <v>0</v>
      </c>
      <c r="AO111" s="8">
        <v>0</v>
      </c>
      <c r="AP111" s="8">
        <v>0</v>
      </c>
      <c r="AQ111" s="8">
        <v>0</v>
      </c>
      <c r="AR111" s="8">
        <v>0</v>
      </c>
      <c r="AS111" s="8">
        <v>0</v>
      </c>
      <c r="AT111" s="8">
        <v>0</v>
      </c>
      <c r="AU111" s="8">
        <v>0</v>
      </c>
      <c r="AV111" s="8">
        <v>0</v>
      </c>
      <c r="AW111" s="8">
        <v>0</v>
      </c>
      <c r="AX111" s="8">
        <v>0</v>
      </c>
      <c r="AY111" s="8">
        <v>0</v>
      </c>
      <c r="AZ111" s="8">
        <v>0</v>
      </c>
      <c r="BA111" s="8">
        <v>0</v>
      </c>
      <c r="BB111" s="8">
        <v>0</v>
      </c>
    </row>
    <row r="112" spans="6:54" ht="15" thickBot="1" x14ac:dyDescent="0.4">
      <c r="F112">
        <v>0</v>
      </c>
      <c r="G112" s="10">
        <v>0</v>
      </c>
      <c r="H112" s="6">
        <v>-0.4</v>
      </c>
      <c r="I112" s="6">
        <v>0.85</v>
      </c>
      <c r="J112" s="6">
        <v>0.85</v>
      </c>
      <c r="K112" s="18">
        <v>0.28999999999999998</v>
      </c>
      <c r="L112" s="18">
        <v>-0.4</v>
      </c>
      <c r="M112" s="18">
        <v>0.51</v>
      </c>
      <c r="N112" s="18">
        <v>0.94</v>
      </c>
      <c r="O112" s="18">
        <v>0.96</v>
      </c>
      <c r="P112" s="7">
        <v>6.63</v>
      </c>
      <c r="Q112" s="5">
        <v>0</v>
      </c>
      <c r="R112" s="5">
        <v>0</v>
      </c>
      <c r="S112" s="5">
        <v>0</v>
      </c>
      <c r="T112" s="5">
        <v>0</v>
      </c>
      <c r="U112" s="5">
        <v>0</v>
      </c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8">
        <v>0</v>
      </c>
      <c r="AB112" s="8">
        <v>0</v>
      </c>
      <c r="AC112" s="9">
        <v>0</v>
      </c>
      <c r="AD112" s="8">
        <v>0</v>
      </c>
      <c r="AE112" s="9">
        <v>0</v>
      </c>
      <c r="AF112" s="8">
        <v>0</v>
      </c>
      <c r="AG112" s="8">
        <v>0</v>
      </c>
      <c r="AH112" s="8">
        <v>0</v>
      </c>
      <c r="AI112" s="8">
        <v>0</v>
      </c>
      <c r="AJ112" s="8">
        <v>0</v>
      </c>
      <c r="AK112" s="8">
        <v>0</v>
      </c>
      <c r="AL112" s="8">
        <v>0</v>
      </c>
      <c r="AM112" s="8">
        <v>0</v>
      </c>
      <c r="AN112" s="8">
        <v>0</v>
      </c>
      <c r="AO112" s="8">
        <v>0</v>
      </c>
      <c r="AP112" s="8">
        <v>0</v>
      </c>
      <c r="AQ112" s="8">
        <v>0</v>
      </c>
      <c r="AR112" s="8">
        <v>0</v>
      </c>
      <c r="AS112" s="8">
        <v>0</v>
      </c>
      <c r="AT112" s="8">
        <v>0</v>
      </c>
      <c r="AU112" s="8">
        <v>0</v>
      </c>
      <c r="AV112" s="8">
        <v>0</v>
      </c>
      <c r="AW112" s="8">
        <v>0</v>
      </c>
      <c r="AX112" s="8">
        <v>0</v>
      </c>
      <c r="AY112" s="8">
        <v>0</v>
      </c>
      <c r="AZ112" s="8">
        <v>0</v>
      </c>
      <c r="BA112" s="8">
        <v>0</v>
      </c>
      <c r="BB112" s="8">
        <v>0</v>
      </c>
    </row>
    <row r="113" spans="6:54" ht="15" thickBot="1" x14ac:dyDescent="0.4">
      <c r="F113">
        <v>0</v>
      </c>
      <c r="G113" s="10">
        <v>0</v>
      </c>
      <c r="H113" s="6">
        <v>-1.5</v>
      </c>
      <c r="I113" s="6">
        <v>-1.1000000000000001</v>
      </c>
      <c r="J113" s="6">
        <v>-1.1000000000000001</v>
      </c>
      <c r="K113" s="18">
        <v>-0.34</v>
      </c>
      <c r="L113" s="18">
        <v>-1.51</v>
      </c>
      <c r="M113" s="18">
        <v>-0.01</v>
      </c>
      <c r="N113" s="18">
        <v>-0.51</v>
      </c>
      <c r="O113" s="18">
        <v>0.08</v>
      </c>
      <c r="P113" s="7">
        <v>2.82</v>
      </c>
      <c r="Q113" s="5">
        <v>0</v>
      </c>
      <c r="R113" s="5">
        <v>0</v>
      </c>
      <c r="S113" s="5">
        <v>0</v>
      </c>
      <c r="T113" s="5">
        <v>0</v>
      </c>
      <c r="U113" s="5">
        <v>0</v>
      </c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8">
        <v>0</v>
      </c>
      <c r="AB113" s="8">
        <v>0</v>
      </c>
      <c r="AC113" s="9">
        <v>0</v>
      </c>
      <c r="AD113" s="8">
        <v>0</v>
      </c>
      <c r="AE113" s="9">
        <v>0</v>
      </c>
      <c r="AF113" s="8">
        <v>0</v>
      </c>
      <c r="AG113" s="8">
        <v>0</v>
      </c>
      <c r="AH113" s="8">
        <v>0</v>
      </c>
      <c r="AI113" s="8">
        <v>0</v>
      </c>
      <c r="AJ113" s="8">
        <v>0</v>
      </c>
      <c r="AK113" s="8">
        <v>0</v>
      </c>
      <c r="AL113" s="8">
        <v>0</v>
      </c>
      <c r="AM113" s="8">
        <v>0</v>
      </c>
      <c r="AN113" s="8">
        <v>0</v>
      </c>
      <c r="AO113" s="8">
        <v>0</v>
      </c>
      <c r="AP113" s="8">
        <v>0</v>
      </c>
      <c r="AQ113" s="8">
        <v>0</v>
      </c>
      <c r="AR113" s="8">
        <v>0</v>
      </c>
      <c r="AS113" s="8">
        <v>0</v>
      </c>
      <c r="AT113" s="8">
        <v>0</v>
      </c>
      <c r="AU113" s="8">
        <v>0</v>
      </c>
      <c r="AV113" s="8">
        <v>0</v>
      </c>
      <c r="AW113" s="8">
        <v>0</v>
      </c>
      <c r="AX113" s="8">
        <v>0</v>
      </c>
      <c r="AY113" s="8">
        <v>0</v>
      </c>
      <c r="AZ113" s="8">
        <v>0</v>
      </c>
      <c r="BA113" s="8">
        <v>0</v>
      </c>
      <c r="BB113" s="8">
        <v>0</v>
      </c>
    </row>
    <row r="114" spans="6:54" ht="15" thickBot="1" x14ac:dyDescent="0.4">
      <c r="F114">
        <v>0</v>
      </c>
      <c r="G114" s="10">
        <v>0</v>
      </c>
      <c r="H114" s="6">
        <v>5.0999999999999996</v>
      </c>
      <c r="I114" s="6">
        <v>4.12</v>
      </c>
      <c r="J114" s="6">
        <v>4.12</v>
      </c>
      <c r="K114" s="18">
        <v>1.48</v>
      </c>
      <c r="L114" s="18">
        <v>5.15</v>
      </c>
      <c r="M114" s="18">
        <v>0.33</v>
      </c>
      <c r="N114" s="18">
        <v>1.87</v>
      </c>
      <c r="O114" s="18">
        <v>0.98</v>
      </c>
      <c r="P114" s="7">
        <v>4.45</v>
      </c>
      <c r="Q114" s="5">
        <v>0</v>
      </c>
      <c r="R114" s="5">
        <v>0</v>
      </c>
      <c r="S114" s="5">
        <v>0</v>
      </c>
      <c r="T114" s="5">
        <v>0</v>
      </c>
      <c r="U114" s="5">
        <v>0</v>
      </c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8">
        <v>0</v>
      </c>
      <c r="AB114" s="8">
        <v>0</v>
      </c>
      <c r="AC114" s="9">
        <v>0</v>
      </c>
      <c r="AD114" s="8">
        <v>0</v>
      </c>
      <c r="AE114" s="9">
        <v>0</v>
      </c>
      <c r="AF114" s="8">
        <v>0</v>
      </c>
      <c r="AG114" s="8">
        <v>0</v>
      </c>
      <c r="AH114" s="8">
        <v>0</v>
      </c>
      <c r="AI114" s="8">
        <v>0</v>
      </c>
      <c r="AJ114" s="8">
        <v>0</v>
      </c>
      <c r="AK114" s="8">
        <v>0</v>
      </c>
      <c r="AL114" s="8">
        <v>0</v>
      </c>
      <c r="AM114" s="8">
        <v>0</v>
      </c>
      <c r="AN114" s="8">
        <v>0</v>
      </c>
      <c r="AO114" s="8">
        <v>0</v>
      </c>
      <c r="AP114" s="8">
        <v>0</v>
      </c>
      <c r="AQ114" s="8">
        <v>0</v>
      </c>
      <c r="AR114" s="8">
        <v>0</v>
      </c>
      <c r="AS114" s="8">
        <v>0</v>
      </c>
      <c r="AT114" s="8">
        <v>0</v>
      </c>
      <c r="AU114" s="8">
        <v>0</v>
      </c>
      <c r="AV114" s="8">
        <v>0</v>
      </c>
      <c r="AW114" s="8">
        <v>0</v>
      </c>
      <c r="AX114" s="8">
        <v>0</v>
      </c>
      <c r="AY114" s="8">
        <v>0</v>
      </c>
      <c r="AZ114" s="8">
        <v>0</v>
      </c>
      <c r="BA114" s="8">
        <v>0</v>
      </c>
      <c r="BB114" s="8">
        <v>0</v>
      </c>
    </row>
    <row r="115" spans="6:54" ht="15" thickBot="1" x14ac:dyDescent="0.4">
      <c r="F115">
        <v>0</v>
      </c>
      <c r="G115" s="10">
        <v>0</v>
      </c>
      <c r="H115" s="6">
        <v>-1.75</v>
      </c>
      <c r="I115" s="6">
        <v>-3.24</v>
      </c>
      <c r="J115" s="6">
        <v>-3.24</v>
      </c>
      <c r="K115" s="18">
        <v>0</v>
      </c>
      <c r="L115" s="18">
        <v>-1.75</v>
      </c>
      <c r="M115" s="18">
        <v>0.05</v>
      </c>
      <c r="N115" s="18">
        <v>0.14000000000000001</v>
      </c>
      <c r="O115" s="18">
        <v>0.31</v>
      </c>
      <c r="P115" s="7">
        <v>5.04</v>
      </c>
      <c r="Q115" s="5">
        <v>0</v>
      </c>
      <c r="R115" s="5">
        <v>0</v>
      </c>
      <c r="S115" s="5">
        <v>0</v>
      </c>
      <c r="T115" s="5">
        <v>0</v>
      </c>
      <c r="U115" s="5">
        <v>0</v>
      </c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8">
        <v>0</v>
      </c>
      <c r="AB115" s="8">
        <v>0</v>
      </c>
      <c r="AC115" s="9">
        <v>0</v>
      </c>
      <c r="AD115" s="8">
        <v>0</v>
      </c>
      <c r="AE115" s="9">
        <v>0</v>
      </c>
      <c r="AF115" s="8">
        <v>0</v>
      </c>
      <c r="AG115" s="8">
        <v>0</v>
      </c>
      <c r="AH115" s="8">
        <v>0</v>
      </c>
      <c r="AI115" s="8">
        <v>0</v>
      </c>
      <c r="AJ115" s="8">
        <v>0</v>
      </c>
      <c r="AK115" s="8">
        <v>0</v>
      </c>
      <c r="AL115" s="8">
        <v>0</v>
      </c>
      <c r="AM115" s="8">
        <v>0</v>
      </c>
      <c r="AN115" s="8">
        <v>0</v>
      </c>
      <c r="AO115" s="8">
        <v>0</v>
      </c>
      <c r="AP115" s="8">
        <v>0</v>
      </c>
      <c r="AQ115" s="8">
        <v>0</v>
      </c>
      <c r="AR115" s="8">
        <v>0</v>
      </c>
      <c r="AS115" s="8">
        <v>0</v>
      </c>
      <c r="AT115" s="8">
        <v>0</v>
      </c>
      <c r="AU115" s="8">
        <v>0</v>
      </c>
      <c r="AV115" s="8">
        <v>0</v>
      </c>
      <c r="AW115" s="8">
        <v>0</v>
      </c>
      <c r="AX115" s="8">
        <v>0</v>
      </c>
      <c r="AY115" s="8">
        <v>0</v>
      </c>
      <c r="AZ115" s="8">
        <v>0</v>
      </c>
      <c r="BA115" s="8">
        <v>0</v>
      </c>
      <c r="BB115" s="8">
        <v>0</v>
      </c>
    </row>
    <row r="116" spans="6:54" ht="15" thickBot="1" x14ac:dyDescent="0.4"/>
    <row r="117" spans="6:54" ht="26.5" thickBot="1" x14ac:dyDescent="0.4">
      <c r="F117" s="1"/>
      <c r="G117" s="1" t="s">
        <v>4</v>
      </c>
      <c r="H117" s="1"/>
      <c r="I117" s="1"/>
      <c r="J117" s="1"/>
      <c r="K117" s="1"/>
    </row>
    <row r="118" spans="6:54" ht="15" thickBot="1" x14ac:dyDescent="0.4">
      <c r="F118" s="1"/>
      <c r="G118" s="5">
        <f>A3*K108</f>
        <v>-0.1012</v>
      </c>
      <c r="H118" s="5">
        <f t="shared" ref="H118:K125" si="10">B3*L108</f>
        <v>-0.55759999999999998</v>
      </c>
      <c r="I118" s="5">
        <f t="shared" si="10"/>
        <v>7.1999999999999995E-2</v>
      </c>
      <c r="J118" s="5">
        <f t="shared" si="10"/>
        <v>1.7999999999999999E-2</v>
      </c>
      <c r="K118" s="5">
        <f t="shared" si="10"/>
        <v>-0.19240000000000002</v>
      </c>
    </row>
    <row r="119" spans="6:54" ht="15" thickBot="1" x14ac:dyDescent="0.4">
      <c r="F119" s="1"/>
      <c r="G119" s="5">
        <f t="shared" ref="G119:G125" si="11">A4*K109</f>
        <v>-0.318</v>
      </c>
      <c r="H119" s="5">
        <f t="shared" si="10"/>
        <v>0.96859999999999991</v>
      </c>
      <c r="I119" s="5">
        <f t="shared" si="10"/>
        <v>9.0000000000000011E-2</v>
      </c>
      <c r="J119" s="5">
        <f t="shared" si="10"/>
        <v>-0.42919999999999997</v>
      </c>
      <c r="K119" s="5">
        <f t="shared" si="10"/>
        <v>-0.20800000000000002</v>
      </c>
    </row>
    <row r="120" spans="6:54" ht="15" thickBot="1" x14ac:dyDescent="0.4">
      <c r="F120" s="1"/>
      <c r="G120" s="5">
        <f t="shared" si="11"/>
        <v>0.14850000000000002</v>
      </c>
      <c r="H120" s="5">
        <f t="shared" si="10"/>
        <v>-7.17E-2</v>
      </c>
      <c r="I120" s="5">
        <f t="shared" si="10"/>
        <v>2.4E-2</v>
      </c>
      <c r="J120" s="5">
        <f t="shared" si="10"/>
        <v>-4.7500000000000001E-2</v>
      </c>
      <c r="K120" s="5">
        <f t="shared" si="10"/>
        <v>7.1500000000000008E-2</v>
      </c>
    </row>
    <row r="121" spans="6:54" ht="15" thickBot="1" x14ac:dyDescent="0.4">
      <c r="F121" s="1"/>
      <c r="G121" s="5">
        <f t="shared" si="11"/>
        <v>-7.2499999999999995E-2</v>
      </c>
      <c r="H121" s="5">
        <f t="shared" si="10"/>
        <v>-2.5545</v>
      </c>
      <c r="I121" s="5">
        <f t="shared" si="10"/>
        <v>4.4800000000000006E-2</v>
      </c>
      <c r="J121" s="5">
        <f t="shared" si="10"/>
        <v>1.4926999999999999</v>
      </c>
      <c r="K121" s="5">
        <f t="shared" si="10"/>
        <v>0.42660000000000003</v>
      </c>
    </row>
    <row r="122" spans="6:54" ht="15" thickBot="1" x14ac:dyDescent="0.4">
      <c r="F122" s="1"/>
      <c r="G122" s="5">
        <f t="shared" si="11"/>
        <v>0.1943</v>
      </c>
      <c r="H122" s="5">
        <f t="shared" si="10"/>
        <v>7.1999999999999995E-2</v>
      </c>
      <c r="I122" s="5">
        <f t="shared" si="10"/>
        <v>-0.26519999999999999</v>
      </c>
      <c r="J122" s="5">
        <f t="shared" si="10"/>
        <v>-0.38539999999999996</v>
      </c>
      <c r="K122" s="5">
        <f t="shared" si="10"/>
        <v>-0.18240000000000001</v>
      </c>
    </row>
    <row r="123" spans="6:54" ht="15" thickBot="1" x14ac:dyDescent="0.4">
      <c r="F123" s="1"/>
      <c r="G123" s="5">
        <f t="shared" si="11"/>
        <v>-6.1200000000000004E-2</v>
      </c>
      <c r="H123" s="5">
        <f t="shared" si="10"/>
        <v>-4.53E-2</v>
      </c>
      <c r="I123" s="5">
        <f t="shared" si="10"/>
        <v>2.8999999999999998E-3</v>
      </c>
      <c r="J123" s="5">
        <f t="shared" si="10"/>
        <v>-3.5700000000000003E-2</v>
      </c>
      <c r="K123" s="5">
        <f t="shared" si="10"/>
        <v>1.2800000000000001E-2</v>
      </c>
    </row>
    <row r="124" spans="6:54" ht="15" thickBot="1" x14ac:dyDescent="0.4">
      <c r="F124" s="1"/>
      <c r="G124" s="5">
        <f t="shared" si="11"/>
        <v>-0.25159999999999999</v>
      </c>
      <c r="H124" s="5">
        <f t="shared" si="10"/>
        <v>1.0815000000000001</v>
      </c>
      <c r="I124" s="5">
        <f t="shared" si="10"/>
        <v>-7.5900000000000009E-2</v>
      </c>
      <c r="J124" s="5">
        <f t="shared" si="10"/>
        <v>-1.1968000000000001</v>
      </c>
      <c r="K124" s="5">
        <f t="shared" si="10"/>
        <v>-0.51939999999999997</v>
      </c>
    </row>
    <row r="125" spans="6:54" ht="15" thickBot="1" x14ac:dyDescent="0.4">
      <c r="F125" s="1"/>
      <c r="G125" s="5">
        <f t="shared" si="11"/>
        <v>0</v>
      </c>
      <c r="H125" s="5">
        <f t="shared" si="10"/>
        <v>-1.1900000000000002</v>
      </c>
      <c r="I125" s="5">
        <f t="shared" si="10"/>
        <v>1.7999999999999999E-2</v>
      </c>
      <c r="J125" s="5">
        <f t="shared" si="10"/>
        <v>2.8000000000000004E-2</v>
      </c>
      <c r="K125" s="5">
        <f t="shared" si="10"/>
        <v>0.12090000000000001</v>
      </c>
    </row>
    <row r="126" spans="6:54" ht="15" thickBot="1" x14ac:dyDescent="0.4">
      <c r="F126" s="1" t="s">
        <v>5</v>
      </c>
      <c r="G126" s="5">
        <f>-SUM(G118:K125)</f>
        <v>3.8744000000000005</v>
      </c>
      <c r="H126" s="1"/>
      <c r="I126" s="1"/>
      <c r="J126" s="1"/>
      <c r="K126" s="1"/>
    </row>
    <row r="127" spans="6:54" ht="15" thickBot="1" x14ac:dyDescent="0.4"/>
    <row r="128" spans="6:54" ht="15" thickBot="1" x14ac:dyDescent="0.4">
      <c r="G128" s="1" t="s">
        <v>2</v>
      </c>
      <c r="H128" s="3" t="s">
        <v>11</v>
      </c>
      <c r="I128" s="4"/>
      <c r="J128" s="4"/>
      <c r="K128" s="4"/>
      <c r="L128" s="4"/>
      <c r="M128" s="4"/>
      <c r="N128" s="4"/>
      <c r="O128" s="4"/>
      <c r="P128" s="4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6:54" ht="15" thickBot="1" x14ac:dyDescent="0.4">
      <c r="F129">
        <v>0</v>
      </c>
      <c r="G129" s="10">
        <v>0</v>
      </c>
      <c r="H129" s="6">
        <v>-1.36</v>
      </c>
      <c r="I129" s="6">
        <v>-0.94</v>
      </c>
      <c r="J129" s="6">
        <v>-0.94</v>
      </c>
      <c r="K129" s="6">
        <v>-0.46</v>
      </c>
      <c r="L129" s="18">
        <v>-1.36</v>
      </c>
      <c r="M129" s="18">
        <v>0.24</v>
      </c>
      <c r="N129" s="18">
        <v>-0.09</v>
      </c>
      <c r="O129" s="18">
        <v>0.74</v>
      </c>
      <c r="P129" s="18">
        <v>3.24</v>
      </c>
      <c r="Q129" s="11">
        <v>0</v>
      </c>
      <c r="R129" s="5">
        <v>0</v>
      </c>
      <c r="S129" s="5">
        <v>0</v>
      </c>
      <c r="T129" s="5">
        <v>0</v>
      </c>
      <c r="U129" s="5">
        <v>0</v>
      </c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8">
        <v>0</v>
      </c>
      <c r="AB129" s="8">
        <v>0</v>
      </c>
      <c r="AC129" s="8">
        <v>0</v>
      </c>
      <c r="AD129" s="8">
        <v>0</v>
      </c>
      <c r="AE129" s="8">
        <v>0</v>
      </c>
      <c r="AF129" s="8">
        <v>0</v>
      </c>
      <c r="AG129" s="8">
        <v>0</v>
      </c>
      <c r="AH129" s="8">
        <v>0</v>
      </c>
      <c r="AI129" s="8">
        <v>0</v>
      </c>
      <c r="AJ129" s="8">
        <v>0</v>
      </c>
      <c r="AK129" s="8">
        <v>0</v>
      </c>
      <c r="AL129" s="8">
        <v>0</v>
      </c>
      <c r="AM129" s="8">
        <v>0</v>
      </c>
      <c r="AN129" s="8">
        <v>0</v>
      </c>
      <c r="AO129" s="8">
        <v>0</v>
      </c>
      <c r="AP129" s="8">
        <v>0</v>
      </c>
      <c r="AQ129" s="8">
        <v>0</v>
      </c>
      <c r="AR129" s="8">
        <v>0</v>
      </c>
      <c r="AS129" s="8">
        <v>0</v>
      </c>
      <c r="AT129" s="8">
        <v>0</v>
      </c>
      <c r="AU129" s="8">
        <v>0</v>
      </c>
      <c r="AV129" s="8">
        <v>0</v>
      </c>
      <c r="AW129" s="8">
        <v>0</v>
      </c>
      <c r="AX129" s="8">
        <v>0</v>
      </c>
      <c r="AY129" s="8">
        <v>0</v>
      </c>
      <c r="AZ129" s="8">
        <v>0</v>
      </c>
      <c r="BA129" s="8">
        <v>0</v>
      </c>
      <c r="BB129" s="8">
        <v>0</v>
      </c>
    </row>
    <row r="130" spans="6:54" ht="15" thickBot="1" x14ac:dyDescent="0.4">
      <c r="F130">
        <v>0</v>
      </c>
      <c r="G130" s="10">
        <v>0</v>
      </c>
      <c r="H130" s="6">
        <v>-1.66</v>
      </c>
      <c r="I130" s="6">
        <v>-2.41</v>
      </c>
      <c r="J130" s="6">
        <v>-2.41</v>
      </c>
      <c r="K130" s="6">
        <v>-0.6</v>
      </c>
      <c r="L130" s="18">
        <v>-1.67</v>
      </c>
      <c r="M130" s="18">
        <v>-0.2</v>
      </c>
      <c r="N130" s="18">
        <v>-0.74</v>
      </c>
      <c r="O130" s="18">
        <v>-0.32</v>
      </c>
      <c r="P130" s="18">
        <v>1.33</v>
      </c>
      <c r="Q130" s="11">
        <v>0</v>
      </c>
      <c r="R130" s="5">
        <v>0</v>
      </c>
      <c r="S130" s="5">
        <v>0</v>
      </c>
      <c r="T130" s="5">
        <v>0</v>
      </c>
      <c r="U130" s="5">
        <v>0</v>
      </c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8">
        <v>0</v>
      </c>
      <c r="AB130" s="8">
        <v>0</v>
      </c>
      <c r="AC130" s="8">
        <v>0</v>
      </c>
      <c r="AD130" s="8">
        <v>0</v>
      </c>
      <c r="AE130" s="8">
        <v>0</v>
      </c>
      <c r="AF130" s="8">
        <v>0</v>
      </c>
      <c r="AG130" s="8">
        <v>0</v>
      </c>
      <c r="AH130" s="8">
        <v>0</v>
      </c>
      <c r="AI130" s="8">
        <v>0</v>
      </c>
      <c r="AJ130" s="8">
        <v>0</v>
      </c>
      <c r="AK130" s="8">
        <v>0</v>
      </c>
      <c r="AL130" s="8">
        <v>0</v>
      </c>
      <c r="AM130" s="8">
        <v>0</v>
      </c>
      <c r="AN130" s="8">
        <v>0</v>
      </c>
      <c r="AO130" s="8">
        <v>0</v>
      </c>
      <c r="AP130" s="8">
        <v>0</v>
      </c>
      <c r="AQ130" s="8">
        <v>0</v>
      </c>
      <c r="AR130" s="8">
        <v>0</v>
      </c>
      <c r="AS130" s="8">
        <v>0</v>
      </c>
      <c r="AT130" s="8">
        <v>0</v>
      </c>
      <c r="AU130" s="8">
        <v>0</v>
      </c>
      <c r="AV130" s="8">
        <v>0</v>
      </c>
      <c r="AW130" s="8">
        <v>0</v>
      </c>
      <c r="AX130" s="8">
        <v>0</v>
      </c>
      <c r="AY130" s="8">
        <v>0</v>
      </c>
      <c r="AZ130" s="8">
        <v>0</v>
      </c>
      <c r="BA130" s="8">
        <v>0</v>
      </c>
      <c r="BB130" s="8">
        <v>0</v>
      </c>
    </row>
    <row r="131" spans="6:54" ht="15" thickBot="1" x14ac:dyDescent="0.4">
      <c r="F131">
        <v>0</v>
      </c>
      <c r="G131" s="10">
        <v>0</v>
      </c>
      <c r="H131" s="6">
        <v>2.38</v>
      </c>
      <c r="I131" s="6">
        <v>0.65</v>
      </c>
      <c r="J131" s="6">
        <v>0.65</v>
      </c>
      <c r="K131" s="6">
        <v>0.33</v>
      </c>
      <c r="L131" s="18">
        <v>2.39</v>
      </c>
      <c r="M131" s="18">
        <v>-0.1</v>
      </c>
      <c r="N131" s="18">
        <v>0.19</v>
      </c>
      <c r="O131" s="18">
        <v>0.11</v>
      </c>
      <c r="P131" s="18">
        <v>-1.96</v>
      </c>
      <c r="Q131" s="11">
        <v>0</v>
      </c>
      <c r="R131" s="5">
        <v>0</v>
      </c>
      <c r="S131" s="5">
        <v>0</v>
      </c>
      <c r="T131" s="5">
        <v>0</v>
      </c>
      <c r="U131" s="5">
        <v>0</v>
      </c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8">
        <v>0</v>
      </c>
      <c r="AB131" s="8">
        <v>0</v>
      </c>
      <c r="AC131" s="8">
        <v>0</v>
      </c>
      <c r="AD131" s="8">
        <v>0</v>
      </c>
      <c r="AE131" s="8">
        <v>0</v>
      </c>
      <c r="AF131" s="8">
        <v>0</v>
      </c>
      <c r="AG131" s="8">
        <v>0</v>
      </c>
      <c r="AH131" s="8">
        <v>0</v>
      </c>
      <c r="AI131" s="8">
        <v>0</v>
      </c>
      <c r="AJ131" s="8">
        <v>0</v>
      </c>
      <c r="AK131" s="8">
        <v>0</v>
      </c>
      <c r="AL131" s="8">
        <v>0</v>
      </c>
      <c r="AM131" s="8">
        <v>0</v>
      </c>
      <c r="AN131" s="8">
        <v>0</v>
      </c>
      <c r="AO131" s="8">
        <v>0</v>
      </c>
      <c r="AP131" s="8">
        <v>0</v>
      </c>
      <c r="AQ131" s="8">
        <v>0</v>
      </c>
      <c r="AR131" s="8">
        <v>0</v>
      </c>
      <c r="AS131" s="8">
        <v>0</v>
      </c>
      <c r="AT131" s="8">
        <v>0</v>
      </c>
      <c r="AU131" s="8">
        <v>0</v>
      </c>
      <c r="AV131" s="8">
        <v>0</v>
      </c>
      <c r="AW131" s="8">
        <v>0</v>
      </c>
      <c r="AX131" s="8">
        <v>0</v>
      </c>
      <c r="AY131" s="8">
        <v>0</v>
      </c>
      <c r="AZ131" s="8">
        <v>0</v>
      </c>
      <c r="BA131" s="8">
        <v>0</v>
      </c>
      <c r="BB131" s="8">
        <v>0</v>
      </c>
    </row>
    <row r="132" spans="6:54" ht="15" thickBot="1" x14ac:dyDescent="0.4">
      <c r="F132">
        <v>0</v>
      </c>
      <c r="G132" s="10">
        <v>0</v>
      </c>
      <c r="H132" s="6">
        <v>6.54</v>
      </c>
      <c r="I132" s="6">
        <v>7.52</v>
      </c>
      <c r="J132" s="6">
        <v>7.52</v>
      </c>
      <c r="K132" s="6">
        <v>1.45</v>
      </c>
      <c r="L132" s="18">
        <v>6.55</v>
      </c>
      <c r="M132" s="18">
        <v>0.64</v>
      </c>
      <c r="N132" s="18">
        <v>2.5299999999999998</v>
      </c>
      <c r="O132" s="18">
        <v>1.58</v>
      </c>
      <c r="P132" s="18">
        <v>6.81</v>
      </c>
      <c r="Q132" s="11">
        <v>0</v>
      </c>
      <c r="R132" s="5">
        <v>0</v>
      </c>
      <c r="S132" s="5">
        <v>0</v>
      </c>
      <c r="T132" s="5">
        <v>0</v>
      </c>
      <c r="U132" s="5">
        <v>0</v>
      </c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8">
        <v>0</v>
      </c>
      <c r="AB132" s="8">
        <v>0</v>
      </c>
      <c r="AC132" s="9">
        <v>0</v>
      </c>
      <c r="AD132" s="8">
        <v>0</v>
      </c>
      <c r="AE132" s="9">
        <v>0</v>
      </c>
      <c r="AF132" s="8">
        <v>0</v>
      </c>
      <c r="AG132" s="8">
        <v>0</v>
      </c>
      <c r="AH132" s="8">
        <v>0</v>
      </c>
      <c r="AI132" s="8">
        <v>0</v>
      </c>
      <c r="AJ132" s="8">
        <v>0</v>
      </c>
      <c r="AK132" s="8">
        <v>0</v>
      </c>
      <c r="AL132" s="8">
        <v>0</v>
      </c>
      <c r="AM132" s="8">
        <v>0</v>
      </c>
      <c r="AN132" s="8">
        <v>0</v>
      </c>
      <c r="AO132" s="8">
        <v>0</v>
      </c>
      <c r="AP132" s="8">
        <v>0</v>
      </c>
      <c r="AQ132" s="8">
        <v>0</v>
      </c>
      <c r="AR132" s="8">
        <v>0</v>
      </c>
      <c r="AS132" s="8">
        <v>0</v>
      </c>
      <c r="AT132" s="8">
        <v>0</v>
      </c>
      <c r="AU132" s="8">
        <v>0</v>
      </c>
      <c r="AV132" s="8">
        <v>0</v>
      </c>
      <c r="AW132" s="8">
        <v>0</v>
      </c>
      <c r="AX132" s="8">
        <v>0</v>
      </c>
      <c r="AY132" s="8">
        <v>0</v>
      </c>
      <c r="AZ132" s="8">
        <v>0</v>
      </c>
      <c r="BA132" s="8">
        <v>0</v>
      </c>
      <c r="BB132" s="8">
        <v>0</v>
      </c>
    </row>
    <row r="133" spans="6:54" ht="15" thickBot="1" x14ac:dyDescent="0.4">
      <c r="F133">
        <v>0</v>
      </c>
      <c r="G133" s="10">
        <v>0</v>
      </c>
      <c r="H133" s="6">
        <v>-0.4</v>
      </c>
      <c r="I133" s="6">
        <v>0.85</v>
      </c>
      <c r="J133" s="6">
        <v>0.85</v>
      </c>
      <c r="K133" s="6">
        <v>0.28999999999999998</v>
      </c>
      <c r="L133" s="18">
        <v>-0.4</v>
      </c>
      <c r="M133" s="18">
        <v>0.51</v>
      </c>
      <c r="N133" s="18">
        <v>0.94</v>
      </c>
      <c r="O133" s="18">
        <v>0.96</v>
      </c>
      <c r="P133" s="18">
        <v>6.63</v>
      </c>
      <c r="Q133" s="11">
        <v>0</v>
      </c>
      <c r="R133" s="5">
        <v>0</v>
      </c>
      <c r="S133" s="5">
        <v>0</v>
      </c>
      <c r="T133" s="5">
        <v>0</v>
      </c>
      <c r="U133" s="5">
        <v>0</v>
      </c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8">
        <v>0</v>
      </c>
      <c r="AB133" s="8">
        <v>0</v>
      </c>
      <c r="AC133" s="9">
        <v>0</v>
      </c>
      <c r="AD133" s="8">
        <v>0</v>
      </c>
      <c r="AE133" s="9">
        <v>0</v>
      </c>
      <c r="AF133" s="8">
        <v>0</v>
      </c>
      <c r="AG133" s="8">
        <v>0</v>
      </c>
      <c r="AH133" s="8">
        <v>0</v>
      </c>
      <c r="AI133" s="8">
        <v>0</v>
      </c>
      <c r="AJ133" s="8">
        <v>0</v>
      </c>
      <c r="AK133" s="8">
        <v>0</v>
      </c>
      <c r="AL133" s="8">
        <v>0</v>
      </c>
      <c r="AM133" s="8">
        <v>0</v>
      </c>
      <c r="AN133" s="8">
        <v>0</v>
      </c>
      <c r="AO133" s="8">
        <v>0</v>
      </c>
      <c r="AP133" s="8">
        <v>0</v>
      </c>
      <c r="AQ133" s="8">
        <v>0</v>
      </c>
      <c r="AR133" s="8">
        <v>0</v>
      </c>
      <c r="AS133" s="8">
        <v>0</v>
      </c>
      <c r="AT133" s="8">
        <v>0</v>
      </c>
      <c r="AU133" s="8">
        <v>0</v>
      </c>
      <c r="AV133" s="8">
        <v>0</v>
      </c>
      <c r="AW133" s="8">
        <v>0</v>
      </c>
      <c r="AX133" s="8">
        <v>0</v>
      </c>
      <c r="AY133" s="8">
        <v>0</v>
      </c>
      <c r="AZ133" s="8">
        <v>0</v>
      </c>
      <c r="BA133" s="8">
        <v>0</v>
      </c>
      <c r="BB133" s="8">
        <v>0</v>
      </c>
    </row>
    <row r="134" spans="6:54" ht="15" thickBot="1" x14ac:dyDescent="0.4">
      <c r="F134">
        <v>0</v>
      </c>
      <c r="G134" s="10">
        <v>0</v>
      </c>
      <c r="H134" s="6">
        <v>-1.5</v>
      </c>
      <c r="I134" s="6">
        <v>-1.1000000000000001</v>
      </c>
      <c r="J134" s="6">
        <v>-1.1000000000000001</v>
      </c>
      <c r="K134" s="6">
        <v>-0.34</v>
      </c>
      <c r="L134" s="18">
        <v>-1.51</v>
      </c>
      <c r="M134" s="18">
        <v>-0.01</v>
      </c>
      <c r="N134" s="18">
        <v>-0.51</v>
      </c>
      <c r="O134" s="18">
        <v>0.08</v>
      </c>
      <c r="P134" s="18">
        <v>2.82</v>
      </c>
      <c r="Q134" s="11">
        <v>0</v>
      </c>
      <c r="R134" s="5">
        <v>0</v>
      </c>
      <c r="S134" s="5">
        <v>0</v>
      </c>
      <c r="T134" s="5">
        <v>0</v>
      </c>
      <c r="U134" s="5">
        <v>0</v>
      </c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8">
        <v>0</v>
      </c>
      <c r="AB134" s="8">
        <v>0</v>
      </c>
      <c r="AC134" s="9">
        <v>0</v>
      </c>
      <c r="AD134" s="8">
        <v>0</v>
      </c>
      <c r="AE134" s="9">
        <v>0</v>
      </c>
      <c r="AF134" s="8">
        <v>0</v>
      </c>
      <c r="AG134" s="8">
        <v>0</v>
      </c>
      <c r="AH134" s="8">
        <v>0</v>
      </c>
      <c r="AI134" s="8">
        <v>0</v>
      </c>
      <c r="AJ134" s="8">
        <v>0</v>
      </c>
      <c r="AK134" s="8">
        <v>0</v>
      </c>
      <c r="AL134" s="8">
        <v>0</v>
      </c>
      <c r="AM134" s="8">
        <v>0</v>
      </c>
      <c r="AN134" s="8">
        <v>0</v>
      </c>
      <c r="AO134" s="8">
        <v>0</v>
      </c>
      <c r="AP134" s="8">
        <v>0</v>
      </c>
      <c r="AQ134" s="8">
        <v>0</v>
      </c>
      <c r="AR134" s="8">
        <v>0</v>
      </c>
      <c r="AS134" s="8">
        <v>0</v>
      </c>
      <c r="AT134" s="8">
        <v>0</v>
      </c>
      <c r="AU134" s="8">
        <v>0</v>
      </c>
      <c r="AV134" s="8">
        <v>0</v>
      </c>
      <c r="AW134" s="8">
        <v>0</v>
      </c>
      <c r="AX134" s="8">
        <v>0</v>
      </c>
      <c r="AY134" s="8">
        <v>0</v>
      </c>
      <c r="AZ134" s="8">
        <v>0</v>
      </c>
      <c r="BA134" s="8">
        <v>0</v>
      </c>
      <c r="BB134" s="8">
        <v>0</v>
      </c>
    </row>
    <row r="135" spans="6:54" ht="15" thickBot="1" x14ac:dyDescent="0.4">
      <c r="F135">
        <v>0</v>
      </c>
      <c r="G135" s="10">
        <v>0</v>
      </c>
      <c r="H135" s="6">
        <v>5.0999999999999996</v>
      </c>
      <c r="I135" s="6">
        <v>4.12</v>
      </c>
      <c r="J135" s="6">
        <v>4.12</v>
      </c>
      <c r="K135" s="6">
        <v>1.48</v>
      </c>
      <c r="L135" s="18">
        <v>5.15</v>
      </c>
      <c r="M135" s="18">
        <v>0.33</v>
      </c>
      <c r="N135" s="18">
        <v>1.87</v>
      </c>
      <c r="O135" s="18">
        <v>0.98</v>
      </c>
      <c r="P135" s="18">
        <v>4.45</v>
      </c>
      <c r="Q135" s="11">
        <v>0</v>
      </c>
      <c r="R135" s="5">
        <v>0</v>
      </c>
      <c r="S135" s="5">
        <v>0</v>
      </c>
      <c r="T135" s="5">
        <v>0</v>
      </c>
      <c r="U135" s="5">
        <v>0</v>
      </c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8">
        <v>0</v>
      </c>
      <c r="AB135" s="8">
        <v>0</v>
      </c>
      <c r="AC135" s="9">
        <v>0</v>
      </c>
      <c r="AD135" s="8">
        <v>0</v>
      </c>
      <c r="AE135" s="9">
        <v>0</v>
      </c>
      <c r="AF135" s="8">
        <v>0</v>
      </c>
      <c r="AG135" s="8">
        <v>0</v>
      </c>
      <c r="AH135" s="8">
        <v>0</v>
      </c>
      <c r="AI135" s="8">
        <v>0</v>
      </c>
      <c r="AJ135" s="8">
        <v>0</v>
      </c>
      <c r="AK135" s="8">
        <v>0</v>
      </c>
      <c r="AL135" s="8">
        <v>0</v>
      </c>
      <c r="AM135" s="8">
        <v>0</v>
      </c>
      <c r="AN135" s="8">
        <v>0</v>
      </c>
      <c r="AO135" s="8">
        <v>0</v>
      </c>
      <c r="AP135" s="8">
        <v>0</v>
      </c>
      <c r="AQ135" s="8">
        <v>0</v>
      </c>
      <c r="AR135" s="8">
        <v>0</v>
      </c>
      <c r="AS135" s="8">
        <v>0</v>
      </c>
      <c r="AT135" s="8">
        <v>0</v>
      </c>
      <c r="AU135" s="8">
        <v>0</v>
      </c>
      <c r="AV135" s="8">
        <v>0</v>
      </c>
      <c r="AW135" s="8">
        <v>0</v>
      </c>
      <c r="AX135" s="8">
        <v>0</v>
      </c>
      <c r="AY135" s="8">
        <v>0</v>
      </c>
      <c r="AZ135" s="8">
        <v>0</v>
      </c>
      <c r="BA135" s="8">
        <v>0</v>
      </c>
      <c r="BB135" s="8">
        <v>0</v>
      </c>
    </row>
    <row r="136" spans="6:54" ht="15" thickBot="1" x14ac:dyDescent="0.4">
      <c r="F136">
        <v>0</v>
      </c>
      <c r="G136" s="10">
        <v>0</v>
      </c>
      <c r="H136" s="6">
        <v>-1.75</v>
      </c>
      <c r="I136" s="6">
        <v>-3.24</v>
      </c>
      <c r="J136" s="6">
        <v>-3.24</v>
      </c>
      <c r="K136" s="6">
        <v>0</v>
      </c>
      <c r="L136" s="18">
        <v>-1.75</v>
      </c>
      <c r="M136" s="18">
        <v>0.05</v>
      </c>
      <c r="N136" s="18">
        <v>0.14000000000000001</v>
      </c>
      <c r="O136" s="18">
        <v>0.31</v>
      </c>
      <c r="P136" s="18">
        <v>5.04</v>
      </c>
      <c r="Q136" s="11">
        <v>0</v>
      </c>
      <c r="R136" s="5">
        <v>0</v>
      </c>
      <c r="S136" s="5">
        <v>0</v>
      </c>
      <c r="T136" s="5">
        <v>0</v>
      </c>
      <c r="U136" s="5">
        <v>0</v>
      </c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8">
        <v>0</v>
      </c>
      <c r="AB136" s="8">
        <v>0</v>
      </c>
      <c r="AC136" s="9">
        <v>0</v>
      </c>
      <c r="AD136" s="8">
        <v>0</v>
      </c>
      <c r="AE136" s="9">
        <v>0</v>
      </c>
      <c r="AF136" s="8">
        <v>0</v>
      </c>
      <c r="AG136" s="8">
        <v>0</v>
      </c>
      <c r="AH136" s="8">
        <v>0</v>
      </c>
      <c r="AI136" s="8">
        <v>0</v>
      </c>
      <c r="AJ136" s="8">
        <v>0</v>
      </c>
      <c r="AK136" s="8">
        <v>0</v>
      </c>
      <c r="AL136" s="8">
        <v>0</v>
      </c>
      <c r="AM136" s="8">
        <v>0</v>
      </c>
      <c r="AN136" s="8">
        <v>0</v>
      </c>
      <c r="AO136" s="8">
        <v>0</v>
      </c>
      <c r="AP136" s="8">
        <v>0</v>
      </c>
      <c r="AQ136" s="8">
        <v>0</v>
      </c>
      <c r="AR136" s="8">
        <v>0</v>
      </c>
      <c r="AS136" s="8">
        <v>0</v>
      </c>
      <c r="AT136" s="8">
        <v>0</v>
      </c>
      <c r="AU136" s="8">
        <v>0</v>
      </c>
      <c r="AV136" s="8">
        <v>0</v>
      </c>
      <c r="AW136" s="8">
        <v>0</v>
      </c>
      <c r="AX136" s="8">
        <v>0</v>
      </c>
      <c r="AY136" s="8">
        <v>0</v>
      </c>
      <c r="AZ136" s="8">
        <v>0</v>
      </c>
      <c r="BA136" s="8">
        <v>0</v>
      </c>
      <c r="BB136" s="8">
        <v>0</v>
      </c>
    </row>
    <row r="137" spans="6:54" ht="15" thickBot="1" x14ac:dyDescent="0.4"/>
    <row r="138" spans="6:54" ht="26.5" thickBot="1" x14ac:dyDescent="0.4">
      <c r="F138" s="1"/>
      <c r="G138" s="1" t="s">
        <v>4</v>
      </c>
      <c r="H138" s="1"/>
      <c r="I138" s="1"/>
      <c r="J138" s="1"/>
      <c r="K138" s="1"/>
    </row>
    <row r="139" spans="6:54" ht="15" thickBot="1" x14ac:dyDescent="0.4">
      <c r="F139" s="1"/>
      <c r="G139" s="5">
        <f>A3*L129</f>
        <v>-0.29920000000000002</v>
      </c>
      <c r="H139" s="5">
        <f t="shared" ref="H139:K146" si="12">B3*M129</f>
        <v>9.8399999999999987E-2</v>
      </c>
      <c r="I139" s="5">
        <f t="shared" si="12"/>
        <v>-2.7E-2</v>
      </c>
      <c r="J139" s="5">
        <f t="shared" si="12"/>
        <v>-0.14799999999999999</v>
      </c>
      <c r="K139" s="5">
        <f t="shared" si="12"/>
        <v>-0.84240000000000004</v>
      </c>
    </row>
    <row r="140" spans="6:54" ht="15" thickBot="1" x14ac:dyDescent="0.4">
      <c r="F140" s="1"/>
      <c r="G140" s="5">
        <f t="shared" ref="G140:G146" si="13">A4*L130</f>
        <v>-0.8851</v>
      </c>
      <c r="H140" s="5">
        <f t="shared" si="12"/>
        <v>0.11599999999999999</v>
      </c>
      <c r="I140" s="5">
        <f t="shared" si="12"/>
        <v>0.33300000000000002</v>
      </c>
      <c r="J140" s="5">
        <f t="shared" si="12"/>
        <v>-0.18559999999999999</v>
      </c>
      <c r="K140" s="5">
        <f t="shared" si="12"/>
        <v>0.86450000000000005</v>
      </c>
    </row>
    <row r="141" spans="6:54" ht="15" thickBot="1" x14ac:dyDescent="0.4">
      <c r="F141" s="1"/>
      <c r="G141" s="5">
        <f t="shared" si="13"/>
        <v>1.0755000000000001</v>
      </c>
      <c r="H141" s="5">
        <f t="shared" si="12"/>
        <v>3.0000000000000001E-3</v>
      </c>
      <c r="I141" s="5">
        <f t="shared" si="12"/>
        <v>-4.5600000000000002E-2</v>
      </c>
      <c r="J141" s="5">
        <f t="shared" si="12"/>
        <v>-2.75E-2</v>
      </c>
      <c r="K141" s="5">
        <f t="shared" si="12"/>
        <v>-1.274</v>
      </c>
    </row>
    <row r="142" spans="6:54" ht="15" thickBot="1" x14ac:dyDescent="0.4">
      <c r="F142" s="1"/>
      <c r="G142" s="5">
        <f t="shared" si="13"/>
        <v>-0.32750000000000001</v>
      </c>
      <c r="H142" s="5">
        <f t="shared" si="12"/>
        <v>-0.24960000000000002</v>
      </c>
      <c r="I142" s="5">
        <f t="shared" si="12"/>
        <v>0.17710000000000001</v>
      </c>
      <c r="J142" s="5">
        <f t="shared" si="12"/>
        <v>0.93220000000000003</v>
      </c>
      <c r="K142" s="5">
        <f t="shared" si="12"/>
        <v>1.8387</v>
      </c>
    </row>
    <row r="143" spans="6:54" ht="15" thickBot="1" x14ac:dyDescent="0.4">
      <c r="F143" s="1"/>
      <c r="G143" s="5">
        <f t="shared" si="13"/>
        <v>-0.26800000000000002</v>
      </c>
      <c r="H143" s="5">
        <f t="shared" si="12"/>
        <v>-9.1799999999999993E-2</v>
      </c>
      <c r="I143" s="5">
        <f t="shared" si="12"/>
        <v>-0.48880000000000001</v>
      </c>
      <c r="J143" s="5">
        <f t="shared" si="12"/>
        <v>-0.39359999999999995</v>
      </c>
      <c r="K143" s="5">
        <f t="shared" si="12"/>
        <v>-1.2597</v>
      </c>
    </row>
    <row r="144" spans="6:54" ht="15" thickBot="1" x14ac:dyDescent="0.4">
      <c r="F144" s="1"/>
      <c r="G144" s="5">
        <f t="shared" si="13"/>
        <v>-0.27179999999999999</v>
      </c>
      <c r="H144" s="5">
        <f t="shared" si="12"/>
        <v>-2.9999999999999997E-4</v>
      </c>
      <c r="I144" s="5">
        <f t="shared" si="12"/>
        <v>0.1479</v>
      </c>
      <c r="J144" s="5">
        <f t="shared" si="12"/>
        <v>5.6000000000000008E-3</v>
      </c>
      <c r="K144" s="5">
        <f t="shared" si="12"/>
        <v>0.45119999999999999</v>
      </c>
    </row>
    <row r="145" spans="6:54" ht="15" thickBot="1" x14ac:dyDescent="0.4">
      <c r="F145" s="1"/>
      <c r="G145" s="5">
        <f t="shared" si="13"/>
        <v>-0.87550000000000017</v>
      </c>
      <c r="H145" s="5">
        <f t="shared" si="12"/>
        <v>6.93E-2</v>
      </c>
      <c r="I145" s="5">
        <f t="shared" si="12"/>
        <v>-0.43010000000000004</v>
      </c>
      <c r="J145" s="5">
        <f t="shared" si="12"/>
        <v>-0.62719999999999998</v>
      </c>
      <c r="K145" s="5">
        <f t="shared" si="12"/>
        <v>-2.3585000000000003</v>
      </c>
    </row>
    <row r="146" spans="6:54" ht="15" thickBot="1" x14ac:dyDescent="0.4">
      <c r="F146" s="1"/>
      <c r="G146" s="5">
        <f t="shared" si="13"/>
        <v>0.22750000000000001</v>
      </c>
      <c r="H146" s="5">
        <f t="shared" si="12"/>
        <v>3.4000000000000002E-2</v>
      </c>
      <c r="I146" s="5">
        <f t="shared" si="12"/>
        <v>5.04E-2</v>
      </c>
      <c r="J146" s="5">
        <f t="shared" si="12"/>
        <v>6.2E-2</v>
      </c>
      <c r="K146" s="5">
        <f t="shared" si="12"/>
        <v>1.9656</v>
      </c>
    </row>
    <row r="147" spans="6:54" ht="15" thickBot="1" x14ac:dyDescent="0.4">
      <c r="F147" s="1" t="s">
        <v>5</v>
      </c>
      <c r="G147" s="5">
        <f>SUM(G139:K146)</f>
        <v>-2.9249000000000001</v>
      </c>
      <c r="H147" s="1"/>
      <c r="I147" s="1"/>
      <c r="J147" s="1"/>
      <c r="K147" s="1"/>
    </row>
    <row r="148" spans="6:54" ht="15" thickBot="1" x14ac:dyDescent="0.4"/>
    <row r="149" spans="6:54" ht="15" thickBot="1" x14ac:dyDescent="0.4">
      <c r="G149" s="1" t="s">
        <v>2</v>
      </c>
      <c r="H149" s="3" t="s">
        <v>12</v>
      </c>
      <c r="I149" s="4"/>
      <c r="J149" s="4"/>
      <c r="K149" s="4"/>
      <c r="L149" s="4"/>
      <c r="M149" s="4"/>
      <c r="N149" s="4"/>
      <c r="O149" s="4"/>
      <c r="P149" s="4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6:54" ht="15" thickBot="1" x14ac:dyDescent="0.4">
      <c r="F150">
        <v>0</v>
      </c>
      <c r="G150" s="10">
        <v>0</v>
      </c>
      <c r="H150" s="6">
        <v>-1.36</v>
      </c>
      <c r="I150" s="6">
        <v>-0.94</v>
      </c>
      <c r="J150" s="6">
        <v>-0.94</v>
      </c>
      <c r="K150" s="6">
        <v>-0.46</v>
      </c>
      <c r="L150" s="6">
        <v>-1.36</v>
      </c>
      <c r="M150" s="18">
        <v>0.24</v>
      </c>
      <c r="N150" s="18">
        <v>-0.09</v>
      </c>
      <c r="O150" s="18">
        <v>0.74</v>
      </c>
      <c r="P150" s="18">
        <v>3.24</v>
      </c>
      <c r="Q150" s="20">
        <v>0</v>
      </c>
      <c r="R150" s="11">
        <v>0</v>
      </c>
      <c r="S150" s="5">
        <v>0</v>
      </c>
      <c r="T150" s="5">
        <v>0</v>
      </c>
      <c r="U150" s="5">
        <v>0</v>
      </c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8">
        <v>0</v>
      </c>
      <c r="AB150" s="8">
        <v>0</v>
      </c>
      <c r="AC150" s="8">
        <v>0</v>
      </c>
      <c r="AD150" s="8">
        <v>0</v>
      </c>
      <c r="AE150" s="8">
        <v>0</v>
      </c>
      <c r="AF150" s="8">
        <v>0</v>
      </c>
      <c r="AG150" s="8">
        <v>0</v>
      </c>
      <c r="AH150" s="8">
        <v>0</v>
      </c>
      <c r="AI150" s="8">
        <v>0</v>
      </c>
      <c r="AJ150" s="8">
        <v>0</v>
      </c>
      <c r="AK150" s="8">
        <v>0</v>
      </c>
      <c r="AL150" s="8">
        <v>0</v>
      </c>
      <c r="AM150" s="8">
        <v>0</v>
      </c>
      <c r="AN150" s="8">
        <v>0</v>
      </c>
      <c r="AO150" s="8">
        <v>0</v>
      </c>
      <c r="AP150" s="8">
        <v>0</v>
      </c>
      <c r="AQ150" s="8">
        <v>0</v>
      </c>
      <c r="AR150" s="8">
        <v>0</v>
      </c>
      <c r="AS150" s="8">
        <v>0</v>
      </c>
      <c r="AT150" s="8">
        <v>0</v>
      </c>
      <c r="AU150" s="8">
        <v>0</v>
      </c>
      <c r="AV150" s="8">
        <v>0</v>
      </c>
      <c r="AW150" s="8">
        <v>0</v>
      </c>
      <c r="AX150" s="8">
        <v>0</v>
      </c>
      <c r="AY150" s="8">
        <v>0</v>
      </c>
      <c r="AZ150" s="8">
        <v>0</v>
      </c>
      <c r="BA150" s="8">
        <v>0</v>
      </c>
      <c r="BB150" s="8">
        <v>0</v>
      </c>
    </row>
    <row r="151" spans="6:54" ht="15" thickBot="1" x14ac:dyDescent="0.4">
      <c r="F151">
        <v>0</v>
      </c>
      <c r="G151" s="10">
        <v>0</v>
      </c>
      <c r="H151" s="6">
        <v>-1.66</v>
      </c>
      <c r="I151" s="6">
        <v>-2.41</v>
      </c>
      <c r="J151" s="6">
        <v>-2.41</v>
      </c>
      <c r="K151" s="6">
        <v>-0.6</v>
      </c>
      <c r="L151" s="6">
        <v>-1.67</v>
      </c>
      <c r="M151" s="18">
        <v>-0.2</v>
      </c>
      <c r="N151" s="18">
        <v>-0.74</v>
      </c>
      <c r="O151" s="18">
        <v>-0.32</v>
      </c>
      <c r="P151" s="18">
        <v>1.33</v>
      </c>
      <c r="Q151" s="20">
        <v>0</v>
      </c>
      <c r="R151" s="11">
        <v>0</v>
      </c>
      <c r="S151" s="5">
        <v>0</v>
      </c>
      <c r="T151" s="5">
        <v>0</v>
      </c>
      <c r="U151" s="5">
        <v>0</v>
      </c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8">
        <v>0</v>
      </c>
      <c r="AB151" s="8">
        <v>0</v>
      </c>
      <c r="AC151" s="8">
        <v>0</v>
      </c>
      <c r="AD151" s="8">
        <v>0</v>
      </c>
      <c r="AE151" s="8">
        <v>0</v>
      </c>
      <c r="AF151" s="8">
        <v>0</v>
      </c>
      <c r="AG151" s="8">
        <v>0</v>
      </c>
      <c r="AH151" s="8">
        <v>0</v>
      </c>
      <c r="AI151" s="8">
        <v>0</v>
      </c>
      <c r="AJ151" s="8">
        <v>0</v>
      </c>
      <c r="AK151" s="8">
        <v>0</v>
      </c>
      <c r="AL151" s="8">
        <v>0</v>
      </c>
      <c r="AM151" s="8">
        <v>0</v>
      </c>
      <c r="AN151" s="8">
        <v>0</v>
      </c>
      <c r="AO151" s="8">
        <v>0</v>
      </c>
      <c r="AP151" s="8">
        <v>0</v>
      </c>
      <c r="AQ151" s="8">
        <v>0</v>
      </c>
      <c r="AR151" s="8">
        <v>0</v>
      </c>
      <c r="AS151" s="8">
        <v>0</v>
      </c>
      <c r="AT151" s="8">
        <v>0</v>
      </c>
      <c r="AU151" s="8">
        <v>0</v>
      </c>
      <c r="AV151" s="8">
        <v>0</v>
      </c>
      <c r="AW151" s="8">
        <v>0</v>
      </c>
      <c r="AX151" s="8">
        <v>0</v>
      </c>
      <c r="AY151" s="8">
        <v>0</v>
      </c>
      <c r="AZ151" s="8">
        <v>0</v>
      </c>
      <c r="BA151" s="8">
        <v>0</v>
      </c>
      <c r="BB151" s="8">
        <v>0</v>
      </c>
    </row>
    <row r="152" spans="6:54" ht="15" thickBot="1" x14ac:dyDescent="0.4">
      <c r="F152">
        <v>0</v>
      </c>
      <c r="G152" s="10">
        <v>0</v>
      </c>
      <c r="H152" s="6">
        <v>2.38</v>
      </c>
      <c r="I152" s="6">
        <v>0.65</v>
      </c>
      <c r="J152" s="6">
        <v>0.65</v>
      </c>
      <c r="K152" s="6">
        <v>0.33</v>
      </c>
      <c r="L152" s="6">
        <v>2.39</v>
      </c>
      <c r="M152" s="18">
        <v>-0.1</v>
      </c>
      <c r="N152" s="18">
        <v>0.19</v>
      </c>
      <c r="O152" s="18">
        <v>0.11</v>
      </c>
      <c r="P152" s="18">
        <v>-1.96</v>
      </c>
      <c r="Q152" s="20">
        <v>0</v>
      </c>
      <c r="R152" s="11">
        <v>0</v>
      </c>
      <c r="S152" s="5">
        <v>0</v>
      </c>
      <c r="T152" s="5">
        <v>0</v>
      </c>
      <c r="U152" s="5">
        <v>0</v>
      </c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8">
        <v>0</v>
      </c>
      <c r="AB152" s="8">
        <v>0</v>
      </c>
      <c r="AC152" s="8">
        <v>0</v>
      </c>
      <c r="AD152" s="8">
        <v>0</v>
      </c>
      <c r="AE152" s="8">
        <v>0</v>
      </c>
      <c r="AF152" s="8">
        <v>0</v>
      </c>
      <c r="AG152" s="8">
        <v>0</v>
      </c>
      <c r="AH152" s="8">
        <v>0</v>
      </c>
      <c r="AI152" s="8">
        <v>0</v>
      </c>
      <c r="AJ152" s="8">
        <v>0</v>
      </c>
      <c r="AK152" s="8">
        <v>0</v>
      </c>
      <c r="AL152" s="8">
        <v>0</v>
      </c>
      <c r="AM152" s="8">
        <v>0</v>
      </c>
      <c r="AN152" s="8">
        <v>0</v>
      </c>
      <c r="AO152" s="8">
        <v>0</v>
      </c>
      <c r="AP152" s="8">
        <v>0</v>
      </c>
      <c r="AQ152" s="8">
        <v>0</v>
      </c>
      <c r="AR152" s="8">
        <v>0</v>
      </c>
      <c r="AS152" s="8">
        <v>0</v>
      </c>
      <c r="AT152" s="8">
        <v>0</v>
      </c>
      <c r="AU152" s="8">
        <v>0</v>
      </c>
      <c r="AV152" s="8">
        <v>0</v>
      </c>
      <c r="AW152" s="8">
        <v>0</v>
      </c>
      <c r="AX152" s="8">
        <v>0</v>
      </c>
      <c r="AY152" s="8">
        <v>0</v>
      </c>
      <c r="AZ152" s="8">
        <v>0</v>
      </c>
      <c r="BA152" s="8">
        <v>0</v>
      </c>
      <c r="BB152" s="8">
        <v>0</v>
      </c>
    </row>
    <row r="153" spans="6:54" ht="15" thickBot="1" x14ac:dyDescent="0.4">
      <c r="F153">
        <v>0</v>
      </c>
      <c r="G153" s="10">
        <v>0</v>
      </c>
      <c r="H153" s="6">
        <v>6.54</v>
      </c>
      <c r="I153" s="6">
        <v>7.52</v>
      </c>
      <c r="J153" s="6">
        <v>7.52</v>
      </c>
      <c r="K153" s="6">
        <v>1.45</v>
      </c>
      <c r="L153" s="6">
        <v>6.55</v>
      </c>
      <c r="M153" s="18">
        <v>0.64</v>
      </c>
      <c r="N153" s="18">
        <v>2.5299999999999998</v>
      </c>
      <c r="O153" s="18">
        <v>1.58</v>
      </c>
      <c r="P153" s="18">
        <v>6.81</v>
      </c>
      <c r="Q153" s="20">
        <v>0</v>
      </c>
      <c r="R153" s="11">
        <v>0</v>
      </c>
      <c r="S153" s="5">
        <v>0</v>
      </c>
      <c r="T153" s="5">
        <v>0</v>
      </c>
      <c r="U153" s="5">
        <v>0</v>
      </c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8">
        <v>0</v>
      </c>
      <c r="AB153" s="8">
        <v>0</v>
      </c>
      <c r="AC153" s="9">
        <v>0</v>
      </c>
      <c r="AD153" s="8">
        <v>0</v>
      </c>
      <c r="AE153" s="9">
        <v>0</v>
      </c>
      <c r="AF153" s="8">
        <v>0</v>
      </c>
      <c r="AG153" s="8">
        <v>0</v>
      </c>
      <c r="AH153" s="8">
        <v>0</v>
      </c>
      <c r="AI153" s="8">
        <v>0</v>
      </c>
      <c r="AJ153" s="8">
        <v>0</v>
      </c>
      <c r="AK153" s="8">
        <v>0</v>
      </c>
      <c r="AL153" s="8">
        <v>0</v>
      </c>
      <c r="AM153" s="8">
        <v>0</v>
      </c>
      <c r="AN153" s="8">
        <v>0</v>
      </c>
      <c r="AO153" s="8">
        <v>0</v>
      </c>
      <c r="AP153" s="8">
        <v>0</v>
      </c>
      <c r="AQ153" s="8">
        <v>0</v>
      </c>
      <c r="AR153" s="8">
        <v>0</v>
      </c>
      <c r="AS153" s="8">
        <v>0</v>
      </c>
      <c r="AT153" s="8">
        <v>0</v>
      </c>
      <c r="AU153" s="8">
        <v>0</v>
      </c>
      <c r="AV153" s="8">
        <v>0</v>
      </c>
      <c r="AW153" s="8">
        <v>0</v>
      </c>
      <c r="AX153" s="8">
        <v>0</v>
      </c>
      <c r="AY153" s="8">
        <v>0</v>
      </c>
      <c r="AZ153" s="8">
        <v>0</v>
      </c>
      <c r="BA153" s="8">
        <v>0</v>
      </c>
      <c r="BB153" s="8">
        <v>0</v>
      </c>
    </row>
    <row r="154" spans="6:54" ht="15" thickBot="1" x14ac:dyDescent="0.4">
      <c r="F154">
        <v>0</v>
      </c>
      <c r="G154" s="10">
        <v>0</v>
      </c>
      <c r="H154" s="6">
        <v>-0.4</v>
      </c>
      <c r="I154" s="6">
        <v>0.85</v>
      </c>
      <c r="J154" s="6">
        <v>0.85</v>
      </c>
      <c r="K154" s="6">
        <v>0.28999999999999998</v>
      </c>
      <c r="L154" s="6">
        <v>-0.4</v>
      </c>
      <c r="M154" s="18">
        <v>0.51</v>
      </c>
      <c r="N154" s="18">
        <v>0.94</v>
      </c>
      <c r="O154" s="18">
        <v>0.96</v>
      </c>
      <c r="P154" s="18">
        <v>6.63</v>
      </c>
      <c r="Q154" s="20">
        <v>0</v>
      </c>
      <c r="R154" s="11">
        <v>0</v>
      </c>
      <c r="S154" s="5">
        <v>0</v>
      </c>
      <c r="T154" s="5">
        <v>0</v>
      </c>
      <c r="U154" s="5">
        <v>0</v>
      </c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8">
        <v>0</v>
      </c>
      <c r="AB154" s="8">
        <v>0</v>
      </c>
      <c r="AC154" s="9">
        <v>0</v>
      </c>
      <c r="AD154" s="8">
        <v>0</v>
      </c>
      <c r="AE154" s="9">
        <v>0</v>
      </c>
      <c r="AF154" s="8">
        <v>0</v>
      </c>
      <c r="AG154" s="8">
        <v>0</v>
      </c>
      <c r="AH154" s="8">
        <v>0</v>
      </c>
      <c r="AI154" s="8">
        <v>0</v>
      </c>
      <c r="AJ154" s="8">
        <v>0</v>
      </c>
      <c r="AK154" s="8">
        <v>0</v>
      </c>
      <c r="AL154" s="8">
        <v>0</v>
      </c>
      <c r="AM154" s="8">
        <v>0</v>
      </c>
      <c r="AN154" s="8">
        <v>0</v>
      </c>
      <c r="AO154" s="8">
        <v>0</v>
      </c>
      <c r="AP154" s="8">
        <v>0</v>
      </c>
      <c r="AQ154" s="8">
        <v>0</v>
      </c>
      <c r="AR154" s="8">
        <v>0</v>
      </c>
      <c r="AS154" s="8">
        <v>0</v>
      </c>
      <c r="AT154" s="8">
        <v>0</v>
      </c>
      <c r="AU154" s="8">
        <v>0</v>
      </c>
      <c r="AV154" s="8">
        <v>0</v>
      </c>
      <c r="AW154" s="8">
        <v>0</v>
      </c>
      <c r="AX154" s="8">
        <v>0</v>
      </c>
      <c r="AY154" s="8">
        <v>0</v>
      </c>
      <c r="AZ154" s="8">
        <v>0</v>
      </c>
      <c r="BA154" s="8">
        <v>0</v>
      </c>
      <c r="BB154" s="8">
        <v>0</v>
      </c>
    </row>
    <row r="155" spans="6:54" ht="15" thickBot="1" x14ac:dyDescent="0.4">
      <c r="F155">
        <v>0</v>
      </c>
      <c r="G155" s="10">
        <v>0</v>
      </c>
      <c r="H155" s="6">
        <v>-1.5</v>
      </c>
      <c r="I155" s="6">
        <v>-1.1000000000000001</v>
      </c>
      <c r="J155" s="6">
        <v>-1.1000000000000001</v>
      </c>
      <c r="K155" s="6">
        <v>-0.34</v>
      </c>
      <c r="L155" s="6">
        <v>-1.51</v>
      </c>
      <c r="M155" s="18">
        <v>-0.01</v>
      </c>
      <c r="N155" s="18">
        <v>-0.51</v>
      </c>
      <c r="O155" s="18">
        <v>0.08</v>
      </c>
      <c r="P155" s="18">
        <v>2.82</v>
      </c>
      <c r="Q155" s="20">
        <v>0</v>
      </c>
      <c r="R155" s="11">
        <v>0</v>
      </c>
      <c r="S155" s="5">
        <v>0</v>
      </c>
      <c r="T155" s="5">
        <v>0</v>
      </c>
      <c r="U155" s="5">
        <v>0</v>
      </c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8">
        <v>0</v>
      </c>
      <c r="AB155" s="8">
        <v>0</v>
      </c>
      <c r="AC155" s="9">
        <v>0</v>
      </c>
      <c r="AD155" s="8">
        <v>0</v>
      </c>
      <c r="AE155" s="9">
        <v>0</v>
      </c>
      <c r="AF155" s="8">
        <v>0</v>
      </c>
      <c r="AG155" s="8">
        <v>0</v>
      </c>
      <c r="AH155" s="8">
        <v>0</v>
      </c>
      <c r="AI155" s="8">
        <v>0</v>
      </c>
      <c r="AJ155" s="8">
        <v>0</v>
      </c>
      <c r="AK155" s="8">
        <v>0</v>
      </c>
      <c r="AL155" s="8">
        <v>0</v>
      </c>
      <c r="AM155" s="8">
        <v>0</v>
      </c>
      <c r="AN155" s="8">
        <v>0</v>
      </c>
      <c r="AO155" s="8">
        <v>0</v>
      </c>
      <c r="AP155" s="8">
        <v>0</v>
      </c>
      <c r="AQ155" s="8">
        <v>0</v>
      </c>
      <c r="AR155" s="8">
        <v>0</v>
      </c>
      <c r="AS155" s="8">
        <v>0</v>
      </c>
      <c r="AT155" s="8">
        <v>0</v>
      </c>
      <c r="AU155" s="8">
        <v>0</v>
      </c>
      <c r="AV155" s="8">
        <v>0</v>
      </c>
      <c r="AW155" s="8">
        <v>0</v>
      </c>
      <c r="AX155" s="8">
        <v>0</v>
      </c>
      <c r="AY155" s="8">
        <v>0</v>
      </c>
      <c r="AZ155" s="8">
        <v>0</v>
      </c>
      <c r="BA155" s="8">
        <v>0</v>
      </c>
      <c r="BB155" s="8">
        <v>0</v>
      </c>
    </row>
    <row r="156" spans="6:54" ht="15" thickBot="1" x14ac:dyDescent="0.4">
      <c r="F156">
        <v>0</v>
      </c>
      <c r="G156" s="10">
        <v>0</v>
      </c>
      <c r="H156" s="6">
        <v>5.0999999999999996</v>
      </c>
      <c r="I156" s="6">
        <v>4.12</v>
      </c>
      <c r="J156" s="6">
        <v>4.12</v>
      </c>
      <c r="K156" s="6">
        <v>1.48</v>
      </c>
      <c r="L156" s="6">
        <v>5.15</v>
      </c>
      <c r="M156" s="18">
        <v>0.33</v>
      </c>
      <c r="N156" s="18">
        <v>1.87</v>
      </c>
      <c r="O156" s="18">
        <v>0.98</v>
      </c>
      <c r="P156" s="18">
        <v>4.45</v>
      </c>
      <c r="Q156" s="20">
        <v>0</v>
      </c>
      <c r="R156" s="11">
        <v>0</v>
      </c>
      <c r="S156" s="5">
        <v>0</v>
      </c>
      <c r="T156" s="5">
        <v>0</v>
      </c>
      <c r="U156" s="5">
        <v>0</v>
      </c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8">
        <v>0</v>
      </c>
      <c r="AB156" s="8">
        <v>0</v>
      </c>
      <c r="AC156" s="9">
        <v>0</v>
      </c>
      <c r="AD156" s="8">
        <v>0</v>
      </c>
      <c r="AE156" s="9">
        <v>0</v>
      </c>
      <c r="AF156" s="8">
        <v>0</v>
      </c>
      <c r="AG156" s="8">
        <v>0</v>
      </c>
      <c r="AH156" s="8">
        <v>0</v>
      </c>
      <c r="AI156" s="8">
        <v>0</v>
      </c>
      <c r="AJ156" s="8">
        <v>0</v>
      </c>
      <c r="AK156" s="8">
        <v>0</v>
      </c>
      <c r="AL156" s="8">
        <v>0</v>
      </c>
      <c r="AM156" s="8">
        <v>0</v>
      </c>
      <c r="AN156" s="8">
        <v>0</v>
      </c>
      <c r="AO156" s="8">
        <v>0</v>
      </c>
      <c r="AP156" s="8">
        <v>0</v>
      </c>
      <c r="AQ156" s="8">
        <v>0</v>
      </c>
      <c r="AR156" s="8">
        <v>0</v>
      </c>
      <c r="AS156" s="8">
        <v>0</v>
      </c>
      <c r="AT156" s="8">
        <v>0</v>
      </c>
      <c r="AU156" s="8">
        <v>0</v>
      </c>
      <c r="AV156" s="8">
        <v>0</v>
      </c>
      <c r="AW156" s="8">
        <v>0</v>
      </c>
      <c r="AX156" s="8">
        <v>0</v>
      </c>
      <c r="AY156" s="8">
        <v>0</v>
      </c>
      <c r="AZ156" s="8">
        <v>0</v>
      </c>
      <c r="BA156" s="8">
        <v>0</v>
      </c>
      <c r="BB156" s="8">
        <v>0</v>
      </c>
    </row>
    <row r="157" spans="6:54" ht="15" thickBot="1" x14ac:dyDescent="0.4">
      <c r="F157">
        <v>0</v>
      </c>
      <c r="G157" s="10">
        <v>0</v>
      </c>
      <c r="H157" s="6">
        <v>-1.75</v>
      </c>
      <c r="I157" s="6">
        <v>-3.24</v>
      </c>
      <c r="J157" s="6">
        <v>-3.24</v>
      </c>
      <c r="K157" s="6">
        <v>0</v>
      </c>
      <c r="L157" s="6">
        <v>-1.75</v>
      </c>
      <c r="M157" s="18">
        <v>0.05</v>
      </c>
      <c r="N157" s="18">
        <v>0.14000000000000001</v>
      </c>
      <c r="O157" s="18">
        <v>0.31</v>
      </c>
      <c r="P157" s="18">
        <v>5.04</v>
      </c>
      <c r="Q157" s="20">
        <v>0</v>
      </c>
      <c r="R157" s="11">
        <v>0</v>
      </c>
      <c r="S157" s="5">
        <v>0</v>
      </c>
      <c r="T157" s="5">
        <v>0</v>
      </c>
      <c r="U157" s="5">
        <v>0</v>
      </c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8">
        <v>0</v>
      </c>
      <c r="AB157" s="8">
        <v>0</v>
      </c>
      <c r="AC157" s="9">
        <v>0</v>
      </c>
      <c r="AD157" s="8">
        <v>0</v>
      </c>
      <c r="AE157" s="9">
        <v>0</v>
      </c>
      <c r="AF157" s="8">
        <v>0</v>
      </c>
      <c r="AG157" s="8">
        <v>0</v>
      </c>
      <c r="AH157" s="8">
        <v>0</v>
      </c>
      <c r="AI157" s="8">
        <v>0</v>
      </c>
      <c r="AJ157" s="8">
        <v>0</v>
      </c>
      <c r="AK157" s="8">
        <v>0</v>
      </c>
      <c r="AL157" s="8">
        <v>0</v>
      </c>
      <c r="AM157" s="8">
        <v>0</v>
      </c>
      <c r="AN157" s="8">
        <v>0</v>
      </c>
      <c r="AO157" s="8">
        <v>0</v>
      </c>
      <c r="AP157" s="8">
        <v>0</v>
      </c>
      <c r="AQ157" s="8">
        <v>0</v>
      </c>
      <c r="AR157" s="8">
        <v>0</v>
      </c>
      <c r="AS157" s="8">
        <v>0</v>
      </c>
      <c r="AT157" s="8">
        <v>0</v>
      </c>
      <c r="AU157" s="8">
        <v>0</v>
      </c>
      <c r="AV157" s="8">
        <v>0</v>
      </c>
      <c r="AW157" s="8">
        <v>0</v>
      </c>
      <c r="AX157" s="8">
        <v>0</v>
      </c>
      <c r="AY157" s="8">
        <v>0</v>
      </c>
      <c r="AZ157" s="8">
        <v>0</v>
      </c>
      <c r="BA157" s="8">
        <v>0</v>
      </c>
      <c r="BB157" s="8">
        <v>0</v>
      </c>
    </row>
    <row r="158" spans="6:54" ht="15" thickBot="1" x14ac:dyDescent="0.4"/>
    <row r="159" spans="6:54" ht="26.5" thickBot="1" x14ac:dyDescent="0.4">
      <c r="F159" s="1"/>
      <c r="G159" s="1" t="s">
        <v>4</v>
      </c>
      <c r="H159" s="1"/>
      <c r="I159" s="1"/>
      <c r="J159" s="1"/>
      <c r="K159" s="1"/>
    </row>
    <row r="160" spans="6:54" ht="15" thickBot="1" x14ac:dyDescent="0.4">
      <c r="F160" s="1"/>
      <c r="G160" s="5">
        <f>A3*M150</f>
        <v>5.28E-2</v>
      </c>
      <c r="H160" s="5">
        <f t="shared" ref="H160:K167" si="14">B3*N150</f>
        <v>-3.6899999999999995E-2</v>
      </c>
      <c r="I160" s="5">
        <f t="shared" si="14"/>
        <v>0.222</v>
      </c>
      <c r="J160" s="5">
        <f t="shared" si="14"/>
        <v>-0.64800000000000013</v>
      </c>
      <c r="K160" s="5">
        <f t="shared" si="14"/>
        <v>0</v>
      </c>
    </row>
    <row r="161" spans="6:54" ht="15" thickBot="1" x14ac:dyDescent="0.4">
      <c r="F161" s="1"/>
      <c r="G161" s="5">
        <f t="shared" ref="G161:G167" si="15">A4*M151</f>
        <v>-0.10600000000000001</v>
      </c>
      <c r="H161" s="5">
        <f t="shared" si="14"/>
        <v>0.42919999999999997</v>
      </c>
      <c r="I161" s="5">
        <f t="shared" si="14"/>
        <v>0.14400000000000002</v>
      </c>
      <c r="J161" s="5">
        <f t="shared" si="14"/>
        <v>0.77139999999999997</v>
      </c>
      <c r="K161" s="5">
        <f t="shared" si="14"/>
        <v>0</v>
      </c>
    </row>
    <row r="162" spans="6:54" ht="15" thickBot="1" x14ac:dyDescent="0.4">
      <c r="F162" s="1"/>
      <c r="G162" s="5">
        <f t="shared" si="15"/>
        <v>-4.5000000000000005E-2</v>
      </c>
      <c r="H162" s="5">
        <f t="shared" si="14"/>
        <v>-5.7000000000000002E-3</v>
      </c>
      <c r="I162" s="5">
        <f t="shared" si="14"/>
        <v>-2.64E-2</v>
      </c>
      <c r="J162" s="5">
        <f t="shared" si="14"/>
        <v>0.49</v>
      </c>
      <c r="K162" s="5">
        <f t="shared" si="14"/>
        <v>0</v>
      </c>
    </row>
    <row r="163" spans="6:54" ht="15" thickBot="1" x14ac:dyDescent="0.4">
      <c r="F163" s="1"/>
      <c r="G163" s="5">
        <f t="shared" si="15"/>
        <v>-3.2000000000000001E-2</v>
      </c>
      <c r="H163" s="5">
        <f t="shared" si="14"/>
        <v>-0.98669999999999991</v>
      </c>
      <c r="I163" s="5">
        <f t="shared" si="14"/>
        <v>0.11060000000000002</v>
      </c>
      <c r="J163" s="5">
        <f t="shared" si="14"/>
        <v>4.0178999999999991</v>
      </c>
      <c r="K163" s="5">
        <f t="shared" si="14"/>
        <v>0</v>
      </c>
    </row>
    <row r="164" spans="6:54" ht="15" thickBot="1" x14ac:dyDescent="0.4">
      <c r="F164" s="1"/>
      <c r="G164" s="5">
        <f t="shared" si="15"/>
        <v>0.3417</v>
      </c>
      <c r="H164" s="5">
        <f t="shared" si="14"/>
        <v>-0.16919999999999999</v>
      </c>
      <c r="I164" s="5">
        <f t="shared" si="14"/>
        <v>-0.49919999999999998</v>
      </c>
      <c r="J164" s="5">
        <f t="shared" si="14"/>
        <v>-2.7182999999999997</v>
      </c>
      <c r="K164" s="5">
        <f t="shared" si="14"/>
        <v>0</v>
      </c>
    </row>
    <row r="165" spans="6:54" ht="15" thickBot="1" x14ac:dyDescent="0.4">
      <c r="F165" s="1"/>
      <c r="G165" s="5">
        <f t="shared" si="15"/>
        <v>-1.8E-3</v>
      </c>
      <c r="H165" s="5">
        <f t="shared" si="14"/>
        <v>-1.5299999999999999E-2</v>
      </c>
      <c r="I165" s="5">
        <f t="shared" si="14"/>
        <v>-2.3199999999999998E-2</v>
      </c>
      <c r="J165" s="5">
        <f t="shared" si="14"/>
        <v>0.19740000000000002</v>
      </c>
      <c r="K165" s="5">
        <f t="shared" si="14"/>
        <v>0</v>
      </c>
    </row>
    <row r="166" spans="6:54" ht="15" thickBot="1" x14ac:dyDescent="0.4">
      <c r="F166" s="1"/>
      <c r="G166" s="5">
        <f t="shared" si="15"/>
        <v>-5.6100000000000004E-2</v>
      </c>
      <c r="H166" s="5">
        <f t="shared" si="14"/>
        <v>0.39269999999999999</v>
      </c>
      <c r="I166" s="5">
        <f t="shared" si="14"/>
        <v>-0.22540000000000002</v>
      </c>
      <c r="J166" s="5">
        <f t="shared" si="14"/>
        <v>-2.8480000000000003</v>
      </c>
      <c r="K166" s="5">
        <f t="shared" si="14"/>
        <v>0</v>
      </c>
    </row>
    <row r="167" spans="6:54" ht="15" thickBot="1" x14ac:dyDescent="0.4">
      <c r="F167" s="1"/>
      <c r="G167" s="5">
        <f t="shared" si="15"/>
        <v>-6.5000000000000006E-3</v>
      </c>
      <c r="H167" s="5">
        <f t="shared" si="14"/>
        <v>9.5200000000000021E-2</v>
      </c>
      <c r="I167" s="5">
        <f t="shared" si="14"/>
        <v>0.11159999999999999</v>
      </c>
      <c r="J167" s="5">
        <f t="shared" si="14"/>
        <v>1.008</v>
      </c>
      <c r="K167" s="5">
        <f t="shared" si="14"/>
        <v>0</v>
      </c>
    </row>
    <row r="168" spans="6:54" ht="15" thickBot="1" x14ac:dyDescent="0.4">
      <c r="F168" s="1" t="s">
        <v>5</v>
      </c>
      <c r="G168" s="5">
        <f>SUM(G160:K167)</f>
        <v>-6.5200000000001479E-2</v>
      </c>
      <c r="H168" s="1"/>
      <c r="I168" s="1"/>
      <c r="J168" s="1"/>
      <c r="K168" s="1"/>
    </row>
    <row r="169" spans="6:54" ht="15" thickBot="1" x14ac:dyDescent="0.4"/>
    <row r="170" spans="6:54" ht="15" thickBot="1" x14ac:dyDescent="0.4">
      <c r="G170" s="1" t="s">
        <v>2</v>
      </c>
      <c r="H170" s="3" t="s">
        <v>13</v>
      </c>
      <c r="I170" s="4"/>
      <c r="J170" s="4"/>
      <c r="K170" s="4"/>
      <c r="L170" s="4"/>
      <c r="M170" s="4"/>
      <c r="N170" s="4"/>
      <c r="O170" s="4"/>
      <c r="P170" s="4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6:54" ht="15" thickBot="1" x14ac:dyDescent="0.4">
      <c r="F171">
        <v>0</v>
      </c>
      <c r="G171" s="10">
        <v>0</v>
      </c>
      <c r="H171" s="6">
        <v>-1.36</v>
      </c>
      <c r="I171" s="6">
        <v>-0.94</v>
      </c>
      <c r="J171" s="6">
        <v>-0.94</v>
      </c>
      <c r="K171" s="6">
        <v>-0.46</v>
      </c>
      <c r="L171" s="6">
        <v>-1.36</v>
      </c>
      <c r="M171" s="6">
        <v>0.24</v>
      </c>
      <c r="N171" s="18">
        <v>-0.09</v>
      </c>
      <c r="O171" s="18">
        <v>0.74</v>
      </c>
      <c r="P171" s="18">
        <v>3.24</v>
      </c>
      <c r="Q171" s="21">
        <v>0</v>
      </c>
      <c r="R171" s="21">
        <v>0</v>
      </c>
      <c r="S171" s="11">
        <v>0</v>
      </c>
      <c r="T171" s="5">
        <v>0</v>
      </c>
      <c r="U171" s="5">
        <v>0</v>
      </c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8">
        <v>0</v>
      </c>
      <c r="AB171" s="8">
        <v>0</v>
      </c>
      <c r="AC171" s="8">
        <v>0</v>
      </c>
      <c r="AD171" s="8">
        <v>0</v>
      </c>
      <c r="AE171" s="8">
        <v>0</v>
      </c>
      <c r="AF171" s="8">
        <v>0</v>
      </c>
      <c r="AG171" s="8">
        <v>0</v>
      </c>
      <c r="AH171" s="8">
        <v>0</v>
      </c>
      <c r="AI171" s="8">
        <v>0</v>
      </c>
      <c r="AJ171" s="8">
        <v>0</v>
      </c>
      <c r="AK171" s="8">
        <v>0</v>
      </c>
      <c r="AL171" s="8">
        <v>0</v>
      </c>
      <c r="AM171" s="8">
        <v>0</v>
      </c>
      <c r="AN171" s="8">
        <v>0</v>
      </c>
      <c r="AO171" s="8">
        <v>0</v>
      </c>
      <c r="AP171" s="8">
        <v>0</v>
      </c>
      <c r="AQ171" s="8">
        <v>0</v>
      </c>
      <c r="AR171" s="8">
        <v>0</v>
      </c>
      <c r="AS171" s="8">
        <v>0</v>
      </c>
      <c r="AT171" s="8">
        <v>0</v>
      </c>
      <c r="AU171" s="8">
        <v>0</v>
      </c>
      <c r="AV171" s="8">
        <v>0</v>
      </c>
      <c r="AW171" s="8">
        <v>0</v>
      </c>
      <c r="AX171" s="8">
        <v>0</v>
      </c>
      <c r="AY171" s="8">
        <v>0</v>
      </c>
      <c r="AZ171" s="8">
        <v>0</v>
      </c>
      <c r="BA171" s="8">
        <v>0</v>
      </c>
      <c r="BB171" s="8">
        <v>0</v>
      </c>
    </row>
    <row r="172" spans="6:54" ht="15" thickBot="1" x14ac:dyDescent="0.4">
      <c r="F172">
        <v>0</v>
      </c>
      <c r="G172" s="10">
        <v>0</v>
      </c>
      <c r="H172" s="6">
        <v>-1.66</v>
      </c>
      <c r="I172" s="6">
        <v>-2.41</v>
      </c>
      <c r="J172" s="6">
        <v>-2.41</v>
      </c>
      <c r="K172" s="6">
        <v>-0.6</v>
      </c>
      <c r="L172" s="6">
        <v>-1.67</v>
      </c>
      <c r="M172" s="6">
        <v>-0.2</v>
      </c>
      <c r="N172" s="18">
        <v>-0.74</v>
      </c>
      <c r="O172" s="18">
        <v>-0.32</v>
      </c>
      <c r="P172" s="18">
        <v>1.33</v>
      </c>
      <c r="Q172" s="21">
        <v>0</v>
      </c>
      <c r="R172" s="21">
        <v>0</v>
      </c>
      <c r="S172" s="11">
        <v>0</v>
      </c>
      <c r="T172" s="5">
        <v>0</v>
      </c>
      <c r="U172" s="5">
        <v>0</v>
      </c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8">
        <v>0</v>
      </c>
      <c r="AB172" s="8">
        <v>0</v>
      </c>
      <c r="AC172" s="8">
        <v>0</v>
      </c>
      <c r="AD172" s="8">
        <v>0</v>
      </c>
      <c r="AE172" s="8">
        <v>0</v>
      </c>
      <c r="AF172" s="8">
        <v>0</v>
      </c>
      <c r="AG172" s="8">
        <v>0</v>
      </c>
      <c r="AH172" s="8">
        <v>0</v>
      </c>
      <c r="AI172" s="8">
        <v>0</v>
      </c>
      <c r="AJ172" s="8">
        <v>0</v>
      </c>
      <c r="AK172" s="8">
        <v>0</v>
      </c>
      <c r="AL172" s="8">
        <v>0</v>
      </c>
      <c r="AM172" s="8">
        <v>0</v>
      </c>
      <c r="AN172" s="8">
        <v>0</v>
      </c>
      <c r="AO172" s="8">
        <v>0</v>
      </c>
      <c r="AP172" s="8">
        <v>0</v>
      </c>
      <c r="AQ172" s="8">
        <v>0</v>
      </c>
      <c r="AR172" s="8">
        <v>0</v>
      </c>
      <c r="AS172" s="8">
        <v>0</v>
      </c>
      <c r="AT172" s="8">
        <v>0</v>
      </c>
      <c r="AU172" s="8">
        <v>0</v>
      </c>
      <c r="AV172" s="8">
        <v>0</v>
      </c>
      <c r="AW172" s="8">
        <v>0</v>
      </c>
      <c r="AX172" s="8">
        <v>0</v>
      </c>
      <c r="AY172" s="8">
        <v>0</v>
      </c>
      <c r="AZ172" s="8">
        <v>0</v>
      </c>
      <c r="BA172" s="8">
        <v>0</v>
      </c>
      <c r="BB172" s="8">
        <v>0</v>
      </c>
    </row>
    <row r="173" spans="6:54" ht="15" thickBot="1" x14ac:dyDescent="0.4">
      <c r="F173">
        <v>0</v>
      </c>
      <c r="G173" s="10">
        <v>0</v>
      </c>
      <c r="H173" s="6">
        <v>2.38</v>
      </c>
      <c r="I173" s="6">
        <v>0.65</v>
      </c>
      <c r="J173" s="6">
        <v>0.65</v>
      </c>
      <c r="K173" s="6">
        <v>0.33</v>
      </c>
      <c r="L173" s="6">
        <v>2.39</v>
      </c>
      <c r="M173" s="6">
        <v>-0.1</v>
      </c>
      <c r="N173" s="18">
        <v>0.19</v>
      </c>
      <c r="O173" s="18">
        <v>0.11</v>
      </c>
      <c r="P173" s="18">
        <v>-1.96</v>
      </c>
      <c r="Q173" s="21">
        <v>0</v>
      </c>
      <c r="R173" s="21">
        <v>0</v>
      </c>
      <c r="S173" s="11">
        <v>0</v>
      </c>
      <c r="T173" s="5">
        <v>0</v>
      </c>
      <c r="U173" s="5">
        <v>0</v>
      </c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8">
        <v>0</v>
      </c>
      <c r="AB173" s="8">
        <v>0</v>
      </c>
      <c r="AC173" s="8">
        <v>0</v>
      </c>
      <c r="AD173" s="8">
        <v>0</v>
      </c>
      <c r="AE173" s="8">
        <v>0</v>
      </c>
      <c r="AF173" s="8">
        <v>0</v>
      </c>
      <c r="AG173" s="8">
        <v>0</v>
      </c>
      <c r="AH173" s="8">
        <v>0</v>
      </c>
      <c r="AI173" s="8">
        <v>0</v>
      </c>
      <c r="AJ173" s="8">
        <v>0</v>
      </c>
      <c r="AK173" s="8">
        <v>0</v>
      </c>
      <c r="AL173" s="8">
        <v>0</v>
      </c>
      <c r="AM173" s="8">
        <v>0</v>
      </c>
      <c r="AN173" s="8">
        <v>0</v>
      </c>
      <c r="AO173" s="8">
        <v>0</v>
      </c>
      <c r="AP173" s="8">
        <v>0</v>
      </c>
      <c r="AQ173" s="8">
        <v>0</v>
      </c>
      <c r="AR173" s="8">
        <v>0</v>
      </c>
      <c r="AS173" s="8">
        <v>0</v>
      </c>
      <c r="AT173" s="8">
        <v>0</v>
      </c>
      <c r="AU173" s="8">
        <v>0</v>
      </c>
      <c r="AV173" s="8">
        <v>0</v>
      </c>
      <c r="AW173" s="8">
        <v>0</v>
      </c>
      <c r="AX173" s="8">
        <v>0</v>
      </c>
      <c r="AY173" s="8">
        <v>0</v>
      </c>
      <c r="AZ173" s="8">
        <v>0</v>
      </c>
      <c r="BA173" s="8">
        <v>0</v>
      </c>
      <c r="BB173" s="8">
        <v>0</v>
      </c>
    </row>
    <row r="174" spans="6:54" ht="15" thickBot="1" x14ac:dyDescent="0.4">
      <c r="F174">
        <v>0</v>
      </c>
      <c r="G174" s="10">
        <v>0</v>
      </c>
      <c r="H174" s="6">
        <v>6.54</v>
      </c>
      <c r="I174" s="6">
        <v>7.52</v>
      </c>
      <c r="J174" s="6">
        <v>7.52</v>
      </c>
      <c r="K174" s="6">
        <v>1.45</v>
      </c>
      <c r="L174" s="6">
        <v>6.55</v>
      </c>
      <c r="M174" s="6">
        <v>0.64</v>
      </c>
      <c r="N174" s="18">
        <v>2.5299999999999998</v>
      </c>
      <c r="O174" s="18">
        <v>1.58</v>
      </c>
      <c r="P174" s="18">
        <v>6.81</v>
      </c>
      <c r="Q174" s="21">
        <v>0</v>
      </c>
      <c r="R174" s="21">
        <v>0</v>
      </c>
      <c r="S174" s="11">
        <v>0</v>
      </c>
      <c r="T174" s="5">
        <v>0</v>
      </c>
      <c r="U174" s="5">
        <v>0</v>
      </c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8">
        <v>0</v>
      </c>
      <c r="AB174" s="8">
        <v>0</v>
      </c>
      <c r="AC174" s="9">
        <v>0</v>
      </c>
      <c r="AD174" s="8">
        <v>0</v>
      </c>
      <c r="AE174" s="9">
        <v>0</v>
      </c>
      <c r="AF174" s="8">
        <v>0</v>
      </c>
      <c r="AG174" s="8">
        <v>0</v>
      </c>
      <c r="AH174" s="8">
        <v>0</v>
      </c>
      <c r="AI174" s="8">
        <v>0</v>
      </c>
      <c r="AJ174" s="8">
        <v>0</v>
      </c>
      <c r="AK174" s="8">
        <v>0</v>
      </c>
      <c r="AL174" s="8">
        <v>0</v>
      </c>
      <c r="AM174" s="8">
        <v>0</v>
      </c>
      <c r="AN174" s="8">
        <v>0</v>
      </c>
      <c r="AO174" s="8">
        <v>0</v>
      </c>
      <c r="AP174" s="8">
        <v>0</v>
      </c>
      <c r="AQ174" s="8">
        <v>0</v>
      </c>
      <c r="AR174" s="8">
        <v>0</v>
      </c>
      <c r="AS174" s="8">
        <v>0</v>
      </c>
      <c r="AT174" s="8">
        <v>0</v>
      </c>
      <c r="AU174" s="8">
        <v>0</v>
      </c>
      <c r="AV174" s="8">
        <v>0</v>
      </c>
      <c r="AW174" s="8">
        <v>0</v>
      </c>
      <c r="AX174" s="8">
        <v>0</v>
      </c>
      <c r="AY174" s="8">
        <v>0</v>
      </c>
      <c r="AZ174" s="8">
        <v>0</v>
      </c>
      <c r="BA174" s="8">
        <v>0</v>
      </c>
      <c r="BB174" s="8">
        <v>0</v>
      </c>
    </row>
    <row r="175" spans="6:54" ht="15" thickBot="1" x14ac:dyDescent="0.4">
      <c r="F175">
        <v>0</v>
      </c>
      <c r="G175" s="10">
        <v>0</v>
      </c>
      <c r="H175" s="6">
        <v>-0.4</v>
      </c>
      <c r="I175" s="6">
        <v>0.85</v>
      </c>
      <c r="J175" s="6">
        <v>0.85</v>
      </c>
      <c r="K175" s="6">
        <v>0.28999999999999998</v>
      </c>
      <c r="L175" s="6">
        <v>-0.4</v>
      </c>
      <c r="M175" s="6">
        <v>0.51</v>
      </c>
      <c r="N175" s="18">
        <v>0.94</v>
      </c>
      <c r="O175" s="18">
        <v>0.96</v>
      </c>
      <c r="P175" s="18">
        <v>6.63</v>
      </c>
      <c r="Q175" s="21">
        <v>0</v>
      </c>
      <c r="R175" s="21">
        <v>0</v>
      </c>
      <c r="S175" s="11">
        <v>0</v>
      </c>
      <c r="T175" s="5">
        <v>0</v>
      </c>
      <c r="U175" s="5">
        <v>0</v>
      </c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8">
        <v>0</v>
      </c>
      <c r="AB175" s="8">
        <v>0</v>
      </c>
      <c r="AC175" s="9">
        <v>0</v>
      </c>
      <c r="AD175" s="8">
        <v>0</v>
      </c>
      <c r="AE175" s="9">
        <v>0</v>
      </c>
      <c r="AF175" s="8">
        <v>0</v>
      </c>
      <c r="AG175" s="8">
        <v>0</v>
      </c>
      <c r="AH175" s="8">
        <v>0</v>
      </c>
      <c r="AI175" s="8">
        <v>0</v>
      </c>
      <c r="AJ175" s="8">
        <v>0</v>
      </c>
      <c r="AK175" s="8">
        <v>0</v>
      </c>
      <c r="AL175" s="8">
        <v>0</v>
      </c>
      <c r="AM175" s="8">
        <v>0</v>
      </c>
      <c r="AN175" s="8">
        <v>0</v>
      </c>
      <c r="AO175" s="8">
        <v>0</v>
      </c>
      <c r="AP175" s="8">
        <v>0</v>
      </c>
      <c r="AQ175" s="8">
        <v>0</v>
      </c>
      <c r="AR175" s="8">
        <v>0</v>
      </c>
      <c r="AS175" s="8">
        <v>0</v>
      </c>
      <c r="AT175" s="8">
        <v>0</v>
      </c>
      <c r="AU175" s="8">
        <v>0</v>
      </c>
      <c r="AV175" s="8">
        <v>0</v>
      </c>
      <c r="AW175" s="8">
        <v>0</v>
      </c>
      <c r="AX175" s="8">
        <v>0</v>
      </c>
      <c r="AY175" s="8">
        <v>0</v>
      </c>
      <c r="AZ175" s="8">
        <v>0</v>
      </c>
      <c r="BA175" s="8">
        <v>0</v>
      </c>
      <c r="BB175" s="8">
        <v>0</v>
      </c>
    </row>
    <row r="176" spans="6:54" ht="15" thickBot="1" x14ac:dyDescent="0.4">
      <c r="F176">
        <v>0</v>
      </c>
      <c r="G176" s="10">
        <v>0</v>
      </c>
      <c r="H176" s="6">
        <v>-1.5</v>
      </c>
      <c r="I176" s="6">
        <v>-1.1000000000000001</v>
      </c>
      <c r="J176" s="6">
        <v>-1.1000000000000001</v>
      </c>
      <c r="K176" s="6">
        <v>-0.34</v>
      </c>
      <c r="L176" s="6">
        <v>-1.51</v>
      </c>
      <c r="M176" s="6">
        <v>-0.01</v>
      </c>
      <c r="N176" s="18">
        <v>-0.51</v>
      </c>
      <c r="O176" s="18">
        <v>0.08</v>
      </c>
      <c r="P176" s="18">
        <v>2.82</v>
      </c>
      <c r="Q176" s="21">
        <v>0</v>
      </c>
      <c r="R176" s="21">
        <v>0</v>
      </c>
      <c r="S176" s="11">
        <v>0</v>
      </c>
      <c r="T176" s="5">
        <v>0</v>
      </c>
      <c r="U176" s="5">
        <v>0</v>
      </c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8">
        <v>0</v>
      </c>
      <c r="AB176" s="8">
        <v>0</v>
      </c>
      <c r="AC176" s="9">
        <v>0</v>
      </c>
      <c r="AD176" s="8">
        <v>0</v>
      </c>
      <c r="AE176" s="9">
        <v>0</v>
      </c>
      <c r="AF176" s="8">
        <v>0</v>
      </c>
      <c r="AG176" s="8">
        <v>0</v>
      </c>
      <c r="AH176" s="8">
        <v>0</v>
      </c>
      <c r="AI176" s="8">
        <v>0</v>
      </c>
      <c r="AJ176" s="8">
        <v>0</v>
      </c>
      <c r="AK176" s="8">
        <v>0</v>
      </c>
      <c r="AL176" s="8">
        <v>0</v>
      </c>
      <c r="AM176" s="8">
        <v>0</v>
      </c>
      <c r="AN176" s="8">
        <v>0</v>
      </c>
      <c r="AO176" s="8">
        <v>0</v>
      </c>
      <c r="AP176" s="8">
        <v>0</v>
      </c>
      <c r="AQ176" s="8">
        <v>0</v>
      </c>
      <c r="AR176" s="8">
        <v>0</v>
      </c>
      <c r="AS176" s="8">
        <v>0</v>
      </c>
      <c r="AT176" s="8">
        <v>0</v>
      </c>
      <c r="AU176" s="8">
        <v>0</v>
      </c>
      <c r="AV176" s="8">
        <v>0</v>
      </c>
      <c r="AW176" s="8">
        <v>0</v>
      </c>
      <c r="AX176" s="8">
        <v>0</v>
      </c>
      <c r="AY176" s="8">
        <v>0</v>
      </c>
      <c r="AZ176" s="8">
        <v>0</v>
      </c>
      <c r="BA176" s="8">
        <v>0</v>
      </c>
      <c r="BB176" s="8">
        <v>0</v>
      </c>
    </row>
    <row r="177" spans="6:54" ht="15" thickBot="1" x14ac:dyDescent="0.4">
      <c r="F177">
        <v>0</v>
      </c>
      <c r="G177" s="10">
        <v>0</v>
      </c>
      <c r="H177" s="6">
        <v>5.0999999999999996</v>
      </c>
      <c r="I177" s="6">
        <v>4.12</v>
      </c>
      <c r="J177" s="6">
        <v>4.12</v>
      </c>
      <c r="K177" s="6">
        <v>1.48</v>
      </c>
      <c r="L177" s="6">
        <v>5.15</v>
      </c>
      <c r="M177" s="6">
        <v>0.33</v>
      </c>
      <c r="N177" s="18">
        <v>1.87</v>
      </c>
      <c r="O177" s="18">
        <v>0.98</v>
      </c>
      <c r="P177" s="18">
        <v>4.45</v>
      </c>
      <c r="Q177" s="21">
        <v>0</v>
      </c>
      <c r="R177" s="21">
        <v>0</v>
      </c>
      <c r="S177" s="11">
        <v>0</v>
      </c>
      <c r="T177" s="5">
        <v>0</v>
      </c>
      <c r="U177" s="5">
        <v>0</v>
      </c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8">
        <v>0</v>
      </c>
      <c r="AB177" s="8">
        <v>0</v>
      </c>
      <c r="AC177" s="9">
        <v>0</v>
      </c>
      <c r="AD177" s="8">
        <v>0</v>
      </c>
      <c r="AE177" s="9">
        <v>0</v>
      </c>
      <c r="AF177" s="8">
        <v>0</v>
      </c>
      <c r="AG177" s="8">
        <v>0</v>
      </c>
      <c r="AH177" s="8">
        <v>0</v>
      </c>
      <c r="AI177" s="8">
        <v>0</v>
      </c>
      <c r="AJ177" s="8">
        <v>0</v>
      </c>
      <c r="AK177" s="8">
        <v>0</v>
      </c>
      <c r="AL177" s="8">
        <v>0</v>
      </c>
      <c r="AM177" s="8">
        <v>0</v>
      </c>
      <c r="AN177" s="8">
        <v>0</v>
      </c>
      <c r="AO177" s="8">
        <v>0</v>
      </c>
      <c r="AP177" s="8">
        <v>0</v>
      </c>
      <c r="AQ177" s="8">
        <v>0</v>
      </c>
      <c r="AR177" s="8">
        <v>0</v>
      </c>
      <c r="AS177" s="8">
        <v>0</v>
      </c>
      <c r="AT177" s="8">
        <v>0</v>
      </c>
      <c r="AU177" s="8">
        <v>0</v>
      </c>
      <c r="AV177" s="8">
        <v>0</v>
      </c>
      <c r="AW177" s="8">
        <v>0</v>
      </c>
      <c r="AX177" s="8">
        <v>0</v>
      </c>
      <c r="AY177" s="8">
        <v>0</v>
      </c>
      <c r="AZ177" s="8">
        <v>0</v>
      </c>
      <c r="BA177" s="8">
        <v>0</v>
      </c>
      <c r="BB177" s="8">
        <v>0</v>
      </c>
    </row>
    <row r="178" spans="6:54" ht="15" thickBot="1" x14ac:dyDescent="0.4">
      <c r="F178">
        <v>0</v>
      </c>
      <c r="G178" s="10">
        <v>0</v>
      </c>
      <c r="H178" s="6">
        <v>-1.75</v>
      </c>
      <c r="I178" s="6">
        <v>-3.24</v>
      </c>
      <c r="J178" s="6">
        <v>-3.24</v>
      </c>
      <c r="K178" s="6">
        <v>0</v>
      </c>
      <c r="L178" s="6">
        <v>-1.75</v>
      </c>
      <c r="M178" s="6">
        <v>0.05</v>
      </c>
      <c r="N178" s="18">
        <v>0.14000000000000001</v>
      </c>
      <c r="O178" s="18">
        <v>0.31</v>
      </c>
      <c r="P178" s="18">
        <v>5.04</v>
      </c>
      <c r="Q178" s="21">
        <v>0</v>
      </c>
      <c r="R178" s="21">
        <v>0</v>
      </c>
      <c r="S178" s="11">
        <v>0</v>
      </c>
      <c r="T178" s="5">
        <v>0</v>
      </c>
      <c r="U178" s="5">
        <v>0</v>
      </c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8">
        <v>0</v>
      </c>
      <c r="AB178" s="8">
        <v>0</v>
      </c>
      <c r="AC178" s="9">
        <v>0</v>
      </c>
      <c r="AD178" s="8">
        <v>0</v>
      </c>
      <c r="AE178" s="9">
        <v>0</v>
      </c>
      <c r="AF178" s="8">
        <v>0</v>
      </c>
      <c r="AG178" s="8">
        <v>0</v>
      </c>
      <c r="AH178" s="8">
        <v>0</v>
      </c>
      <c r="AI178" s="8">
        <v>0</v>
      </c>
      <c r="AJ178" s="8">
        <v>0</v>
      </c>
      <c r="AK178" s="8">
        <v>0</v>
      </c>
      <c r="AL178" s="8">
        <v>0</v>
      </c>
      <c r="AM178" s="8">
        <v>0</v>
      </c>
      <c r="AN178" s="8">
        <v>0</v>
      </c>
      <c r="AO178" s="8">
        <v>0</v>
      </c>
      <c r="AP178" s="8">
        <v>0</v>
      </c>
      <c r="AQ178" s="8">
        <v>0</v>
      </c>
      <c r="AR178" s="8">
        <v>0</v>
      </c>
      <c r="AS178" s="8">
        <v>0</v>
      </c>
      <c r="AT178" s="8">
        <v>0</v>
      </c>
      <c r="AU178" s="8">
        <v>0</v>
      </c>
      <c r="AV178" s="8">
        <v>0</v>
      </c>
      <c r="AW178" s="8">
        <v>0</v>
      </c>
      <c r="AX178" s="8">
        <v>0</v>
      </c>
      <c r="AY178" s="8">
        <v>0</v>
      </c>
      <c r="AZ178" s="8">
        <v>0</v>
      </c>
      <c r="BA178" s="8">
        <v>0</v>
      </c>
      <c r="BB178" s="8">
        <v>0</v>
      </c>
    </row>
    <row r="179" spans="6:54" ht="15" thickBot="1" x14ac:dyDescent="0.4"/>
    <row r="180" spans="6:54" ht="26.5" thickBot="1" x14ac:dyDescent="0.4">
      <c r="F180" s="1"/>
      <c r="G180" s="1" t="s">
        <v>4</v>
      </c>
      <c r="H180" s="1"/>
      <c r="I180" s="1"/>
      <c r="J180" s="1"/>
      <c r="K180" s="1"/>
    </row>
    <row r="181" spans="6:54" ht="15" thickBot="1" x14ac:dyDescent="0.4">
      <c r="F181" s="1"/>
      <c r="G181" s="5">
        <f>A3*N171</f>
        <v>-1.9799999999999998E-2</v>
      </c>
      <c r="H181" s="5">
        <f t="shared" ref="H181:K188" si="16">B3*O171</f>
        <v>0.3034</v>
      </c>
      <c r="I181" s="5">
        <f t="shared" si="16"/>
        <v>0.97199999999999998</v>
      </c>
      <c r="J181" s="5">
        <f t="shared" si="16"/>
        <v>0</v>
      </c>
      <c r="K181" s="5">
        <f t="shared" si="16"/>
        <v>0</v>
      </c>
    </row>
    <row r="182" spans="6:54" ht="15" thickBot="1" x14ac:dyDescent="0.4">
      <c r="F182" s="1"/>
      <c r="G182" s="5">
        <f t="shared" ref="G182:G188" si="17">A4*N172</f>
        <v>-0.39219999999999999</v>
      </c>
      <c r="H182" s="5">
        <f t="shared" si="16"/>
        <v>0.18559999999999999</v>
      </c>
      <c r="I182" s="5">
        <f t="shared" si="16"/>
        <v>-0.59850000000000003</v>
      </c>
      <c r="J182" s="5">
        <f t="shared" si="16"/>
        <v>0</v>
      </c>
      <c r="K182" s="5">
        <f t="shared" si="16"/>
        <v>0</v>
      </c>
    </row>
    <row r="183" spans="6:54" ht="15" thickBot="1" x14ac:dyDescent="0.4">
      <c r="F183" s="1"/>
      <c r="G183" s="5">
        <f t="shared" si="17"/>
        <v>8.5500000000000007E-2</v>
      </c>
      <c r="H183" s="5">
        <f t="shared" si="16"/>
        <v>-3.3E-3</v>
      </c>
      <c r="I183" s="5">
        <f t="shared" si="16"/>
        <v>0.47039999999999998</v>
      </c>
      <c r="J183" s="5">
        <f t="shared" si="16"/>
        <v>0</v>
      </c>
      <c r="K183" s="5">
        <f t="shared" si="16"/>
        <v>0</v>
      </c>
    </row>
    <row r="184" spans="6:54" ht="15" thickBot="1" x14ac:dyDescent="0.4">
      <c r="F184" s="1"/>
      <c r="G184" s="5">
        <f t="shared" si="17"/>
        <v>-0.1265</v>
      </c>
      <c r="H184" s="5">
        <f t="shared" si="16"/>
        <v>-0.61620000000000008</v>
      </c>
      <c r="I184" s="5">
        <f t="shared" si="16"/>
        <v>0.47670000000000001</v>
      </c>
      <c r="J184" s="5">
        <f t="shared" si="16"/>
        <v>0</v>
      </c>
      <c r="K184" s="5">
        <f t="shared" si="16"/>
        <v>0</v>
      </c>
    </row>
    <row r="185" spans="6:54" ht="15" thickBot="1" x14ac:dyDescent="0.4">
      <c r="F185" s="1"/>
      <c r="G185" s="5">
        <f t="shared" si="17"/>
        <v>0.62980000000000003</v>
      </c>
      <c r="H185" s="5">
        <f t="shared" si="16"/>
        <v>-0.17279999999999998</v>
      </c>
      <c r="I185" s="5">
        <f t="shared" si="16"/>
        <v>-3.4476</v>
      </c>
      <c r="J185" s="5">
        <f t="shared" si="16"/>
        <v>0</v>
      </c>
      <c r="K185" s="5">
        <f t="shared" si="16"/>
        <v>0</v>
      </c>
    </row>
    <row r="186" spans="6:54" ht="15" thickBot="1" x14ac:dyDescent="0.4">
      <c r="F186" s="1"/>
      <c r="G186" s="5">
        <f t="shared" si="17"/>
        <v>-9.1799999999999993E-2</v>
      </c>
      <c r="H186" s="5">
        <f t="shared" si="16"/>
        <v>2.3999999999999998E-3</v>
      </c>
      <c r="I186" s="5">
        <f t="shared" si="16"/>
        <v>-0.81779999999999986</v>
      </c>
      <c r="J186" s="5">
        <f t="shared" si="16"/>
        <v>0</v>
      </c>
      <c r="K186" s="5">
        <f t="shared" si="16"/>
        <v>0</v>
      </c>
    </row>
    <row r="187" spans="6:54" ht="15" thickBot="1" x14ac:dyDescent="0.4">
      <c r="F187" s="1"/>
      <c r="G187" s="5">
        <f t="shared" si="17"/>
        <v>-0.31790000000000002</v>
      </c>
      <c r="H187" s="5">
        <f t="shared" si="16"/>
        <v>0.20579999999999998</v>
      </c>
      <c r="I187" s="5">
        <f t="shared" si="16"/>
        <v>-1.0235000000000001</v>
      </c>
      <c r="J187" s="5">
        <f t="shared" si="16"/>
        <v>0</v>
      </c>
      <c r="K187" s="5">
        <f t="shared" si="16"/>
        <v>0</v>
      </c>
    </row>
    <row r="188" spans="6:54" ht="15" thickBot="1" x14ac:dyDescent="0.4">
      <c r="F188" s="1"/>
      <c r="G188" s="5">
        <f t="shared" si="17"/>
        <v>-1.8200000000000001E-2</v>
      </c>
      <c r="H188" s="5">
        <f t="shared" si="16"/>
        <v>0.21080000000000002</v>
      </c>
      <c r="I188" s="5">
        <f t="shared" si="16"/>
        <v>1.8144</v>
      </c>
      <c r="J188" s="5">
        <f t="shared" si="16"/>
        <v>0</v>
      </c>
      <c r="K188" s="5">
        <f t="shared" si="16"/>
        <v>0</v>
      </c>
    </row>
    <row r="189" spans="6:54" ht="15" thickBot="1" x14ac:dyDescent="0.4">
      <c r="F189" s="1" t="s">
        <v>5</v>
      </c>
      <c r="G189" s="5">
        <f>SUM(G181:K188)</f>
        <v>-2.2893000000000008</v>
      </c>
      <c r="H189" s="1"/>
      <c r="I189" s="1"/>
      <c r="J189" s="1"/>
      <c r="K189" s="1"/>
    </row>
    <row r="190" spans="6:54" ht="15" thickBot="1" x14ac:dyDescent="0.4"/>
    <row r="191" spans="6:54" ht="15" thickBot="1" x14ac:dyDescent="0.4">
      <c r="G191" s="1" t="s">
        <v>2</v>
      </c>
      <c r="H191" s="3" t="s">
        <v>14</v>
      </c>
      <c r="I191" s="4"/>
      <c r="J191" s="4"/>
      <c r="K191" s="4"/>
      <c r="L191" s="4"/>
      <c r="M191" s="4"/>
      <c r="N191" s="4"/>
      <c r="O191" s="4"/>
      <c r="P191" s="4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6:54" ht="15" thickBot="1" x14ac:dyDescent="0.4">
      <c r="F192">
        <v>0</v>
      </c>
      <c r="G192" s="10">
        <v>0</v>
      </c>
      <c r="H192" s="6">
        <v>-1.36</v>
      </c>
      <c r="I192" s="6">
        <v>-0.94</v>
      </c>
      <c r="J192" s="6">
        <v>-0.94</v>
      </c>
      <c r="K192" s="6">
        <v>-0.46</v>
      </c>
      <c r="L192" s="6">
        <v>-1.36</v>
      </c>
      <c r="M192" s="6">
        <v>0.24</v>
      </c>
      <c r="N192" s="6">
        <v>-0.09</v>
      </c>
      <c r="O192" s="18">
        <v>0.74</v>
      </c>
      <c r="P192" s="18">
        <v>3.24</v>
      </c>
      <c r="Q192" s="21">
        <v>0</v>
      </c>
      <c r="R192" s="21">
        <v>0</v>
      </c>
      <c r="S192" s="21">
        <v>0</v>
      </c>
      <c r="T192" s="11">
        <v>0</v>
      </c>
      <c r="U192" s="5">
        <v>0</v>
      </c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8">
        <v>0</v>
      </c>
      <c r="AB192" s="8">
        <v>0</v>
      </c>
      <c r="AC192" s="8">
        <v>0</v>
      </c>
      <c r="AD192" s="8">
        <v>0</v>
      </c>
      <c r="AE192" s="8">
        <v>0</v>
      </c>
      <c r="AF192" s="8">
        <v>0</v>
      </c>
      <c r="AG192" s="8">
        <v>0</v>
      </c>
      <c r="AH192" s="8">
        <v>0</v>
      </c>
      <c r="AI192" s="8">
        <v>0</v>
      </c>
      <c r="AJ192" s="8">
        <v>0</v>
      </c>
      <c r="AK192" s="8">
        <v>0</v>
      </c>
      <c r="AL192" s="8">
        <v>0</v>
      </c>
      <c r="AM192" s="8">
        <v>0</v>
      </c>
      <c r="AN192" s="8">
        <v>0</v>
      </c>
      <c r="AO192" s="8">
        <v>0</v>
      </c>
      <c r="AP192" s="8">
        <v>0</v>
      </c>
      <c r="AQ192" s="8">
        <v>0</v>
      </c>
      <c r="AR192" s="8">
        <v>0</v>
      </c>
      <c r="AS192" s="8">
        <v>0</v>
      </c>
      <c r="AT192" s="8">
        <v>0</v>
      </c>
      <c r="AU192" s="8">
        <v>0</v>
      </c>
      <c r="AV192" s="8">
        <v>0</v>
      </c>
      <c r="AW192" s="8">
        <v>0</v>
      </c>
      <c r="AX192" s="8">
        <v>0</v>
      </c>
      <c r="AY192" s="8">
        <v>0</v>
      </c>
      <c r="AZ192" s="8">
        <v>0</v>
      </c>
      <c r="BA192" s="8">
        <v>0</v>
      </c>
      <c r="BB192" s="8">
        <v>0</v>
      </c>
    </row>
    <row r="193" spans="6:54" ht="15" thickBot="1" x14ac:dyDescent="0.4">
      <c r="F193">
        <v>0</v>
      </c>
      <c r="G193" s="10">
        <v>0</v>
      </c>
      <c r="H193" s="6">
        <v>-1.66</v>
      </c>
      <c r="I193" s="6">
        <v>-2.41</v>
      </c>
      <c r="J193" s="6">
        <v>-2.41</v>
      </c>
      <c r="K193" s="6">
        <v>-0.6</v>
      </c>
      <c r="L193" s="6">
        <v>-1.67</v>
      </c>
      <c r="M193" s="6">
        <v>-0.2</v>
      </c>
      <c r="N193" s="6">
        <v>-0.74</v>
      </c>
      <c r="O193" s="18">
        <v>-0.32</v>
      </c>
      <c r="P193" s="18">
        <v>1.33</v>
      </c>
      <c r="Q193" s="21">
        <v>0</v>
      </c>
      <c r="R193" s="21">
        <v>0</v>
      </c>
      <c r="S193" s="21">
        <v>0</v>
      </c>
      <c r="T193" s="11">
        <v>0</v>
      </c>
      <c r="U193" s="5">
        <v>0</v>
      </c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8">
        <v>0</v>
      </c>
      <c r="AB193" s="8">
        <v>0</v>
      </c>
      <c r="AC193" s="8">
        <v>0</v>
      </c>
      <c r="AD193" s="8">
        <v>0</v>
      </c>
      <c r="AE193" s="8">
        <v>0</v>
      </c>
      <c r="AF193" s="8">
        <v>0</v>
      </c>
      <c r="AG193" s="8">
        <v>0</v>
      </c>
      <c r="AH193" s="8">
        <v>0</v>
      </c>
      <c r="AI193" s="8">
        <v>0</v>
      </c>
      <c r="AJ193" s="8">
        <v>0</v>
      </c>
      <c r="AK193" s="8">
        <v>0</v>
      </c>
      <c r="AL193" s="8">
        <v>0</v>
      </c>
      <c r="AM193" s="8">
        <v>0</v>
      </c>
      <c r="AN193" s="8">
        <v>0</v>
      </c>
      <c r="AO193" s="8">
        <v>0</v>
      </c>
      <c r="AP193" s="8">
        <v>0</v>
      </c>
      <c r="AQ193" s="8">
        <v>0</v>
      </c>
      <c r="AR193" s="8">
        <v>0</v>
      </c>
      <c r="AS193" s="8">
        <v>0</v>
      </c>
      <c r="AT193" s="8">
        <v>0</v>
      </c>
      <c r="AU193" s="8">
        <v>0</v>
      </c>
      <c r="AV193" s="8">
        <v>0</v>
      </c>
      <c r="AW193" s="8">
        <v>0</v>
      </c>
      <c r="AX193" s="8">
        <v>0</v>
      </c>
      <c r="AY193" s="8">
        <v>0</v>
      </c>
      <c r="AZ193" s="8">
        <v>0</v>
      </c>
      <c r="BA193" s="8">
        <v>0</v>
      </c>
      <c r="BB193" s="8">
        <v>0</v>
      </c>
    </row>
    <row r="194" spans="6:54" ht="15" thickBot="1" x14ac:dyDescent="0.4">
      <c r="F194">
        <v>0</v>
      </c>
      <c r="G194" s="10">
        <v>0</v>
      </c>
      <c r="H194" s="6">
        <v>2.38</v>
      </c>
      <c r="I194" s="6">
        <v>0.65</v>
      </c>
      <c r="J194" s="6">
        <v>0.65</v>
      </c>
      <c r="K194" s="6">
        <v>0.33</v>
      </c>
      <c r="L194" s="6">
        <v>2.39</v>
      </c>
      <c r="M194" s="6">
        <v>-0.1</v>
      </c>
      <c r="N194" s="6">
        <v>0.19</v>
      </c>
      <c r="O194" s="18">
        <v>0.11</v>
      </c>
      <c r="P194" s="18">
        <v>-1.96</v>
      </c>
      <c r="Q194" s="21">
        <v>0</v>
      </c>
      <c r="R194" s="21">
        <v>0</v>
      </c>
      <c r="S194" s="21">
        <v>0</v>
      </c>
      <c r="T194" s="11">
        <v>0</v>
      </c>
      <c r="U194" s="5">
        <v>0</v>
      </c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8">
        <v>0</v>
      </c>
      <c r="AB194" s="8">
        <v>0</v>
      </c>
      <c r="AC194" s="8">
        <v>0</v>
      </c>
      <c r="AD194" s="8">
        <v>0</v>
      </c>
      <c r="AE194" s="8">
        <v>0</v>
      </c>
      <c r="AF194" s="8">
        <v>0</v>
      </c>
      <c r="AG194" s="8">
        <v>0</v>
      </c>
      <c r="AH194" s="8">
        <v>0</v>
      </c>
      <c r="AI194" s="8">
        <v>0</v>
      </c>
      <c r="AJ194" s="8">
        <v>0</v>
      </c>
      <c r="AK194" s="8">
        <v>0</v>
      </c>
      <c r="AL194" s="8">
        <v>0</v>
      </c>
      <c r="AM194" s="8">
        <v>0</v>
      </c>
      <c r="AN194" s="8">
        <v>0</v>
      </c>
      <c r="AO194" s="8">
        <v>0</v>
      </c>
      <c r="AP194" s="8">
        <v>0</v>
      </c>
      <c r="AQ194" s="8">
        <v>0</v>
      </c>
      <c r="AR194" s="8">
        <v>0</v>
      </c>
      <c r="AS194" s="8">
        <v>0</v>
      </c>
      <c r="AT194" s="8">
        <v>0</v>
      </c>
      <c r="AU194" s="8">
        <v>0</v>
      </c>
      <c r="AV194" s="8">
        <v>0</v>
      </c>
      <c r="AW194" s="8">
        <v>0</v>
      </c>
      <c r="AX194" s="8">
        <v>0</v>
      </c>
      <c r="AY194" s="8">
        <v>0</v>
      </c>
      <c r="AZ194" s="8">
        <v>0</v>
      </c>
      <c r="BA194" s="8">
        <v>0</v>
      </c>
      <c r="BB194" s="8">
        <v>0</v>
      </c>
    </row>
    <row r="195" spans="6:54" ht="15" thickBot="1" x14ac:dyDescent="0.4">
      <c r="F195">
        <v>0</v>
      </c>
      <c r="G195" s="10">
        <v>0</v>
      </c>
      <c r="H195" s="6">
        <v>6.54</v>
      </c>
      <c r="I195" s="6">
        <v>7.52</v>
      </c>
      <c r="J195" s="6">
        <v>7.52</v>
      </c>
      <c r="K195" s="6">
        <v>1.45</v>
      </c>
      <c r="L195" s="6">
        <v>6.55</v>
      </c>
      <c r="M195" s="6">
        <v>0.64</v>
      </c>
      <c r="N195" s="6">
        <v>2.5299999999999998</v>
      </c>
      <c r="O195" s="18">
        <v>1.58</v>
      </c>
      <c r="P195" s="18">
        <v>6.81</v>
      </c>
      <c r="Q195" s="21">
        <v>0</v>
      </c>
      <c r="R195" s="21">
        <v>0</v>
      </c>
      <c r="S195" s="21">
        <v>0</v>
      </c>
      <c r="T195" s="11">
        <v>0</v>
      </c>
      <c r="U195" s="5">
        <v>0</v>
      </c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8">
        <v>0</v>
      </c>
      <c r="AB195" s="8">
        <v>0</v>
      </c>
      <c r="AC195" s="9">
        <v>0</v>
      </c>
      <c r="AD195" s="8">
        <v>0</v>
      </c>
      <c r="AE195" s="9">
        <v>0</v>
      </c>
      <c r="AF195" s="8">
        <v>0</v>
      </c>
      <c r="AG195" s="8">
        <v>0</v>
      </c>
      <c r="AH195" s="8">
        <v>0</v>
      </c>
      <c r="AI195" s="8">
        <v>0</v>
      </c>
      <c r="AJ195" s="8">
        <v>0</v>
      </c>
      <c r="AK195" s="8">
        <v>0</v>
      </c>
      <c r="AL195" s="8">
        <v>0</v>
      </c>
      <c r="AM195" s="8">
        <v>0</v>
      </c>
      <c r="AN195" s="8">
        <v>0</v>
      </c>
      <c r="AO195" s="8">
        <v>0</v>
      </c>
      <c r="AP195" s="8">
        <v>0</v>
      </c>
      <c r="AQ195" s="8">
        <v>0</v>
      </c>
      <c r="AR195" s="8">
        <v>0</v>
      </c>
      <c r="AS195" s="8">
        <v>0</v>
      </c>
      <c r="AT195" s="8">
        <v>0</v>
      </c>
      <c r="AU195" s="8">
        <v>0</v>
      </c>
      <c r="AV195" s="8">
        <v>0</v>
      </c>
      <c r="AW195" s="8">
        <v>0</v>
      </c>
      <c r="AX195" s="8">
        <v>0</v>
      </c>
      <c r="AY195" s="8">
        <v>0</v>
      </c>
      <c r="AZ195" s="8">
        <v>0</v>
      </c>
      <c r="BA195" s="8">
        <v>0</v>
      </c>
      <c r="BB195" s="8">
        <v>0</v>
      </c>
    </row>
    <row r="196" spans="6:54" ht="15" thickBot="1" x14ac:dyDescent="0.4">
      <c r="F196">
        <v>0</v>
      </c>
      <c r="G196" s="10">
        <v>0</v>
      </c>
      <c r="H196" s="6">
        <v>-0.4</v>
      </c>
      <c r="I196" s="6">
        <v>0.85</v>
      </c>
      <c r="J196" s="6">
        <v>0.85</v>
      </c>
      <c r="K196" s="6">
        <v>0.28999999999999998</v>
      </c>
      <c r="L196" s="6">
        <v>-0.4</v>
      </c>
      <c r="M196" s="6">
        <v>0.51</v>
      </c>
      <c r="N196" s="6">
        <v>0.94</v>
      </c>
      <c r="O196" s="18">
        <v>0.96</v>
      </c>
      <c r="P196" s="18">
        <v>6.63</v>
      </c>
      <c r="Q196" s="21">
        <v>0</v>
      </c>
      <c r="R196" s="21">
        <v>0</v>
      </c>
      <c r="S196" s="21">
        <v>0</v>
      </c>
      <c r="T196" s="11">
        <v>0</v>
      </c>
      <c r="U196" s="5">
        <v>0</v>
      </c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8">
        <v>0</v>
      </c>
      <c r="AB196" s="8">
        <v>0</v>
      </c>
      <c r="AC196" s="9">
        <v>0</v>
      </c>
      <c r="AD196" s="8">
        <v>0</v>
      </c>
      <c r="AE196" s="9">
        <v>0</v>
      </c>
      <c r="AF196" s="8">
        <v>0</v>
      </c>
      <c r="AG196" s="8">
        <v>0</v>
      </c>
      <c r="AH196" s="8">
        <v>0</v>
      </c>
      <c r="AI196" s="8">
        <v>0</v>
      </c>
      <c r="AJ196" s="8">
        <v>0</v>
      </c>
      <c r="AK196" s="8">
        <v>0</v>
      </c>
      <c r="AL196" s="8">
        <v>0</v>
      </c>
      <c r="AM196" s="8">
        <v>0</v>
      </c>
      <c r="AN196" s="8">
        <v>0</v>
      </c>
      <c r="AO196" s="8">
        <v>0</v>
      </c>
      <c r="AP196" s="8">
        <v>0</v>
      </c>
      <c r="AQ196" s="8">
        <v>0</v>
      </c>
      <c r="AR196" s="8">
        <v>0</v>
      </c>
      <c r="AS196" s="8">
        <v>0</v>
      </c>
      <c r="AT196" s="8">
        <v>0</v>
      </c>
      <c r="AU196" s="8">
        <v>0</v>
      </c>
      <c r="AV196" s="8">
        <v>0</v>
      </c>
      <c r="AW196" s="8">
        <v>0</v>
      </c>
      <c r="AX196" s="8">
        <v>0</v>
      </c>
      <c r="AY196" s="8">
        <v>0</v>
      </c>
      <c r="AZ196" s="8">
        <v>0</v>
      </c>
      <c r="BA196" s="8">
        <v>0</v>
      </c>
      <c r="BB196" s="8">
        <v>0</v>
      </c>
    </row>
    <row r="197" spans="6:54" ht="15" thickBot="1" x14ac:dyDescent="0.4">
      <c r="F197">
        <v>0</v>
      </c>
      <c r="G197" s="10">
        <v>0</v>
      </c>
      <c r="H197" s="6">
        <v>-1.5</v>
      </c>
      <c r="I197" s="6">
        <v>-1.1000000000000001</v>
      </c>
      <c r="J197" s="6">
        <v>-1.1000000000000001</v>
      </c>
      <c r="K197" s="6">
        <v>-0.34</v>
      </c>
      <c r="L197" s="6">
        <v>-1.51</v>
      </c>
      <c r="M197" s="6">
        <v>-0.01</v>
      </c>
      <c r="N197" s="6">
        <v>-0.51</v>
      </c>
      <c r="O197" s="18">
        <v>0.08</v>
      </c>
      <c r="P197" s="18">
        <v>2.82</v>
      </c>
      <c r="Q197" s="21">
        <v>0</v>
      </c>
      <c r="R197" s="21">
        <v>0</v>
      </c>
      <c r="S197" s="21">
        <v>0</v>
      </c>
      <c r="T197" s="11">
        <v>0</v>
      </c>
      <c r="U197" s="5">
        <v>0</v>
      </c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8">
        <v>0</v>
      </c>
      <c r="AB197" s="8">
        <v>0</v>
      </c>
      <c r="AC197" s="9">
        <v>0</v>
      </c>
      <c r="AD197" s="8">
        <v>0</v>
      </c>
      <c r="AE197" s="9">
        <v>0</v>
      </c>
      <c r="AF197" s="8">
        <v>0</v>
      </c>
      <c r="AG197" s="8">
        <v>0</v>
      </c>
      <c r="AH197" s="8">
        <v>0</v>
      </c>
      <c r="AI197" s="8">
        <v>0</v>
      </c>
      <c r="AJ197" s="8">
        <v>0</v>
      </c>
      <c r="AK197" s="8">
        <v>0</v>
      </c>
      <c r="AL197" s="8">
        <v>0</v>
      </c>
      <c r="AM197" s="8">
        <v>0</v>
      </c>
      <c r="AN197" s="8">
        <v>0</v>
      </c>
      <c r="AO197" s="8">
        <v>0</v>
      </c>
      <c r="AP197" s="8">
        <v>0</v>
      </c>
      <c r="AQ197" s="8">
        <v>0</v>
      </c>
      <c r="AR197" s="8">
        <v>0</v>
      </c>
      <c r="AS197" s="8">
        <v>0</v>
      </c>
      <c r="AT197" s="8">
        <v>0</v>
      </c>
      <c r="AU197" s="8">
        <v>0</v>
      </c>
      <c r="AV197" s="8">
        <v>0</v>
      </c>
      <c r="AW197" s="8">
        <v>0</v>
      </c>
      <c r="AX197" s="8">
        <v>0</v>
      </c>
      <c r="AY197" s="8">
        <v>0</v>
      </c>
      <c r="AZ197" s="8">
        <v>0</v>
      </c>
      <c r="BA197" s="8">
        <v>0</v>
      </c>
      <c r="BB197" s="8">
        <v>0</v>
      </c>
    </row>
    <row r="198" spans="6:54" ht="15" thickBot="1" x14ac:dyDescent="0.4">
      <c r="F198">
        <v>0</v>
      </c>
      <c r="G198" s="10">
        <v>0</v>
      </c>
      <c r="H198" s="6">
        <v>5.0999999999999996</v>
      </c>
      <c r="I198" s="6">
        <v>4.12</v>
      </c>
      <c r="J198" s="6">
        <v>4.12</v>
      </c>
      <c r="K198" s="6">
        <v>1.48</v>
      </c>
      <c r="L198" s="6">
        <v>5.15</v>
      </c>
      <c r="M198" s="6">
        <v>0.33</v>
      </c>
      <c r="N198" s="6">
        <v>1.87</v>
      </c>
      <c r="O198" s="18">
        <v>0.98</v>
      </c>
      <c r="P198" s="18">
        <v>4.45</v>
      </c>
      <c r="Q198" s="21">
        <v>0</v>
      </c>
      <c r="R198" s="21">
        <v>0</v>
      </c>
      <c r="S198" s="21">
        <v>0</v>
      </c>
      <c r="T198" s="11">
        <v>0</v>
      </c>
      <c r="U198" s="5">
        <v>0</v>
      </c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8">
        <v>0</v>
      </c>
      <c r="AB198" s="8">
        <v>0</v>
      </c>
      <c r="AC198" s="9">
        <v>0</v>
      </c>
      <c r="AD198" s="8">
        <v>0</v>
      </c>
      <c r="AE198" s="9">
        <v>0</v>
      </c>
      <c r="AF198" s="8">
        <v>0</v>
      </c>
      <c r="AG198" s="8">
        <v>0</v>
      </c>
      <c r="AH198" s="8">
        <v>0</v>
      </c>
      <c r="AI198" s="8">
        <v>0</v>
      </c>
      <c r="AJ198" s="8">
        <v>0</v>
      </c>
      <c r="AK198" s="8">
        <v>0</v>
      </c>
      <c r="AL198" s="8">
        <v>0</v>
      </c>
      <c r="AM198" s="8">
        <v>0</v>
      </c>
      <c r="AN198" s="8">
        <v>0</v>
      </c>
      <c r="AO198" s="8">
        <v>0</v>
      </c>
      <c r="AP198" s="8">
        <v>0</v>
      </c>
      <c r="AQ198" s="8">
        <v>0</v>
      </c>
      <c r="AR198" s="8">
        <v>0</v>
      </c>
      <c r="AS198" s="8">
        <v>0</v>
      </c>
      <c r="AT198" s="8">
        <v>0</v>
      </c>
      <c r="AU198" s="8">
        <v>0</v>
      </c>
      <c r="AV198" s="8">
        <v>0</v>
      </c>
      <c r="AW198" s="8">
        <v>0</v>
      </c>
      <c r="AX198" s="8">
        <v>0</v>
      </c>
      <c r="AY198" s="8">
        <v>0</v>
      </c>
      <c r="AZ198" s="8">
        <v>0</v>
      </c>
      <c r="BA198" s="8">
        <v>0</v>
      </c>
      <c r="BB198" s="8">
        <v>0</v>
      </c>
    </row>
    <row r="199" spans="6:54" ht="15" thickBot="1" x14ac:dyDescent="0.4">
      <c r="F199">
        <v>0</v>
      </c>
      <c r="G199" s="10">
        <v>0</v>
      </c>
      <c r="H199" s="6">
        <v>-1.75</v>
      </c>
      <c r="I199" s="6">
        <v>-3.24</v>
      </c>
      <c r="J199" s="6">
        <v>-3.24</v>
      </c>
      <c r="K199" s="6">
        <v>0</v>
      </c>
      <c r="L199" s="6">
        <v>-1.75</v>
      </c>
      <c r="M199" s="6">
        <v>0.05</v>
      </c>
      <c r="N199" s="6">
        <v>0.14000000000000001</v>
      </c>
      <c r="O199" s="18">
        <v>0.31</v>
      </c>
      <c r="P199" s="18">
        <v>5.04</v>
      </c>
      <c r="Q199" s="21">
        <v>0</v>
      </c>
      <c r="R199" s="21">
        <v>0</v>
      </c>
      <c r="S199" s="21">
        <v>0</v>
      </c>
      <c r="T199" s="11">
        <v>0</v>
      </c>
      <c r="U199" s="5">
        <v>0</v>
      </c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8">
        <v>0</v>
      </c>
      <c r="AB199" s="8">
        <v>0</v>
      </c>
      <c r="AC199" s="9">
        <v>0</v>
      </c>
      <c r="AD199" s="8">
        <v>0</v>
      </c>
      <c r="AE199" s="9">
        <v>0</v>
      </c>
      <c r="AF199" s="8">
        <v>0</v>
      </c>
      <c r="AG199" s="8">
        <v>0</v>
      </c>
      <c r="AH199" s="8">
        <v>0</v>
      </c>
      <c r="AI199" s="8">
        <v>0</v>
      </c>
      <c r="AJ199" s="8">
        <v>0</v>
      </c>
      <c r="AK199" s="8">
        <v>0</v>
      </c>
      <c r="AL199" s="8">
        <v>0</v>
      </c>
      <c r="AM199" s="8">
        <v>0</v>
      </c>
      <c r="AN199" s="8">
        <v>0</v>
      </c>
      <c r="AO199" s="8">
        <v>0</v>
      </c>
      <c r="AP199" s="8">
        <v>0</v>
      </c>
      <c r="AQ199" s="8">
        <v>0</v>
      </c>
      <c r="AR199" s="8">
        <v>0</v>
      </c>
      <c r="AS199" s="8">
        <v>0</v>
      </c>
      <c r="AT199" s="8">
        <v>0</v>
      </c>
      <c r="AU199" s="8">
        <v>0</v>
      </c>
      <c r="AV199" s="8">
        <v>0</v>
      </c>
      <c r="AW199" s="8">
        <v>0</v>
      </c>
      <c r="AX199" s="8">
        <v>0</v>
      </c>
      <c r="AY199" s="8">
        <v>0</v>
      </c>
      <c r="AZ199" s="8">
        <v>0</v>
      </c>
      <c r="BA199" s="8">
        <v>0</v>
      </c>
      <c r="BB199" s="8">
        <v>0</v>
      </c>
    </row>
    <row r="200" spans="6:54" ht="15" thickBot="1" x14ac:dyDescent="0.4"/>
    <row r="201" spans="6:54" ht="26.5" thickBot="1" x14ac:dyDescent="0.4">
      <c r="F201" s="1"/>
      <c r="G201" s="1" t="s">
        <v>4</v>
      </c>
      <c r="H201" s="1"/>
      <c r="I201" s="1"/>
      <c r="J201" s="1"/>
      <c r="K201" s="1"/>
    </row>
    <row r="202" spans="6:54" ht="15" thickBot="1" x14ac:dyDescent="0.4">
      <c r="F202" s="1"/>
      <c r="G202" s="5">
        <f>A3*O192</f>
        <v>0.1628</v>
      </c>
      <c r="H202" s="5">
        <f t="shared" ref="H202:K209" si="18">B3*P192</f>
        <v>1.3284</v>
      </c>
      <c r="I202" s="5">
        <f t="shared" si="18"/>
        <v>0</v>
      </c>
      <c r="J202" s="5">
        <f t="shared" si="18"/>
        <v>0</v>
      </c>
      <c r="K202" s="5">
        <f t="shared" si="18"/>
        <v>0</v>
      </c>
    </row>
    <row r="203" spans="6:54" ht="15" thickBot="1" x14ac:dyDescent="0.4">
      <c r="F203" s="1"/>
      <c r="G203" s="5">
        <f t="shared" ref="G203:G209" si="19">A4*O193</f>
        <v>-0.1696</v>
      </c>
      <c r="H203" s="5">
        <f t="shared" si="18"/>
        <v>-0.77139999999999997</v>
      </c>
      <c r="I203" s="5">
        <f t="shared" si="18"/>
        <v>0</v>
      </c>
      <c r="J203" s="5">
        <f t="shared" si="18"/>
        <v>0</v>
      </c>
      <c r="K203" s="5">
        <f t="shared" si="18"/>
        <v>0</v>
      </c>
    </row>
    <row r="204" spans="6:54" ht="15" thickBot="1" x14ac:dyDescent="0.4">
      <c r="F204" s="1"/>
      <c r="G204" s="5">
        <f t="shared" si="19"/>
        <v>4.9500000000000002E-2</v>
      </c>
      <c r="H204" s="5">
        <f t="shared" si="18"/>
        <v>5.8799999999999998E-2</v>
      </c>
      <c r="I204" s="5">
        <f t="shared" si="18"/>
        <v>0</v>
      </c>
      <c r="J204" s="5">
        <f t="shared" si="18"/>
        <v>0</v>
      </c>
      <c r="K204" s="5">
        <f t="shared" si="18"/>
        <v>0</v>
      </c>
    </row>
    <row r="205" spans="6:54" ht="15" thickBot="1" x14ac:dyDescent="0.4">
      <c r="F205" s="1"/>
      <c r="G205" s="5">
        <f t="shared" si="19"/>
        <v>-7.9000000000000015E-2</v>
      </c>
      <c r="H205" s="5">
        <f t="shared" si="18"/>
        <v>-2.6558999999999999</v>
      </c>
      <c r="I205" s="5">
        <f t="shared" si="18"/>
        <v>0</v>
      </c>
      <c r="J205" s="5">
        <f t="shared" si="18"/>
        <v>0</v>
      </c>
      <c r="K205" s="5">
        <f t="shared" si="18"/>
        <v>0</v>
      </c>
    </row>
    <row r="206" spans="6:54" ht="15" thickBot="1" x14ac:dyDescent="0.4">
      <c r="F206" s="1"/>
      <c r="G206" s="5">
        <f t="shared" si="19"/>
        <v>0.64319999999999999</v>
      </c>
      <c r="H206" s="5">
        <f t="shared" si="18"/>
        <v>-1.1934</v>
      </c>
      <c r="I206" s="5">
        <f t="shared" si="18"/>
        <v>0</v>
      </c>
      <c r="J206" s="5">
        <f t="shared" si="18"/>
        <v>0</v>
      </c>
      <c r="K206" s="5">
        <f t="shared" si="18"/>
        <v>0</v>
      </c>
    </row>
    <row r="207" spans="6:54" ht="15" thickBot="1" x14ac:dyDescent="0.4">
      <c r="F207" s="1"/>
      <c r="G207" s="5">
        <f t="shared" si="19"/>
        <v>1.44E-2</v>
      </c>
      <c r="H207" s="5">
        <f t="shared" si="18"/>
        <v>8.4599999999999995E-2</v>
      </c>
      <c r="I207" s="5">
        <f t="shared" si="18"/>
        <v>0</v>
      </c>
      <c r="J207" s="5">
        <f t="shared" si="18"/>
        <v>0</v>
      </c>
      <c r="K207" s="5">
        <f t="shared" si="18"/>
        <v>0</v>
      </c>
    </row>
    <row r="208" spans="6:54" ht="15" thickBot="1" x14ac:dyDescent="0.4">
      <c r="F208" s="1"/>
      <c r="G208" s="5">
        <f t="shared" si="19"/>
        <v>-0.1666</v>
      </c>
      <c r="H208" s="5">
        <f t="shared" si="18"/>
        <v>0.9345</v>
      </c>
      <c r="I208" s="5">
        <f t="shared" si="18"/>
        <v>0</v>
      </c>
      <c r="J208" s="5">
        <f t="shared" si="18"/>
        <v>0</v>
      </c>
      <c r="K208" s="5">
        <f t="shared" si="18"/>
        <v>0</v>
      </c>
    </row>
    <row r="209" spans="6:54" ht="15" thickBot="1" x14ac:dyDescent="0.4">
      <c r="F209" s="1"/>
      <c r="G209" s="5">
        <f t="shared" si="19"/>
        <v>-4.0300000000000002E-2</v>
      </c>
      <c r="H209" s="5">
        <f t="shared" si="18"/>
        <v>3.4272000000000005</v>
      </c>
      <c r="I209" s="5">
        <f t="shared" si="18"/>
        <v>0</v>
      </c>
      <c r="J209" s="5">
        <f t="shared" si="18"/>
        <v>0</v>
      </c>
      <c r="K209" s="5">
        <f t="shared" si="18"/>
        <v>0</v>
      </c>
    </row>
    <row r="210" spans="6:54" ht="15" thickBot="1" x14ac:dyDescent="0.4">
      <c r="F210" s="1" t="s">
        <v>5</v>
      </c>
      <c r="G210" s="5">
        <f>SUM(G202:K209)</f>
        <v>1.6272000000000009</v>
      </c>
      <c r="H210" s="1"/>
      <c r="I210" s="1"/>
      <c r="J210" s="1"/>
      <c r="K210" s="1"/>
    </row>
    <row r="211" spans="6:54" ht="15" thickBot="1" x14ac:dyDescent="0.4"/>
    <row r="212" spans="6:54" ht="15" thickBot="1" x14ac:dyDescent="0.4">
      <c r="G212" s="1" t="s">
        <v>2</v>
      </c>
      <c r="H212" s="3" t="s">
        <v>15</v>
      </c>
      <c r="I212" s="4"/>
      <c r="J212" s="4"/>
      <c r="K212" s="4"/>
      <c r="L212" s="4"/>
      <c r="M212" s="4"/>
      <c r="N212" s="4"/>
      <c r="O212" s="4"/>
      <c r="P212" s="4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6:54" ht="15" thickBot="1" x14ac:dyDescent="0.4">
      <c r="F213">
        <v>0</v>
      </c>
      <c r="G213" s="10">
        <v>0</v>
      </c>
      <c r="H213" s="6">
        <v>-1.36</v>
      </c>
      <c r="I213" s="6">
        <v>-0.94</v>
      </c>
      <c r="J213" s="6">
        <v>-0.94</v>
      </c>
      <c r="K213" s="6">
        <v>-0.46</v>
      </c>
      <c r="L213" s="6">
        <v>-1.36</v>
      </c>
      <c r="M213" s="6">
        <v>0.24</v>
      </c>
      <c r="N213" s="6">
        <v>-0.09</v>
      </c>
      <c r="O213" s="6">
        <v>0.74</v>
      </c>
      <c r="P213" s="18">
        <v>3.24</v>
      </c>
      <c r="Q213" s="21">
        <v>0</v>
      </c>
      <c r="R213" s="21">
        <v>0</v>
      </c>
      <c r="S213" s="21">
        <v>0</v>
      </c>
      <c r="T213" s="21">
        <v>0</v>
      </c>
      <c r="U213" s="11">
        <v>0</v>
      </c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8">
        <v>0</v>
      </c>
      <c r="AB213" s="8">
        <v>0</v>
      </c>
      <c r="AC213" s="8">
        <v>0</v>
      </c>
      <c r="AD213" s="8">
        <v>0</v>
      </c>
      <c r="AE213" s="8">
        <v>0</v>
      </c>
      <c r="AF213" s="8">
        <v>0</v>
      </c>
      <c r="AG213" s="8">
        <v>0</v>
      </c>
      <c r="AH213" s="8">
        <v>0</v>
      </c>
      <c r="AI213" s="8">
        <v>0</v>
      </c>
      <c r="AJ213" s="8">
        <v>0</v>
      </c>
      <c r="AK213" s="8">
        <v>0</v>
      </c>
      <c r="AL213" s="8">
        <v>0</v>
      </c>
      <c r="AM213" s="8">
        <v>0</v>
      </c>
      <c r="AN213" s="8">
        <v>0</v>
      </c>
      <c r="AO213" s="8">
        <v>0</v>
      </c>
      <c r="AP213" s="8">
        <v>0</v>
      </c>
      <c r="AQ213" s="8">
        <v>0</v>
      </c>
      <c r="AR213" s="8">
        <v>0</v>
      </c>
      <c r="AS213" s="8">
        <v>0</v>
      </c>
      <c r="AT213" s="8">
        <v>0</v>
      </c>
      <c r="AU213" s="8">
        <v>0</v>
      </c>
      <c r="AV213" s="8">
        <v>0</v>
      </c>
      <c r="AW213" s="8">
        <v>0</v>
      </c>
      <c r="AX213" s="8">
        <v>0</v>
      </c>
      <c r="AY213" s="8">
        <v>0</v>
      </c>
      <c r="AZ213" s="8">
        <v>0</v>
      </c>
      <c r="BA213" s="8">
        <v>0</v>
      </c>
      <c r="BB213" s="8">
        <v>0</v>
      </c>
    </row>
    <row r="214" spans="6:54" ht="15" thickBot="1" x14ac:dyDescent="0.4">
      <c r="F214">
        <v>0</v>
      </c>
      <c r="G214" s="10">
        <v>0</v>
      </c>
      <c r="H214" s="6">
        <v>-1.66</v>
      </c>
      <c r="I214" s="6">
        <v>-2.41</v>
      </c>
      <c r="J214" s="6">
        <v>-2.41</v>
      </c>
      <c r="K214" s="6">
        <v>-0.6</v>
      </c>
      <c r="L214" s="6">
        <v>-1.67</v>
      </c>
      <c r="M214" s="6">
        <v>-0.2</v>
      </c>
      <c r="N214" s="6">
        <v>-0.74</v>
      </c>
      <c r="O214" s="6">
        <v>-0.32</v>
      </c>
      <c r="P214" s="18">
        <v>1.33</v>
      </c>
      <c r="Q214" s="21">
        <v>0</v>
      </c>
      <c r="R214" s="21">
        <v>0</v>
      </c>
      <c r="S214" s="21">
        <v>0</v>
      </c>
      <c r="T214" s="21">
        <v>0</v>
      </c>
      <c r="U214" s="11">
        <v>0</v>
      </c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8">
        <v>0</v>
      </c>
      <c r="AB214" s="8">
        <v>0</v>
      </c>
      <c r="AC214" s="8">
        <v>0</v>
      </c>
      <c r="AD214" s="8">
        <v>0</v>
      </c>
      <c r="AE214" s="8">
        <v>0</v>
      </c>
      <c r="AF214" s="8">
        <v>0</v>
      </c>
      <c r="AG214" s="8">
        <v>0</v>
      </c>
      <c r="AH214" s="8">
        <v>0</v>
      </c>
      <c r="AI214" s="8">
        <v>0</v>
      </c>
      <c r="AJ214" s="8">
        <v>0</v>
      </c>
      <c r="AK214" s="8">
        <v>0</v>
      </c>
      <c r="AL214" s="8">
        <v>0</v>
      </c>
      <c r="AM214" s="8">
        <v>0</v>
      </c>
      <c r="AN214" s="8">
        <v>0</v>
      </c>
      <c r="AO214" s="8">
        <v>0</v>
      </c>
      <c r="AP214" s="8">
        <v>0</v>
      </c>
      <c r="AQ214" s="8">
        <v>0</v>
      </c>
      <c r="AR214" s="8">
        <v>0</v>
      </c>
      <c r="AS214" s="8">
        <v>0</v>
      </c>
      <c r="AT214" s="8">
        <v>0</v>
      </c>
      <c r="AU214" s="8">
        <v>0</v>
      </c>
      <c r="AV214" s="8">
        <v>0</v>
      </c>
      <c r="AW214" s="8">
        <v>0</v>
      </c>
      <c r="AX214" s="8">
        <v>0</v>
      </c>
      <c r="AY214" s="8">
        <v>0</v>
      </c>
      <c r="AZ214" s="8">
        <v>0</v>
      </c>
      <c r="BA214" s="8">
        <v>0</v>
      </c>
      <c r="BB214" s="8">
        <v>0</v>
      </c>
    </row>
    <row r="215" spans="6:54" ht="15" thickBot="1" x14ac:dyDescent="0.4">
      <c r="F215">
        <v>0</v>
      </c>
      <c r="G215" s="10">
        <v>0</v>
      </c>
      <c r="H215" s="6">
        <v>2.38</v>
      </c>
      <c r="I215" s="6">
        <v>0.65</v>
      </c>
      <c r="J215" s="6">
        <v>0.65</v>
      </c>
      <c r="K215" s="6">
        <v>0.33</v>
      </c>
      <c r="L215" s="6">
        <v>2.39</v>
      </c>
      <c r="M215" s="6">
        <v>-0.1</v>
      </c>
      <c r="N215" s="6">
        <v>0.19</v>
      </c>
      <c r="O215" s="6">
        <v>0.11</v>
      </c>
      <c r="P215" s="18">
        <v>-1.96</v>
      </c>
      <c r="Q215" s="21">
        <v>0</v>
      </c>
      <c r="R215" s="21">
        <v>0</v>
      </c>
      <c r="S215" s="21">
        <v>0</v>
      </c>
      <c r="T215" s="21">
        <v>0</v>
      </c>
      <c r="U215" s="11">
        <v>0</v>
      </c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8">
        <v>0</v>
      </c>
      <c r="AB215" s="8">
        <v>0</v>
      </c>
      <c r="AC215" s="8">
        <v>0</v>
      </c>
      <c r="AD215" s="8">
        <v>0</v>
      </c>
      <c r="AE215" s="8">
        <v>0</v>
      </c>
      <c r="AF215" s="8">
        <v>0</v>
      </c>
      <c r="AG215" s="8">
        <v>0</v>
      </c>
      <c r="AH215" s="8">
        <v>0</v>
      </c>
      <c r="AI215" s="8">
        <v>0</v>
      </c>
      <c r="AJ215" s="8">
        <v>0</v>
      </c>
      <c r="AK215" s="8">
        <v>0</v>
      </c>
      <c r="AL215" s="8">
        <v>0</v>
      </c>
      <c r="AM215" s="8">
        <v>0</v>
      </c>
      <c r="AN215" s="8">
        <v>0</v>
      </c>
      <c r="AO215" s="8">
        <v>0</v>
      </c>
      <c r="AP215" s="8">
        <v>0</v>
      </c>
      <c r="AQ215" s="8">
        <v>0</v>
      </c>
      <c r="AR215" s="8">
        <v>0</v>
      </c>
      <c r="AS215" s="8">
        <v>0</v>
      </c>
      <c r="AT215" s="8">
        <v>0</v>
      </c>
      <c r="AU215" s="8">
        <v>0</v>
      </c>
      <c r="AV215" s="8">
        <v>0</v>
      </c>
      <c r="AW215" s="8">
        <v>0</v>
      </c>
      <c r="AX215" s="8">
        <v>0</v>
      </c>
      <c r="AY215" s="8">
        <v>0</v>
      </c>
      <c r="AZ215" s="8">
        <v>0</v>
      </c>
      <c r="BA215" s="8">
        <v>0</v>
      </c>
      <c r="BB215" s="8">
        <v>0</v>
      </c>
    </row>
    <row r="216" spans="6:54" ht="15" thickBot="1" x14ac:dyDescent="0.4">
      <c r="F216">
        <v>0</v>
      </c>
      <c r="G216" s="10">
        <v>0</v>
      </c>
      <c r="H216" s="6">
        <v>6.54</v>
      </c>
      <c r="I216" s="6">
        <v>7.52</v>
      </c>
      <c r="J216" s="6">
        <v>7.52</v>
      </c>
      <c r="K216" s="6">
        <v>1.45</v>
      </c>
      <c r="L216" s="6">
        <v>6.55</v>
      </c>
      <c r="M216" s="6">
        <v>0.64</v>
      </c>
      <c r="N216" s="6">
        <v>2.5299999999999998</v>
      </c>
      <c r="O216" s="6">
        <v>1.58</v>
      </c>
      <c r="P216" s="18">
        <v>6.81</v>
      </c>
      <c r="Q216" s="21">
        <v>0</v>
      </c>
      <c r="R216" s="21">
        <v>0</v>
      </c>
      <c r="S216" s="21">
        <v>0</v>
      </c>
      <c r="T216" s="21">
        <v>0</v>
      </c>
      <c r="U216" s="11">
        <v>0</v>
      </c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8">
        <v>0</v>
      </c>
      <c r="AB216" s="8">
        <v>0</v>
      </c>
      <c r="AC216" s="9">
        <v>0</v>
      </c>
      <c r="AD216" s="8">
        <v>0</v>
      </c>
      <c r="AE216" s="9">
        <v>0</v>
      </c>
      <c r="AF216" s="8">
        <v>0</v>
      </c>
      <c r="AG216" s="8">
        <v>0</v>
      </c>
      <c r="AH216" s="8">
        <v>0</v>
      </c>
      <c r="AI216" s="8">
        <v>0</v>
      </c>
      <c r="AJ216" s="8">
        <v>0</v>
      </c>
      <c r="AK216" s="8">
        <v>0</v>
      </c>
      <c r="AL216" s="8">
        <v>0</v>
      </c>
      <c r="AM216" s="8">
        <v>0</v>
      </c>
      <c r="AN216" s="8">
        <v>0</v>
      </c>
      <c r="AO216" s="8">
        <v>0</v>
      </c>
      <c r="AP216" s="8">
        <v>0</v>
      </c>
      <c r="AQ216" s="8">
        <v>0</v>
      </c>
      <c r="AR216" s="8">
        <v>0</v>
      </c>
      <c r="AS216" s="8">
        <v>0</v>
      </c>
      <c r="AT216" s="8">
        <v>0</v>
      </c>
      <c r="AU216" s="8">
        <v>0</v>
      </c>
      <c r="AV216" s="8">
        <v>0</v>
      </c>
      <c r="AW216" s="8">
        <v>0</v>
      </c>
      <c r="AX216" s="8">
        <v>0</v>
      </c>
      <c r="AY216" s="8">
        <v>0</v>
      </c>
      <c r="AZ216" s="8">
        <v>0</v>
      </c>
      <c r="BA216" s="8">
        <v>0</v>
      </c>
      <c r="BB216" s="8">
        <v>0</v>
      </c>
    </row>
    <row r="217" spans="6:54" ht="15" thickBot="1" x14ac:dyDescent="0.4">
      <c r="F217">
        <v>0</v>
      </c>
      <c r="G217" s="10">
        <v>0</v>
      </c>
      <c r="H217" s="6">
        <v>-0.4</v>
      </c>
      <c r="I217" s="6">
        <v>0.85</v>
      </c>
      <c r="J217" s="6">
        <v>0.85</v>
      </c>
      <c r="K217" s="6">
        <v>0.28999999999999998</v>
      </c>
      <c r="L217" s="6">
        <v>-0.4</v>
      </c>
      <c r="M217" s="6">
        <v>0.51</v>
      </c>
      <c r="N217" s="6">
        <v>0.94</v>
      </c>
      <c r="O217" s="6">
        <v>0.96</v>
      </c>
      <c r="P217" s="18">
        <v>6.63</v>
      </c>
      <c r="Q217" s="21">
        <v>0</v>
      </c>
      <c r="R217" s="21">
        <v>0</v>
      </c>
      <c r="S217" s="21">
        <v>0</v>
      </c>
      <c r="T217" s="21">
        <v>0</v>
      </c>
      <c r="U217" s="11">
        <v>0</v>
      </c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8">
        <v>0</v>
      </c>
      <c r="AB217" s="8">
        <v>0</v>
      </c>
      <c r="AC217" s="9">
        <v>0</v>
      </c>
      <c r="AD217" s="8">
        <v>0</v>
      </c>
      <c r="AE217" s="9">
        <v>0</v>
      </c>
      <c r="AF217" s="8">
        <v>0</v>
      </c>
      <c r="AG217" s="8">
        <v>0</v>
      </c>
      <c r="AH217" s="8">
        <v>0</v>
      </c>
      <c r="AI217" s="8">
        <v>0</v>
      </c>
      <c r="AJ217" s="8">
        <v>0</v>
      </c>
      <c r="AK217" s="8">
        <v>0</v>
      </c>
      <c r="AL217" s="8">
        <v>0</v>
      </c>
      <c r="AM217" s="8">
        <v>0</v>
      </c>
      <c r="AN217" s="8">
        <v>0</v>
      </c>
      <c r="AO217" s="8">
        <v>0</v>
      </c>
      <c r="AP217" s="8">
        <v>0</v>
      </c>
      <c r="AQ217" s="8">
        <v>0</v>
      </c>
      <c r="AR217" s="8">
        <v>0</v>
      </c>
      <c r="AS217" s="8">
        <v>0</v>
      </c>
      <c r="AT217" s="8">
        <v>0</v>
      </c>
      <c r="AU217" s="8">
        <v>0</v>
      </c>
      <c r="AV217" s="8">
        <v>0</v>
      </c>
      <c r="AW217" s="8">
        <v>0</v>
      </c>
      <c r="AX217" s="8">
        <v>0</v>
      </c>
      <c r="AY217" s="8">
        <v>0</v>
      </c>
      <c r="AZ217" s="8">
        <v>0</v>
      </c>
      <c r="BA217" s="8">
        <v>0</v>
      </c>
      <c r="BB217" s="8">
        <v>0</v>
      </c>
    </row>
    <row r="218" spans="6:54" ht="15" thickBot="1" x14ac:dyDescent="0.4">
      <c r="F218">
        <v>0</v>
      </c>
      <c r="G218" s="10">
        <v>0</v>
      </c>
      <c r="H218" s="6">
        <v>-1.5</v>
      </c>
      <c r="I218" s="6">
        <v>-1.1000000000000001</v>
      </c>
      <c r="J218" s="6">
        <v>-1.1000000000000001</v>
      </c>
      <c r="K218" s="6">
        <v>-0.34</v>
      </c>
      <c r="L218" s="6">
        <v>-1.51</v>
      </c>
      <c r="M218" s="6">
        <v>-0.01</v>
      </c>
      <c r="N218" s="6">
        <v>-0.51</v>
      </c>
      <c r="O218" s="6">
        <v>0.08</v>
      </c>
      <c r="P218" s="18">
        <v>2.82</v>
      </c>
      <c r="Q218" s="21">
        <v>0</v>
      </c>
      <c r="R218" s="21">
        <v>0</v>
      </c>
      <c r="S218" s="21">
        <v>0</v>
      </c>
      <c r="T218" s="21">
        <v>0</v>
      </c>
      <c r="U218" s="11">
        <v>0</v>
      </c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8">
        <v>0</v>
      </c>
      <c r="AB218" s="8">
        <v>0</v>
      </c>
      <c r="AC218" s="9">
        <v>0</v>
      </c>
      <c r="AD218" s="8">
        <v>0</v>
      </c>
      <c r="AE218" s="9">
        <v>0</v>
      </c>
      <c r="AF218" s="8">
        <v>0</v>
      </c>
      <c r="AG218" s="8">
        <v>0</v>
      </c>
      <c r="AH218" s="8">
        <v>0</v>
      </c>
      <c r="AI218" s="8">
        <v>0</v>
      </c>
      <c r="AJ218" s="8">
        <v>0</v>
      </c>
      <c r="AK218" s="8">
        <v>0</v>
      </c>
      <c r="AL218" s="8">
        <v>0</v>
      </c>
      <c r="AM218" s="8">
        <v>0</v>
      </c>
      <c r="AN218" s="8">
        <v>0</v>
      </c>
      <c r="AO218" s="8">
        <v>0</v>
      </c>
      <c r="AP218" s="8">
        <v>0</v>
      </c>
      <c r="AQ218" s="8">
        <v>0</v>
      </c>
      <c r="AR218" s="8">
        <v>0</v>
      </c>
      <c r="AS218" s="8">
        <v>0</v>
      </c>
      <c r="AT218" s="8">
        <v>0</v>
      </c>
      <c r="AU218" s="8">
        <v>0</v>
      </c>
      <c r="AV218" s="8">
        <v>0</v>
      </c>
      <c r="AW218" s="8">
        <v>0</v>
      </c>
      <c r="AX218" s="8">
        <v>0</v>
      </c>
      <c r="AY218" s="8">
        <v>0</v>
      </c>
      <c r="AZ218" s="8">
        <v>0</v>
      </c>
      <c r="BA218" s="8">
        <v>0</v>
      </c>
      <c r="BB218" s="8">
        <v>0</v>
      </c>
    </row>
    <row r="219" spans="6:54" ht="15" thickBot="1" x14ac:dyDescent="0.4">
      <c r="F219">
        <v>0</v>
      </c>
      <c r="G219" s="10">
        <v>0</v>
      </c>
      <c r="H219" s="6">
        <v>5.0999999999999996</v>
      </c>
      <c r="I219" s="6">
        <v>4.12</v>
      </c>
      <c r="J219" s="6">
        <v>4.12</v>
      </c>
      <c r="K219" s="6">
        <v>1.48</v>
      </c>
      <c r="L219" s="6">
        <v>5.15</v>
      </c>
      <c r="M219" s="6">
        <v>0.33</v>
      </c>
      <c r="N219" s="6">
        <v>1.87</v>
      </c>
      <c r="O219" s="6">
        <v>0.98</v>
      </c>
      <c r="P219" s="18">
        <v>4.45</v>
      </c>
      <c r="Q219" s="21">
        <v>0</v>
      </c>
      <c r="R219" s="21">
        <v>0</v>
      </c>
      <c r="S219" s="21">
        <v>0</v>
      </c>
      <c r="T219" s="21">
        <v>0</v>
      </c>
      <c r="U219" s="11">
        <v>0</v>
      </c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8">
        <v>0</v>
      </c>
      <c r="AB219" s="8">
        <v>0</v>
      </c>
      <c r="AC219" s="9">
        <v>0</v>
      </c>
      <c r="AD219" s="8">
        <v>0</v>
      </c>
      <c r="AE219" s="9">
        <v>0</v>
      </c>
      <c r="AF219" s="8">
        <v>0</v>
      </c>
      <c r="AG219" s="8">
        <v>0</v>
      </c>
      <c r="AH219" s="8">
        <v>0</v>
      </c>
      <c r="AI219" s="8">
        <v>0</v>
      </c>
      <c r="AJ219" s="8">
        <v>0</v>
      </c>
      <c r="AK219" s="8">
        <v>0</v>
      </c>
      <c r="AL219" s="8">
        <v>0</v>
      </c>
      <c r="AM219" s="8">
        <v>0</v>
      </c>
      <c r="AN219" s="8">
        <v>0</v>
      </c>
      <c r="AO219" s="8">
        <v>0</v>
      </c>
      <c r="AP219" s="8">
        <v>0</v>
      </c>
      <c r="AQ219" s="8">
        <v>0</v>
      </c>
      <c r="AR219" s="8">
        <v>0</v>
      </c>
      <c r="AS219" s="8">
        <v>0</v>
      </c>
      <c r="AT219" s="8">
        <v>0</v>
      </c>
      <c r="AU219" s="8">
        <v>0</v>
      </c>
      <c r="AV219" s="8">
        <v>0</v>
      </c>
      <c r="AW219" s="8">
        <v>0</v>
      </c>
      <c r="AX219" s="8">
        <v>0</v>
      </c>
      <c r="AY219" s="8">
        <v>0</v>
      </c>
      <c r="AZ219" s="8">
        <v>0</v>
      </c>
      <c r="BA219" s="8">
        <v>0</v>
      </c>
      <c r="BB219" s="8">
        <v>0</v>
      </c>
    </row>
    <row r="220" spans="6:54" ht="15" thickBot="1" x14ac:dyDescent="0.4">
      <c r="F220">
        <v>0</v>
      </c>
      <c r="G220" s="10">
        <v>0</v>
      </c>
      <c r="H220" s="6">
        <v>-1.75</v>
      </c>
      <c r="I220" s="6">
        <v>-3.24</v>
      </c>
      <c r="J220" s="6">
        <v>-3.24</v>
      </c>
      <c r="K220" s="6">
        <v>0</v>
      </c>
      <c r="L220" s="6">
        <v>-1.75</v>
      </c>
      <c r="M220" s="6">
        <v>0.05</v>
      </c>
      <c r="N220" s="6">
        <v>0.14000000000000001</v>
      </c>
      <c r="O220" s="6">
        <v>0.31</v>
      </c>
      <c r="P220" s="18">
        <v>5.04</v>
      </c>
      <c r="Q220" s="21">
        <v>0</v>
      </c>
      <c r="R220" s="21">
        <v>0</v>
      </c>
      <c r="S220" s="21">
        <v>0</v>
      </c>
      <c r="T220" s="21">
        <v>0</v>
      </c>
      <c r="U220" s="11">
        <v>0</v>
      </c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8">
        <v>0</v>
      </c>
      <c r="AB220" s="8">
        <v>0</v>
      </c>
      <c r="AC220" s="9">
        <v>0</v>
      </c>
      <c r="AD220" s="8">
        <v>0</v>
      </c>
      <c r="AE220" s="9">
        <v>0</v>
      </c>
      <c r="AF220" s="8">
        <v>0</v>
      </c>
      <c r="AG220" s="8">
        <v>0</v>
      </c>
      <c r="AH220" s="8">
        <v>0</v>
      </c>
      <c r="AI220" s="8">
        <v>0</v>
      </c>
      <c r="AJ220" s="8">
        <v>0</v>
      </c>
      <c r="AK220" s="8">
        <v>0</v>
      </c>
      <c r="AL220" s="8">
        <v>0</v>
      </c>
      <c r="AM220" s="8">
        <v>0</v>
      </c>
      <c r="AN220" s="8">
        <v>0</v>
      </c>
      <c r="AO220" s="8">
        <v>0</v>
      </c>
      <c r="AP220" s="8">
        <v>0</v>
      </c>
      <c r="AQ220" s="8">
        <v>0</v>
      </c>
      <c r="AR220" s="8">
        <v>0</v>
      </c>
      <c r="AS220" s="8">
        <v>0</v>
      </c>
      <c r="AT220" s="8">
        <v>0</v>
      </c>
      <c r="AU220" s="8">
        <v>0</v>
      </c>
      <c r="AV220" s="8">
        <v>0</v>
      </c>
      <c r="AW220" s="8">
        <v>0</v>
      </c>
      <c r="AX220" s="8">
        <v>0</v>
      </c>
      <c r="AY220" s="8">
        <v>0</v>
      </c>
      <c r="AZ220" s="8">
        <v>0</v>
      </c>
      <c r="BA220" s="8">
        <v>0</v>
      </c>
      <c r="BB220" s="8">
        <v>0</v>
      </c>
    </row>
    <row r="221" spans="6:54" ht="15" thickBot="1" x14ac:dyDescent="0.4"/>
    <row r="222" spans="6:54" ht="26.5" thickBot="1" x14ac:dyDescent="0.4">
      <c r="F222" s="1"/>
      <c r="G222" s="1" t="s">
        <v>4</v>
      </c>
      <c r="H222" s="1"/>
      <c r="I222" s="1"/>
      <c r="J222" s="1"/>
      <c r="K222" s="1"/>
    </row>
    <row r="223" spans="6:54" ht="15" thickBot="1" x14ac:dyDescent="0.4">
      <c r="F223" s="1"/>
      <c r="G223" s="5">
        <f>A3*P213</f>
        <v>0.7128000000000001</v>
      </c>
      <c r="H223" s="5">
        <f t="shared" ref="H223:K230" si="20">B3*Q213</f>
        <v>0</v>
      </c>
      <c r="I223" s="5">
        <f t="shared" si="20"/>
        <v>0</v>
      </c>
      <c r="J223" s="5">
        <f t="shared" si="20"/>
        <v>0</v>
      </c>
      <c r="K223" s="5">
        <f t="shared" si="20"/>
        <v>0</v>
      </c>
    </row>
    <row r="224" spans="6:54" ht="15" thickBot="1" x14ac:dyDescent="0.4">
      <c r="F224" s="1"/>
      <c r="G224" s="5">
        <f t="shared" ref="G224:G230" si="21">A4*P214</f>
        <v>0.70490000000000008</v>
      </c>
      <c r="H224" s="5">
        <f t="shared" si="20"/>
        <v>0</v>
      </c>
      <c r="I224" s="5">
        <f t="shared" si="20"/>
        <v>0</v>
      </c>
      <c r="J224" s="5">
        <f t="shared" si="20"/>
        <v>0</v>
      </c>
      <c r="K224" s="5">
        <f t="shared" si="20"/>
        <v>0</v>
      </c>
    </row>
    <row r="225" spans="6:20" ht="15" thickBot="1" x14ac:dyDescent="0.4">
      <c r="F225" s="1"/>
      <c r="G225" s="5">
        <f t="shared" si="21"/>
        <v>-0.88200000000000001</v>
      </c>
      <c r="H225" s="5">
        <f t="shared" si="20"/>
        <v>0</v>
      </c>
      <c r="I225" s="5">
        <f t="shared" si="20"/>
        <v>0</v>
      </c>
      <c r="J225" s="5">
        <f t="shared" si="20"/>
        <v>0</v>
      </c>
      <c r="K225" s="5">
        <f t="shared" si="20"/>
        <v>0</v>
      </c>
    </row>
    <row r="226" spans="6:20" ht="15" thickBot="1" x14ac:dyDescent="0.4">
      <c r="F226" s="1"/>
      <c r="G226" s="5">
        <f t="shared" si="21"/>
        <v>-0.34050000000000002</v>
      </c>
      <c r="H226" s="5">
        <f t="shared" si="20"/>
        <v>0</v>
      </c>
      <c r="I226" s="5">
        <f t="shared" si="20"/>
        <v>0</v>
      </c>
      <c r="J226" s="5">
        <f t="shared" si="20"/>
        <v>0</v>
      </c>
      <c r="K226" s="5">
        <f t="shared" si="20"/>
        <v>0</v>
      </c>
    </row>
    <row r="227" spans="6:20" ht="15" thickBot="1" x14ac:dyDescent="0.4">
      <c r="F227" s="1"/>
      <c r="G227" s="5">
        <f t="shared" si="21"/>
        <v>4.4420999999999999</v>
      </c>
      <c r="H227" s="5">
        <f t="shared" si="20"/>
        <v>0</v>
      </c>
      <c r="I227" s="5">
        <f t="shared" si="20"/>
        <v>0</v>
      </c>
      <c r="J227" s="5">
        <f t="shared" si="20"/>
        <v>0</v>
      </c>
      <c r="K227" s="5">
        <f t="shared" si="20"/>
        <v>0</v>
      </c>
    </row>
    <row r="228" spans="6:20" ht="15" thickBot="1" x14ac:dyDescent="0.4">
      <c r="F228" s="1"/>
      <c r="G228" s="5">
        <f t="shared" si="21"/>
        <v>0.50759999999999994</v>
      </c>
      <c r="H228" s="5">
        <f t="shared" si="20"/>
        <v>0</v>
      </c>
      <c r="I228" s="5">
        <f t="shared" si="20"/>
        <v>0</v>
      </c>
      <c r="J228" s="5">
        <f t="shared" si="20"/>
        <v>0</v>
      </c>
      <c r="K228" s="5">
        <f t="shared" si="20"/>
        <v>0</v>
      </c>
    </row>
    <row r="229" spans="6:20" ht="15" thickBot="1" x14ac:dyDescent="0.4">
      <c r="F229" s="1"/>
      <c r="G229" s="5">
        <f t="shared" si="21"/>
        <v>-0.75650000000000006</v>
      </c>
      <c r="H229" s="5">
        <f t="shared" si="20"/>
        <v>0</v>
      </c>
      <c r="I229" s="5">
        <f t="shared" si="20"/>
        <v>0</v>
      </c>
      <c r="J229" s="5">
        <f t="shared" si="20"/>
        <v>0</v>
      </c>
      <c r="K229" s="5">
        <f t="shared" si="20"/>
        <v>0</v>
      </c>
    </row>
    <row r="230" spans="6:20" ht="15" thickBot="1" x14ac:dyDescent="0.4">
      <c r="F230" s="1"/>
      <c r="G230" s="5">
        <f t="shared" si="21"/>
        <v>-0.6552</v>
      </c>
      <c r="H230" s="5">
        <f t="shared" si="20"/>
        <v>0</v>
      </c>
      <c r="I230" s="5">
        <f t="shared" si="20"/>
        <v>0</v>
      </c>
      <c r="J230" s="5">
        <f t="shared" si="20"/>
        <v>0</v>
      </c>
      <c r="K230" s="5">
        <f t="shared" si="20"/>
        <v>0</v>
      </c>
    </row>
    <row r="231" spans="6:20" ht="15" thickBot="1" x14ac:dyDescent="0.4">
      <c r="F231" s="1" t="s">
        <v>5</v>
      </c>
      <c r="G231" s="5">
        <f>SUM(G223:K230)</f>
        <v>3.7332000000000001</v>
      </c>
      <c r="H231" s="1"/>
      <c r="I231" s="1"/>
      <c r="J231" s="1"/>
      <c r="K231" s="1"/>
    </row>
    <row r="235" spans="6:20" ht="15" thickBot="1" x14ac:dyDescent="0.4">
      <c r="F235" t="s">
        <v>16</v>
      </c>
    </row>
    <row r="236" spans="6:20" ht="15" thickBot="1" x14ac:dyDescent="0.4">
      <c r="F236" s="5">
        <f>SUM(G13:K20)</f>
        <v>-4.2341000000000006</v>
      </c>
      <c r="G236">
        <f>SUM(G34:K41)</f>
        <v>-4.577</v>
      </c>
      <c r="H236">
        <f>SUM(G55:K62)</f>
        <v>-7.7009000000000007</v>
      </c>
      <c r="I236">
        <f>SUM(G76:K83)</f>
        <v>-6.5333000000000014</v>
      </c>
      <c r="J236">
        <f>SUM(G97:K104)</f>
        <v>-3.6032000000000006</v>
      </c>
      <c r="K236">
        <f>-SUM(G118:K125)</f>
        <v>3.8744000000000005</v>
      </c>
      <c r="L236">
        <f>SUM(G139:K146)</f>
        <v>-2.9249000000000001</v>
      </c>
      <c r="M236">
        <f>SUM(G160:K167)</f>
        <v>-6.5200000000001479E-2</v>
      </c>
      <c r="N236">
        <f>SUM(G181:K188)</f>
        <v>-2.2893000000000008</v>
      </c>
      <c r="O236">
        <f>SUM(G202:K209)</f>
        <v>1.6272000000000009</v>
      </c>
      <c r="P236">
        <f>SUM(G223:K230)</f>
        <v>3.7332000000000001</v>
      </c>
      <c r="Q236">
        <v>0</v>
      </c>
      <c r="R236">
        <v>0</v>
      </c>
      <c r="S236" t="s">
        <v>17</v>
      </c>
      <c r="T236">
        <v>0</v>
      </c>
    </row>
    <row r="238" spans="6:20" x14ac:dyDescent="0.35">
      <c r="F238" t="s">
        <v>18</v>
      </c>
    </row>
    <row r="239" spans="6:20" x14ac:dyDescent="0.35">
      <c r="F239">
        <f>IF(F236 &gt; 0, F236, 0)</f>
        <v>0</v>
      </c>
      <c r="G239">
        <f t="shared" ref="G239:R239" si="22">IF(G236 &gt; 0, G236, 0)</f>
        <v>0</v>
      </c>
      <c r="H239">
        <f t="shared" si="22"/>
        <v>0</v>
      </c>
      <c r="I239">
        <f t="shared" si="22"/>
        <v>0</v>
      </c>
      <c r="J239">
        <f t="shared" si="22"/>
        <v>0</v>
      </c>
      <c r="K239">
        <f t="shared" si="22"/>
        <v>3.8744000000000005</v>
      </c>
      <c r="L239">
        <f t="shared" si="22"/>
        <v>0</v>
      </c>
      <c r="M239">
        <f t="shared" si="22"/>
        <v>0</v>
      </c>
      <c r="N239">
        <f t="shared" si="22"/>
        <v>0</v>
      </c>
      <c r="O239">
        <f t="shared" si="22"/>
        <v>1.6272000000000009</v>
      </c>
      <c r="P239">
        <f t="shared" si="22"/>
        <v>3.7332000000000001</v>
      </c>
      <c r="Q239">
        <f t="shared" si="22"/>
        <v>0</v>
      </c>
      <c r="R239">
        <f t="shared" si="22"/>
        <v>0</v>
      </c>
      <c r="S239" t="s">
        <v>17</v>
      </c>
      <c r="T239">
        <v>0</v>
      </c>
    </row>
    <row r="241" spans="6:33" x14ac:dyDescent="0.35">
      <c r="F241" t="s">
        <v>19</v>
      </c>
    </row>
    <row r="242" spans="6:33" x14ac:dyDescent="0.35">
      <c r="F242">
        <f>MAX(F239:G239)</f>
        <v>0</v>
      </c>
      <c r="G242">
        <f>MAX(H239:I239)</f>
        <v>0</v>
      </c>
      <c r="H242">
        <f>MAX(J239:K239)</f>
        <v>3.8744000000000005</v>
      </c>
      <c r="I242">
        <f>MAX(L239:M239)</f>
        <v>0</v>
      </c>
      <c r="J242">
        <f>MAX(N239:O239)</f>
        <v>1.6272000000000009</v>
      </c>
      <c r="K242">
        <f>MAX(P239:Q239)</f>
        <v>3.7332000000000001</v>
      </c>
      <c r="L242">
        <v>0</v>
      </c>
      <c r="M242">
        <v>0</v>
      </c>
      <c r="N242">
        <v>0</v>
      </c>
      <c r="O242">
        <v>0</v>
      </c>
      <c r="P242">
        <v>0</v>
      </c>
      <c r="Q242" t="s">
        <v>20</v>
      </c>
      <c r="R242">
        <v>0</v>
      </c>
    </row>
    <row r="246" spans="6:33" x14ac:dyDescent="0.35">
      <c r="F246" t="s">
        <v>21</v>
      </c>
      <c r="I246" t="s">
        <v>22</v>
      </c>
    </row>
    <row r="247" spans="6:33" x14ac:dyDescent="0.35">
      <c r="F247">
        <f>MAX(F239:G239)</f>
        <v>0</v>
      </c>
      <c r="I247" t="s">
        <v>23</v>
      </c>
      <c r="J247" t="s">
        <v>24</v>
      </c>
      <c r="K247" t="s">
        <v>25</v>
      </c>
      <c r="L247" t="s">
        <v>26</v>
      </c>
      <c r="M247" t="s">
        <v>27</v>
      </c>
      <c r="N247" t="s">
        <v>28</v>
      </c>
      <c r="O247" t="s">
        <v>29</v>
      </c>
      <c r="P247" t="s">
        <v>30</v>
      </c>
      <c r="Q247" t="s">
        <v>31</v>
      </c>
      <c r="R247" t="s">
        <v>32</v>
      </c>
      <c r="S247" t="s">
        <v>33</v>
      </c>
      <c r="T247" t="s">
        <v>34</v>
      </c>
      <c r="U247" t="s">
        <v>35</v>
      </c>
      <c r="V247" t="s">
        <v>36</v>
      </c>
      <c r="W247" t="s">
        <v>37</v>
      </c>
      <c r="X247" t="s">
        <v>38</v>
      </c>
      <c r="Y247" t="s">
        <v>39</v>
      </c>
      <c r="Z247" t="s">
        <v>40</v>
      </c>
      <c r="AA247" t="s">
        <v>41</v>
      </c>
      <c r="AB247" t="s">
        <v>42</v>
      </c>
      <c r="AC247" t="s">
        <v>43</v>
      </c>
      <c r="AD247" t="s">
        <v>44</v>
      </c>
      <c r="AE247" t="s">
        <v>45</v>
      </c>
      <c r="AF247" t="s">
        <v>46</v>
      </c>
      <c r="AG247" t="s">
        <v>47</v>
      </c>
    </row>
    <row r="248" spans="6:33" x14ac:dyDescent="0.35">
      <c r="F248">
        <f>MAX(H239:I239)</f>
        <v>0</v>
      </c>
      <c r="H248" t="s">
        <v>48</v>
      </c>
      <c r="I248">
        <v>-0.9</v>
      </c>
      <c r="J248">
        <v>0.56000000000000005</v>
      </c>
      <c r="K248">
        <v>0.73</v>
      </c>
      <c r="L248">
        <v>0.62</v>
      </c>
      <c r="M248">
        <v>0.88</v>
      </c>
      <c r="N248">
        <v>-0.49</v>
      </c>
      <c r="O248">
        <v>-0.61</v>
      </c>
      <c r="P248">
        <v>0.72</v>
      </c>
      <c r="Q248">
        <v>0.52</v>
      </c>
      <c r="R248">
        <v>-0.1</v>
      </c>
      <c r="S248">
        <v>0.84</v>
      </c>
      <c r="T248">
        <v>-7.0000000000000007E-2</v>
      </c>
      <c r="U248">
        <v>0.23</v>
      </c>
      <c r="V248">
        <v>0.08</v>
      </c>
      <c r="W248">
        <v>-0.4</v>
      </c>
      <c r="X248">
        <v>0</v>
      </c>
      <c r="Y248">
        <v>-0.84</v>
      </c>
      <c r="Z248">
        <v>-0.13</v>
      </c>
      <c r="AA248">
        <v>-0.96</v>
      </c>
      <c r="AB248">
        <v>-0.91</v>
      </c>
      <c r="AC248">
        <v>-0.28000000000000003</v>
      </c>
      <c r="AD248">
        <v>-0.03</v>
      </c>
      <c r="AE248">
        <v>0.25</v>
      </c>
      <c r="AF248">
        <v>-0.97</v>
      </c>
      <c r="AG248">
        <v>0.93</v>
      </c>
    </row>
    <row r="249" spans="6:33" x14ac:dyDescent="0.35">
      <c r="F249">
        <f>MAX(J239:K239)</f>
        <v>3.8744000000000005</v>
      </c>
      <c r="H249" t="s">
        <v>49</v>
      </c>
      <c r="I249">
        <v>-0.64</v>
      </c>
      <c r="J249">
        <v>0.73</v>
      </c>
      <c r="K249">
        <v>-0.09</v>
      </c>
      <c r="L249">
        <v>-7.0000000000000007E-2</v>
      </c>
      <c r="M249">
        <v>-0.69</v>
      </c>
      <c r="N249">
        <v>-0.23</v>
      </c>
      <c r="O249">
        <v>-0.92</v>
      </c>
      <c r="P249">
        <v>-0.89</v>
      </c>
      <c r="Q249">
        <v>-0.26</v>
      </c>
      <c r="R249">
        <v>0.22</v>
      </c>
      <c r="S249">
        <v>-0.3</v>
      </c>
      <c r="T249">
        <v>-0.91</v>
      </c>
      <c r="U249">
        <v>0.28000000000000003</v>
      </c>
      <c r="V249">
        <v>-0.13</v>
      </c>
      <c r="W249">
        <v>0.4</v>
      </c>
      <c r="X249">
        <v>0.12</v>
      </c>
      <c r="Y249">
        <v>-0.16</v>
      </c>
      <c r="Z249">
        <v>-0.4</v>
      </c>
      <c r="AA249">
        <v>-0.33</v>
      </c>
      <c r="AB249">
        <v>0.18</v>
      </c>
      <c r="AC249">
        <v>-0.19</v>
      </c>
      <c r="AD249">
        <v>-0.95</v>
      </c>
      <c r="AE249">
        <v>-0.59</v>
      </c>
      <c r="AF249">
        <v>-0.98</v>
      </c>
      <c r="AG249">
        <v>-0.23</v>
      </c>
    </row>
    <row r="250" spans="6:33" x14ac:dyDescent="0.35">
      <c r="F250">
        <f>MAX(L239:M239)</f>
        <v>0</v>
      </c>
      <c r="H250" t="s">
        <v>50</v>
      </c>
      <c r="I250">
        <v>-0.49</v>
      </c>
      <c r="J250">
        <v>0.37</v>
      </c>
      <c r="K250">
        <v>0.38</v>
      </c>
      <c r="L250">
        <v>0.93</v>
      </c>
      <c r="M250">
        <v>-0.93</v>
      </c>
      <c r="N250">
        <v>0.45</v>
      </c>
      <c r="O250">
        <v>0.22</v>
      </c>
      <c r="P250">
        <v>0.67</v>
      </c>
      <c r="Q250">
        <v>0.03</v>
      </c>
      <c r="R250">
        <v>0.52</v>
      </c>
      <c r="S250">
        <v>0.7</v>
      </c>
      <c r="T250">
        <v>-0.01</v>
      </c>
      <c r="U250">
        <v>-0.23</v>
      </c>
      <c r="V250">
        <v>-0.13</v>
      </c>
      <c r="W250">
        <v>-0.64</v>
      </c>
      <c r="X250">
        <v>0</v>
      </c>
      <c r="Y250">
        <v>-1</v>
      </c>
      <c r="Z250">
        <v>0.18</v>
      </c>
      <c r="AA250">
        <v>0.3</v>
      </c>
      <c r="AB250">
        <v>-0.14000000000000001</v>
      </c>
      <c r="AC250">
        <v>0.31</v>
      </c>
      <c r="AD250">
        <v>-0.38</v>
      </c>
      <c r="AE250">
        <v>-0.35</v>
      </c>
      <c r="AF250">
        <v>-0.34</v>
      </c>
      <c r="AG250">
        <v>-0.12</v>
      </c>
    </row>
    <row r="251" spans="6:33" x14ac:dyDescent="0.35">
      <c r="F251">
        <f>MAX(N239:O239)</f>
        <v>1.6272000000000009</v>
      </c>
      <c r="H251" t="s">
        <v>51</v>
      </c>
      <c r="I251">
        <v>0.68</v>
      </c>
      <c r="J251">
        <v>0.32</v>
      </c>
      <c r="K251">
        <v>-0.2</v>
      </c>
      <c r="L251">
        <v>0.44</v>
      </c>
      <c r="M251">
        <v>0.83</v>
      </c>
      <c r="N251">
        <v>0.83</v>
      </c>
      <c r="O251">
        <v>-0.18</v>
      </c>
      <c r="P251">
        <v>-0.15</v>
      </c>
      <c r="Q251">
        <v>0.92</v>
      </c>
      <c r="R251">
        <v>0.84</v>
      </c>
      <c r="S251">
        <v>-0.24</v>
      </c>
      <c r="T251">
        <v>-0.97</v>
      </c>
      <c r="U251">
        <v>-0.28999999999999998</v>
      </c>
      <c r="V251">
        <v>1</v>
      </c>
      <c r="W251">
        <v>0.38</v>
      </c>
      <c r="X251">
        <v>-0.41</v>
      </c>
      <c r="Y251">
        <v>-0.66</v>
      </c>
      <c r="Z251">
        <v>-0.22</v>
      </c>
      <c r="AA251">
        <v>0.17</v>
      </c>
      <c r="AB251">
        <v>0.4</v>
      </c>
      <c r="AC251">
        <v>-1</v>
      </c>
      <c r="AD251">
        <v>-0.61</v>
      </c>
      <c r="AE251">
        <v>-0.72</v>
      </c>
      <c r="AF251">
        <v>0.26</v>
      </c>
      <c r="AG251">
        <v>0.4</v>
      </c>
    </row>
    <row r="252" spans="6:33" x14ac:dyDescent="0.35">
      <c r="F252">
        <v>0</v>
      </c>
      <c r="H252" t="s">
        <v>52</v>
      </c>
      <c r="I252">
        <v>0.45</v>
      </c>
      <c r="J252">
        <v>0.09</v>
      </c>
      <c r="K252">
        <v>0.37</v>
      </c>
      <c r="L252">
        <v>0.97</v>
      </c>
      <c r="M252">
        <v>-0.73</v>
      </c>
      <c r="N252">
        <v>-7.0000000000000007E-2</v>
      </c>
      <c r="O252">
        <v>-0.66</v>
      </c>
      <c r="P252">
        <v>-0.56999999999999995</v>
      </c>
      <c r="Q252">
        <v>-0.63</v>
      </c>
      <c r="R252">
        <v>-0.46</v>
      </c>
      <c r="S252">
        <v>0</v>
      </c>
      <c r="T252">
        <v>0.51</v>
      </c>
      <c r="U252">
        <v>0.44</v>
      </c>
      <c r="V252">
        <v>0.46</v>
      </c>
      <c r="W252">
        <v>0.64</v>
      </c>
      <c r="X252">
        <v>0.24</v>
      </c>
      <c r="Y252">
        <v>-0.74</v>
      </c>
      <c r="Z252">
        <v>-0.82</v>
      </c>
      <c r="AA252">
        <v>0.91</v>
      </c>
      <c r="AB252">
        <v>-0.03</v>
      </c>
      <c r="AC252">
        <v>0.1</v>
      </c>
      <c r="AD252">
        <v>-0.45</v>
      </c>
      <c r="AE252">
        <v>-0.18</v>
      </c>
      <c r="AF252">
        <v>-0.39</v>
      </c>
      <c r="AG252">
        <v>-0.2</v>
      </c>
    </row>
    <row r="253" spans="6:33" x14ac:dyDescent="0.35">
      <c r="F253">
        <v>0</v>
      </c>
      <c r="H253" t="s">
        <v>53</v>
      </c>
      <c r="I253">
        <v>0.73</v>
      </c>
      <c r="J253">
        <v>-0.55000000000000004</v>
      </c>
      <c r="K253">
        <v>0.13</v>
      </c>
      <c r="L253">
        <v>0.27</v>
      </c>
      <c r="M253">
        <v>-0.72</v>
      </c>
      <c r="N253">
        <v>-0.28000000000000003</v>
      </c>
      <c r="O253">
        <v>-0.94</v>
      </c>
      <c r="P253">
        <v>-0.37</v>
      </c>
      <c r="Q253">
        <v>0.54</v>
      </c>
      <c r="R253">
        <v>-0.52</v>
      </c>
      <c r="S253">
        <v>0.62</v>
      </c>
      <c r="T253">
        <v>0.78</v>
      </c>
      <c r="U253">
        <v>-0.56999999999999995</v>
      </c>
      <c r="V253">
        <v>0.41</v>
      </c>
      <c r="W253">
        <v>0.41</v>
      </c>
      <c r="X253">
        <v>-0.81</v>
      </c>
      <c r="Y253">
        <v>0.52</v>
      </c>
      <c r="Z253">
        <v>0.66</v>
      </c>
      <c r="AA253">
        <v>0.22</v>
      </c>
      <c r="AB253">
        <v>-0.25</v>
      </c>
      <c r="AC253">
        <v>-0.68</v>
      </c>
      <c r="AD253">
        <v>0.12</v>
      </c>
      <c r="AE253">
        <v>-0.18</v>
      </c>
      <c r="AF253">
        <v>-0.04</v>
      </c>
      <c r="AG253">
        <v>-0.2</v>
      </c>
    </row>
    <row r="254" spans="6:33" x14ac:dyDescent="0.35">
      <c r="F254">
        <v>0</v>
      </c>
      <c r="H254" t="s">
        <v>54</v>
      </c>
      <c r="I254">
        <v>0.9</v>
      </c>
      <c r="J254">
        <v>0.39</v>
      </c>
      <c r="K254">
        <v>-0.97</v>
      </c>
      <c r="L254">
        <v>0.84</v>
      </c>
      <c r="M254">
        <v>0.11</v>
      </c>
      <c r="N254">
        <v>0.88</v>
      </c>
      <c r="O254">
        <v>0.03</v>
      </c>
      <c r="P254">
        <v>0.06</v>
      </c>
      <c r="Q254">
        <v>-0.41</v>
      </c>
      <c r="R254">
        <v>0.77</v>
      </c>
      <c r="S254">
        <v>-7.0000000000000007E-2</v>
      </c>
      <c r="T254">
        <v>0.38</v>
      </c>
      <c r="U254">
        <v>0.74</v>
      </c>
      <c r="V254">
        <v>-0.95</v>
      </c>
      <c r="W254">
        <v>0.37</v>
      </c>
      <c r="X254">
        <v>-0.21</v>
      </c>
      <c r="Y254">
        <v>0.24</v>
      </c>
      <c r="Z254">
        <v>-1</v>
      </c>
      <c r="AA254">
        <v>0.59</v>
      </c>
      <c r="AB254">
        <v>0</v>
      </c>
      <c r="AC254">
        <v>0.64</v>
      </c>
      <c r="AD254">
        <v>-0.52</v>
      </c>
      <c r="AE254">
        <v>0.47</v>
      </c>
      <c r="AF254">
        <v>0.25</v>
      </c>
      <c r="AG254">
        <v>0.54</v>
      </c>
    </row>
    <row r="255" spans="6:33" x14ac:dyDescent="0.35">
      <c r="F255">
        <v>0</v>
      </c>
      <c r="H255" t="s">
        <v>55</v>
      </c>
      <c r="I255">
        <v>0.61</v>
      </c>
      <c r="J255">
        <v>0.8</v>
      </c>
      <c r="K255">
        <v>-0.56000000000000005</v>
      </c>
      <c r="L255">
        <v>-0.28000000000000003</v>
      </c>
      <c r="M255">
        <v>-0.98</v>
      </c>
      <c r="N255">
        <v>-0.13</v>
      </c>
      <c r="O255">
        <v>-0.19</v>
      </c>
      <c r="P255">
        <v>-0.3</v>
      </c>
      <c r="Q255">
        <v>0.74</v>
      </c>
      <c r="R255">
        <v>0.82</v>
      </c>
      <c r="S255">
        <v>0.83</v>
      </c>
      <c r="T255">
        <v>0.46</v>
      </c>
      <c r="U255">
        <v>0.17</v>
      </c>
      <c r="V255">
        <v>0.53</v>
      </c>
      <c r="W255">
        <v>-0.59</v>
      </c>
      <c r="X255">
        <v>-0.7</v>
      </c>
      <c r="Y255">
        <v>-0.6</v>
      </c>
      <c r="Z255">
        <v>0.49</v>
      </c>
      <c r="AA255">
        <v>-0.66</v>
      </c>
      <c r="AB255">
        <v>-0.1</v>
      </c>
      <c r="AC255">
        <v>-0.84</v>
      </c>
      <c r="AD255">
        <v>0.02</v>
      </c>
      <c r="AE255">
        <v>0.56999999999999995</v>
      </c>
      <c r="AF255">
        <v>-0.91</v>
      </c>
      <c r="AG255">
        <v>-0.21</v>
      </c>
    </row>
    <row r="256" spans="6:33" x14ac:dyDescent="0.35">
      <c r="F256">
        <v>0</v>
      </c>
      <c r="H256" t="s">
        <v>56</v>
      </c>
      <c r="I256">
        <v>-0.85</v>
      </c>
      <c r="J256">
        <v>0.76</v>
      </c>
      <c r="K256">
        <v>0.09</v>
      </c>
      <c r="L256">
        <v>0.87</v>
      </c>
      <c r="M256">
        <v>0.2</v>
      </c>
      <c r="N256">
        <v>0.63</v>
      </c>
      <c r="O256">
        <v>-0.94</v>
      </c>
      <c r="P256">
        <v>0.38</v>
      </c>
      <c r="Q256">
        <v>-0.25</v>
      </c>
      <c r="R256">
        <v>1</v>
      </c>
      <c r="S256">
        <v>-0.22</v>
      </c>
      <c r="T256">
        <v>-0.31</v>
      </c>
      <c r="U256">
        <v>-0.91</v>
      </c>
      <c r="V256">
        <v>-0.36</v>
      </c>
      <c r="W256">
        <v>-0.8</v>
      </c>
      <c r="X256">
        <v>-0.13</v>
      </c>
      <c r="Y256">
        <v>-0.53</v>
      </c>
      <c r="Z256">
        <v>0.56999999999999995</v>
      </c>
      <c r="AA256">
        <v>-0.69</v>
      </c>
      <c r="AB256">
        <v>-0.47</v>
      </c>
      <c r="AC256">
        <v>-0.02</v>
      </c>
      <c r="AD256">
        <v>-0.38</v>
      </c>
      <c r="AE256">
        <v>-0.91</v>
      </c>
      <c r="AF256">
        <v>0.28000000000000003</v>
      </c>
      <c r="AG256">
        <v>-0.13</v>
      </c>
    </row>
    <row r="257" spans="6:33" x14ac:dyDescent="0.35">
      <c r="F257">
        <v>0</v>
      </c>
      <c r="H257" t="s">
        <v>57</v>
      </c>
      <c r="I257">
        <v>0.24</v>
      </c>
      <c r="J257">
        <v>-0.82</v>
      </c>
      <c r="K257">
        <v>-0.34</v>
      </c>
      <c r="L257">
        <v>-0.16</v>
      </c>
      <c r="M257">
        <v>-0.42</v>
      </c>
      <c r="N257">
        <v>-0.62</v>
      </c>
      <c r="O257">
        <v>0.49</v>
      </c>
      <c r="P257">
        <v>-0.69</v>
      </c>
      <c r="Q257">
        <v>0.67</v>
      </c>
      <c r="R257">
        <v>-0.69</v>
      </c>
      <c r="S257">
        <v>0.25</v>
      </c>
      <c r="T257">
        <v>-0.95</v>
      </c>
      <c r="U257">
        <v>0.51</v>
      </c>
      <c r="V257">
        <v>0.54</v>
      </c>
      <c r="W257">
        <v>0.63</v>
      </c>
      <c r="X257">
        <v>0.2</v>
      </c>
      <c r="Y257">
        <v>-0.4</v>
      </c>
      <c r="Z257">
        <v>-0.3</v>
      </c>
      <c r="AA257">
        <v>0.36</v>
      </c>
      <c r="AB257">
        <v>-0.39</v>
      </c>
      <c r="AC257">
        <v>-0.99</v>
      </c>
      <c r="AD257">
        <v>0.47</v>
      </c>
      <c r="AE257">
        <v>-0.17</v>
      </c>
      <c r="AF257">
        <v>-0.96</v>
      </c>
      <c r="AG257">
        <v>0.12</v>
      </c>
    </row>
    <row r="258" spans="6:33" x14ac:dyDescent="0.35">
      <c r="F258">
        <v>0</v>
      </c>
      <c r="H258" t="s">
        <v>58</v>
      </c>
      <c r="I258">
        <v>0.8</v>
      </c>
      <c r="J258">
        <v>0.93</v>
      </c>
      <c r="K258">
        <v>0.37</v>
      </c>
      <c r="L258">
        <v>0.57999999999999996</v>
      </c>
      <c r="M258">
        <v>0.2</v>
      </c>
      <c r="N258">
        <v>-0.08</v>
      </c>
      <c r="O258">
        <v>0.85</v>
      </c>
      <c r="P258">
        <v>-0.15</v>
      </c>
      <c r="Q258">
        <v>-0.82</v>
      </c>
      <c r="R258">
        <v>-0.9</v>
      </c>
      <c r="S258">
        <v>0.42</v>
      </c>
      <c r="T258">
        <v>-0.43</v>
      </c>
      <c r="U258">
        <v>0.2</v>
      </c>
      <c r="V258">
        <v>0.14000000000000001</v>
      </c>
      <c r="W258">
        <v>-0.1</v>
      </c>
      <c r="X258">
        <v>0.84</v>
      </c>
      <c r="Y258">
        <v>0.21</v>
      </c>
      <c r="Z258">
        <v>-0.36</v>
      </c>
      <c r="AA258">
        <v>0.52</v>
      </c>
      <c r="AB258">
        <v>0.59</v>
      </c>
      <c r="AC258">
        <v>-0.11</v>
      </c>
      <c r="AD258">
        <v>-0.27</v>
      </c>
      <c r="AE258">
        <v>-0.71</v>
      </c>
      <c r="AF258">
        <v>0.31</v>
      </c>
      <c r="AG258">
        <v>0.12</v>
      </c>
    </row>
    <row r="259" spans="6:33" x14ac:dyDescent="0.35">
      <c r="F259">
        <v>0</v>
      </c>
      <c r="H259" t="s">
        <v>59</v>
      </c>
      <c r="I259">
        <v>0.5</v>
      </c>
      <c r="J259">
        <v>-0.83</v>
      </c>
      <c r="K259">
        <v>-0.64</v>
      </c>
      <c r="L259">
        <v>-0.5</v>
      </c>
      <c r="M259">
        <v>-0.8</v>
      </c>
      <c r="N259">
        <v>-0.75</v>
      </c>
      <c r="O259">
        <v>0.56000000000000005</v>
      </c>
      <c r="P259">
        <v>0.93</v>
      </c>
      <c r="Q259">
        <v>0.14000000000000001</v>
      </c>
      <c r="R259">
        <v>0</v>
      </c>
      <c r="S259">
        <v>0.1</v>
      </c>
      <c r="T259">
        <v>0.14000000000000001</v>
      </c>
      <c r="U259">
        <v>0.23</v>
      </c>
      <c r="V259">
        <v>-0.21</v>
      </c>
      <c r="W259">
        <v>0.31</v>
      </c>
      <c r="X259">
        <v>0.63</v>
      </c>
      <c r="Y259">
        <v>0.99</v>
      </c>
      <c r="Z259">
        <v>-0.38</v>
      </c>
      <c r="AA259">
        <v>0.93</v>
      </c>
      <c r="AB259">
        <v>-0.85</v>
      </c>
      <c r="AC259">
        <v>0.42</v>
      </c>
      <c r="AD259">
        <v>0.65</v>
      </c>
      <c r="AE259">
        <v>-0.34</v>
      </c>
      <c r="AF259">
        <v>0.94</v>
      </c>
      <c r="AG259">
        <v>0.31</v>
      </c>
    </row>
    <row r="260" spans="6:33" x14ac:dyDescent="0.35">
      <c r="F260">
        <v>0</v>
      </c>
      <c r="H260" t="s">
        <v>60</v>
      </c>
      <c r="I260">
        <v>0.8</v>
      </c>
      <c r="J260">
        <v>0.41</v>
      </c>
      <c r="K260">
        <v>0.7</v>
      </c>
      <c r="L260">
        <v>-0.57999999999999996</v>
      </c>
      <c r="M260">
        <v>-0.66</v>
      </c>
      <c r="N260">
        <v>-0.63</v>
      </c>
      <c r="O260">
        <v>0.45</v>
      </c>
      <c r="P260">
        <v>0.25</v>
      </c>
      <c r="Q260">
        <v>-0.94</v>
      </c>
      <c r="R260">
        <v>-0.95</v>
      </c>
      <c r="S260">
        <v>-0.52</v>
      </c>
      <c r="T260">
        <v>0.79</v>
      </c>
      <c r="U260">
        <v>-0.6</v>
      </c>
      <c r="V260">
        <v>0.03</v>
      </c>
      <c r="W260">
        <v>0.4</v>
      </c>
      <c r="X260">
        <v>-0.71</v>
      </c>
      <c r="Y260">
        <v>0.51</v>
      </c>
      <c r="Z260">
        <v>0.94</v>
      </c>
      <c r="AA260">
        <v>0.14000000000000001</v>
      </c>
      <c r="AB260">
        <v>-0.69</v>
      </c>
      <c r="AC260">
        <v>-0.42</v>
      </c>
      <c r="AD260">
        <v>0.23</v>
      </c>
      <c r="AE260">
        <v>-0.36</v>
      </c>
      <c r="AF260">
        <v>-0.32</v>
      </c>
      <c r="AG260">
        <v>-0.83</v>
      </c>
    </row>
    <row r="261" spans="6:33" x14ac:dyDescent="0.35">
      <c r="F261">
        <v>0</v>
      </c>
      <c r="H261" t="s">
        <v>61</v>
      </c>
      <c r="I261">
        <v>0.7</v>
      </c>
      <c r="J261">
        <v>0.72</v>
      </c>
      <c r="K261">
        <v>-0.56999999999999995</v>
      </c>
      <c r="L261">
        <v>-0.23</v>
      </c>
      <c r="M261">
        <v>-0.73</v>
      </c>
      <c r="N261">
        <v>-0.17</v>
      </c>
      <c r="O261">
        <v>0.22</v>
      </c>
      <c r="P261">
        <v>-0.12</v>
      </c>
      <c r="Q261">
        <v>0.72</v>
      </c>
      <c r="R261">
        <v>0.25</v>
      </c>
      <c r="S261">
        <v>0.37</v>
      </c>
      <c r="T261">
        <v>0.31</v>
      </c>
      <c r="U261">
        <v>0.92</v>
      </c>
      <c r="V261">
        <v>0.27</v>
      </c>
      <c r="W261">
        <v>-0.4</v>
      </c>
      <c r="X261">
        <v>0.94</v>
      </c>
      <c r="Y261">
        <v>-0.48</v>
      </c>
      <c r="Z261">
        <v>0.36</v>
      </c>
      <c r="AA261">
        <v>-0.19</v>
      </c>
      <c r="AB261">
        <v>0.9</v>
      </c>
      <c r="AC261">
        <v>0.02</v>
      </c>
      <c r="AD261">
        <v>-0.65</v>
      </c>
      <c r="AE261">
        <v>-0.48</v>
      </c>
      <c r="AF261">
        <v>0.94</v>
      </c>
      <c r="AG261">
        <v>0.9</v>
      </c>
    </row>
    <row r="262" spans="6:33" x14ac:dyDescent="0.35">
      <c r="F262">
        <v>0</v>
      </c>
      <c r="H262" t="s">
        <v>62</v>
      </c>
      <c r="I262">
        <v>0.71</v>
      </c>
      <c r="J262">
        <v>0.65</v>
      </c>
      <c r="K262">
        <v>0.4</v>
      </c>
      <c r="L262">
        <v>0.51</v>
      </c>
      <c r="M262">
        <v>-0.52</v>
      </c>
      <c r="N262">
        <v>0.62</v>
      </c>
      <c r="O262">
        <v>-0.28000000000000003</v>
      </c>
      <c r="P262">
        <v>0.1</v>
      </c>
      <c r="Q262">
        <v>-0.92</v>
      </c>
      <c r="R262">
        <v>0.2</v>
      </c>
      <c r="S262">
        <v>-0.36</v>
      </c>
      <c r="T262">
        <v>-0.62</v>
      </c>
      <c r="U262">
        <v>-0.92</v>
      </c>
      <c r="V262">
        <v>0.56000000000000005</v>
      </c>
      <c r="W262">
        <v>0.97</v>
      </c>
      <c r="X262">
        <v>-0.01</v>
      </c>
      <c r="Y262">
        <v>-0.52</v>
      </c>
      <c r="Z262">
        <v>-0.74</v>
      </c>
      <c r="AA262">
        <v>-0.17</v>
      </c>
      <c r="AB262">
        <v>-0.12</v>
      </c>
      <c r="AC262">
        <v>0.22</v>
      </c>
      <c r="AD262">
        <v>0.13</v>
      </c>
      <c r="AE262">
        <v>-0.56000000000000005</v>
      </c>
      <c r="AF262">
        <v>0.23</v>
      </c>
      <c r="AG262">
        <v>-0.06</v>
      </c>
    </row>
    <row r="263" spans="6:33" x14ac:dyDescent="0.35">
      <c r="F263">
        <v>0</v>
      </c>
      <c r="H263" t="s">
        <v>63</v>
      </c>
      <c r="I263">
        <v>-0.93</v>
      </c>
      <c r="J263">
        <v>0.83</v>
      </c>
      <c r="K263">
        <v>-0.2</v>
      </c>
      <c r="L263">
        <v>-0.95</v>
      </c>
      <c r="M263">
        <v>-0.53</v>
      </c>
      <c r="N263">
        <v>-0.97</v>
      </c>
      <c r="O263">
        <v>-0.02</v>
      </c>
      <c r="P263">
        <v>-0.97</v>
      </c>
      <c r="Q263">
        <v>-0.1</v>
      </c>
      <c r="R263">
        <v>-0.56999999999999995</v>
      </c>
      <c r="S263">
        <v>0.18</v>
      </c>
      <c r="T263">
        <v>0.79</v>
      </c>
      <c r="U263">
        <v>0.52</v>
      </c>
      <c r="V263">
        <v>0.06</v>
      </c>
      <c r="W263">
        <v>0.03</v>
      </c>
      <c r="X263">
        <v>-0.42</v>
      </c>
      <c r="Y263">
        <v>-0.35</v>
      </c>
      <c r="Z263">
        <v>0.56999999999999995</v>
      </c>
      <c r="AA263">
        <v>0.09</v>
      </c>
      <c r="AB263">
        <v>0.51</v>
      </c>
      <c r="AC263">
        <v>0.77</v>
      </c>
      <c r="AD263">
        <v>0.24</v>
      </c>
      <c r="AE263">
        <v>-0.67</v>
      </c>
      <c r="AF263">
        <v>-0.2</v>
      </c>
      <c r="AG263">
        <v>-0.13</v>
      </c>
    </row>
    <row r="264" spans="6:33" x14ac:dyDescent="0.35">
      <c r="F264">
        <v>0</v>
      </c>
    </row>
    <row r="265" spans="6:33" x14ac:dyDescent="0.35">
      <c r="F265">
        <v>0</v>
      </c>
      <c r="I265" t="s">
        <v>64</v>
      </c>
      <c r="J265" t="s">
        <v>65</v>
      </c>
      <c r="K265" t="s">
        <v>66</v>
      </c>
      <c r="L265" t="s">
        <v>67</v>
      </c>
      <c r="M265" t="s">
        <v>68</v>
      </c>
      <c r="N265" t="s">
        <v>69</v>
      </c>
      <c r="O265" t="s">
        <v>70</v>
      </c>
      <c r="P265" t="s">
        <v>71</v>
      </c>
      <c r="Q265" t="s">
        <v>72</v>
      </c>
      <c r="R265" t="s">
        <v>73</v>
      </c>
      <c r="S265" t="s">
        <v>74</v>
      </c>
      <c r="T265" t="s">
        <v>75</v>
      </c>
      <c r="U265" t="s">
        <v>76</v>
      </c>
      <c r="V265" t="s">
        <v>77</v>
      </c>
      <c r="W265" t="s">
        <v>78</v>
      </c>
      <c r="X265" t="s">
        <v>79</v>
      </c>
    </row>
    <row r="266" spans="6:33" ht="29" x14ac:dyDescent="0.35">
      <c r="F266">
        <v>0</v>
      </c>
      <c r="H266" s="12" t="s">
        <v>80</v>
      </c>
      <c r="I266">
        <f>(F247*I248)+(F248*J248)+(F249*K248)+(F250*L248)+(F251*M248)+(F252*N248)+(F253*O248)+(F254*P248)+(F255*Q248)+(F256*R248)+(F257*S248)+(F258*T248)+(F259*U248)+(F260*V248)+(F261*W248)+(F262*X248)+(F263*Y248)+(F264*Z248)+(F265*AA248)+(F266*AB248)+(F267*AC248)+(F268*AD248)+(F269*AE248)+(F270*AF248)+(F271*AG248)</f>
        <v>4.2602480000000007</v>
      </c>
      <c r="J266" cm="1">
        <f t="array" ref="J266">SUMPRODUCT(F247:F271, TRANSPOSE(I249:AG249))</f>
        <v>-1.4714640000000005</v>
      </c>
      <c r="K266" cm="1">
        <f t="array" ref="K266">SUMPRODUCT(F247:F271, TRANSPOSE(I250:AG250))</f>
        <v>-4.1024000000000616E-2</v>
      </c>
      <c r="L266" cm="1">
        <f t="array" ref="L266">SUMPRODUCT(F247:F271, TRANSPOSE(I251:AG251))</f>
        <v>0.57569600000000054</v>
      </c>
      <c r="M266" cm="1">
        <f t="array" ref="M266">SUMPRODUCT(F247:F271, TRANSPOSE(I252:AG252))</f>
        <v>0.24567199999999945</v>
      </c>
      <c r="N266" cm="1">
        <f t="array" ref="N266">SUMPRODUCT(F247:F271, TRANSPOSE(I253:AG253))</f>
        <v>-0.66791200000000051</v>
      </c>
      <c r="O266" cm="1">
        <f t="array" ref="O266">SUMPRODUCT(F247:F271, TRANSPOSE(I254:AG254))</f>
        <v>-3.5791760000000004</v>
      </c>
      <c r="P266" cm="1">
        <f t="array" ref="P266">SUMPRODUCT(F247:F271, TRANSPOSE(I255:AG255))</f>
        <v>-3.7643200000000014</v>
      </c>
      <c r="Q266" cm="1">
        <f t="array" ref="Q266">SUMPRODUCT(F247:F271, TRANSPOSE(I256:AG256))</f>
        <v>0.67413600000000018</v>
      </c>
      <c r="R266" cm="1">
        <f t="array" ref="R266">SUMPRODUCT(F247:F271, TRANSPOSE(I257:AG257))</f>
        <v>-2.0007200000000007</v>
      </c>
      <c r="S266" cm="1">
        <f t="array" ref="S266">SUMPRODUCT(F247:F271, TRANSPOSE(I258:AG258))</f>
        <v>1.7589680000000003</v>
      </c>
      <c r="T266" cm="1">
        <f t="array" ref="T266">SUMPRODUCT(F247:F271, TRANSPOSE(I259:AG259))</f>
        <v>-3.7813760000000012</v>
      </c>
      <c r="U266" cm="1">
        <f t="array" ref="U266">SUMPRODUCT(F247:F271, TRANSPOSE(I260:AG260))</f>
        <v>1.6381279999999996</v>
      </c>
      <c r="V266" cm="1">
        <f t="array" ref="V266">SUMPRODUCT(F247:F271, TRANSPOSE(I261:AG261))</f>
        <v>-3.3962640000000004</v>
      </c>
      <c r="W266" cm="1">
        <f t="array" ref="W266">SUMPRODUCT(F247:F271, TRANSPOSE(I262:AG262))</f>
        <v>0.7036159999999998</v>
      </c>
      <c r="X266" cm="1">
        <f t="array" ref="X266">SUMPRODUCT(F247:F271, TRANSPOSE(I263:AG263))</f>
        <v>-1.6372960000000005</v>
      </c>
    </row>
    <row r="267" spans="6:33" x14ac:dyDescent="0.35">
      <c r="F267">
        <v>0</v>
      </c>
      <c r="H267" t="s">
        <v>81</v>
      </c>
      <c r="I267">
        <f>IF(I266 &gt; 0, I266, 0)</f>
        <v>4.2602480000000007</v>
      </c>
      <c r="J267">
        <f t="shared" ref="J267:X267" si="23">IF(J266 &gt; 0, J266, 0)</f>
        <v>0</v>
      </c>
      <c r="K267">
        <f t="shared" si="23"/>
        <v>0</v>
      </c>
      <c r="L267">
        <f t="shared" si="23"/>
        <v>0.57569600000000054</v>
      </c>
      <c r="M267">
        <f t="shared" si="23"/>
        <v>0.24567199999999945</v>
      </c>
      <c r="N267">
        <f t="shared" si="23"/>
        <v>0</v>
      </c>
      <c r="O267">
        <f t="shared" si="23"/>
        <v>0</v>
      </c>
      <c r="P267">
        <f t="shared" si="23"/>
        <v>0</v>
      </c>
      <c r="Q267">
        <f t="shared" si="23"/>
        <v>0.67413600000000018</v>
      </c>
      <c r="R267">
        <f t="shared" si="23"/>
        <v>0</v>
      </c>
      <c r="S267">
        <f t="shared" si="23"/>
        <v>1.7589680000000003</v>
      </c>
      <c r="T267">
        <f t="shared" si="23"/>
        <v>0</v>
      </c>
      <c r="U267">
        <f t="shared" si="23"/>
        <v>1.6381279999999996</v>
      </c>
      <c r="V267">
        <f t="shared" si="23"/>
        <v>0</v>
      </c>
      <c r="W267">
        <f t="shared" si="23"/>
        <v>0.7036159999999998</v>
      </c>
      <c r="X267">
        <f t="shared" si="23"/>
        <v>0</v>
      </c>
    </row>
    <row r="268" spans="6:33" x14ac:dyDescent="0.35">
      <c r="F268">
        <v>0</v>
      </c>
    </row>
    <row r="269" spans="6:33" x14ac:dyDescent="0.35">
      <c r="F269">
        <v>0</v>
      </c>
    </row>
    <row r="270" spans="6:33" x14ac:dyDescent="0.35">
      <c r="F270">
        <v>0</v>
      </c>
    </row>
    <row r="271" spans="6:33" x14ac:dyDescent="0.35">
      <c r="F271">
        <v>0</v>
      </c>
    </row>
    <row r="272" spans="6:33" ht="58.5" thickBot="1" x14ac:dyDescent="0.4">
      <c r="H272" s="12" t="s">
        <v>82</v>
      </c>
      <c r="I272" s="12" t="s">
        <v>83</v>
      </c>
      <c r="J272" s="12" t="s">
        <v>84</v>
      </c>
      <c r="K272" s="12" t="s">
        <v>85</v>
      </c>
    </row>
    <row r="273" spans="2:11" ht="16" thickBot="1" x14ac:dyDescent="0.4">
      <c r="B273" s="13"/>
      <c r="C273">
        <v>-0.9</v>
      </c>
      <c r="D273">
        <v>0.56000000000000005</v>
      </c>
      <c r="E273">
        <v>0.73</v>
      </c>
      <c r="F273">
        <v>0.62</v>
      </c>
      <c r="G273">
        <v>0.88</v>
      </c>
      <c r="H273">
        <v>-0.49</v>
      </c>
      <c r="I273" cm="1">
        <f t="array" ref="I273" xml:space="preserve"> SUMPRODUCT(H273:H288,TRANSPOSE(I267:X267))</f>
        <v>-0.66116879999999956</v>
      </c>
      <c r="J273">
        <f>EXP(I273) / (EXP(I273) + EXP(I273) + EXP(I273))</f>
        <v>0.33333333333333337</v>
      </c>
      <c r="K273" s="14"/>
    </row>
    <row r="274" spans="2:11" ht="16" thickBot="1" x14ac:dyDescent="0.4">
      <c r="B274" s="15"/>
      <c r="C274">
        <v>-0.64</v>
      </c>
      <c r="D274">
        <v>0.73</v>
      </c>
      <c r="E274">
        <v>-0.09</v>
      </c>
      <c r="F274">
        <v>-7.0000000000000007E-2</v>
      </c>
      <c r="G274">
        <v>-0.69</v>
      </c>
      <c r="H274">
        <v>-0.23</v>
      </c>
      <c r="I274" cm="1">
        <f t="array" ref="I274" xml:space="preserve"> SUMPRODUCT(G273:G288,TRANSPOSE(I267:X267))</f>
        <v>1.8864691200000014</v>
      </c>
      <c r="J274">
        <f t="shared" ref="J274:J278" si="24">EXP(I274) / (EXP(I274) + EXP(I274) + EXP(I274))</f>
        <v>0.33333333333333331</v>
      </c>
    </row>
    <row r="275" spans="2:11" ht="16" thickBot="1" x14ac:dyDescent="0.4">
      <c r="B275" s="15"/>
      <c r="C275">
        <v>-0.49</v>
      </c>
      <c r="D275">
        <v>0.37</v>
      </c>
      <c r="E275">
        <v>0.38</v>
      </c>
      <c r="F275">
        <v>0.93</v>
      </c>
      <c r="G275">
        <v>-0.93</v>
      </c>
      <c r="H275">
        <v>0.45</v>
      </c>
      <c r="I275" cm="1">
        <f t="array" ref="I275" xml:space="preserve"> SUMPRODUCT(F273:F288,TRANSPOSE(I267:X267))</f>
        <v>7.3667880000000006</v>
      </c>
      <c r="J275">
        <f t="shared" si="24"/>
        <v>0.33333333333333337</v>
      </c>
    </row>
    <row r="276" spans="2:11" ht="16" thickBot="1" x14ac:dyDescent="0.4">
      <c r="B276" s="15"/>
      <c r="C276">
        <v>0.68</v>
      </c>
      <c r="D276">
        <v>0.32</v>
      </c>
      <c r="E276">
        <v>-0.2</v>
      </c>
      <c r="F276">
        <v>0.44</v>
      </c>
      <c r="G276">
        <v>0.83</v>
      </c>
      <c r="H276">
        <v>0.83</v>
      </c>
      <c r="I276" cm="1">
        <f t="array" ref="I276" xml:space="preserve"> SUMPRODUCT(E273:E288,TRANSPOSE(I267:X267))</f>
        <v>4.1698674400000009</v>
      </c>
      <c r="J276">
        <f t="shared" si="24"/>
        <v>0.33333333333333337</v>
      </c>
    </row>
    <row r="277" spans="2:11" ht="16" thickBot="1" x14ac:dyDescent="0.4">
      <c r="B277" s="15"/>
      <c r="C277">
        <v>0.45</v>
      </c>
      <c r="D277">
        <v>0.09</v>
      </c>
      <c r="E277">
        <v>0.37</v>
      </c>
      <c r="F277">
        <v>0.97</v>
      </c>
      <c r="G277">
        <v>-0.73</v>
      </c>
      <c r="H277">
        <v>-7.0000000000000007E-2</v>
      </c>
      <c r="I277" cm="1">
        <f t="array" ref="I277" xml:space="preserve"> SUMPRODUCT(D273:D288,TRANSPOSE(I267:X267))</f>
        <v>4.0422481600000015</v>
      </c>
      <c r="J277">
        <f t="shared" si="24"/>
        <v>0.33333333333333331</v>
      </c>
    </row>
    <row r="278" spans="2:11" ht="16" thickBot="1" x14ac:dyDescent="0.4">
      <c r="B278" s="15"/>
      <c r="C278">
        <v>0.73</v>
      </c>
      <c r="D278">
        <v>-0.55000000000000004</v>
      </c>
      <c r="E278">
        <v>0.13</v>
      </c>
      <c r="F278">
        <v>0.27</v>
      </c>
      <c r="G278">
        <v>-0.72</v>
      </c>
      <c r="H278">
        <v>-0.28000000000000003</v>
      </c>
      <c r="I278" cm="1">
        <f t="array" ref="I278" xml:space="preserve"> SUMPRODUCT(C273:C288,TRANSPOSE(I267:X267))</f>
        <v>-3.4304022400000016</v>
      </c>
      <c r="J278">
        <f t="shared" si="24"/>
        <v>0.33333333333333331</v>
      </c>
    </row>
    <row r="279" spans="2:11" ht="16" thickBot="1" x14ac:dyDescent="0.4">
      <c r="B279" s="15"/>
      <c r="C279">
        <v>0.9</v>
      </c>
      <c r="D279">
        <v>0.39</v>
      </c>
      <c r="E279">
        <v>-0.97</v>
      </c>
      <c r="F279">
        <v>0.84</v>
      </c>
      <c r="G279">
        <v>0.11</v>
      </c>
      <c r="H279">
        <v>0.88</v>
      </c>
    </row>
    <row r="280" spans="2:11" ht="16" thickBot="1" x14ac:dyDescent="0.4">
      <c r="B280" s="15"/>
      <c r="C280">
        <v>0.61</v>
      </c>
      <c r="D280">
        <v>0.8</v>
      </c>
      <c r="E280">
        <v>-0.56000000000000005</v>
      </c>
      <c r="F280">
        <v>-0.28000000000000003</v>
      </c>
      <c r="G280">
        <v>-0.98</v>
      </c>
      <c r="H280">
        <v>-0.13</v>
      </c>
    </row>
    <row r="281" spans="2:11" ht="16" thickBot="1" x14ac:dyDescent="0.4">
      <c r="B281" s="15"/>
      <c r="C281">
        <v>-0.9</v>
      </c>
      <c r="D281">
        <v>0.56000000000000005</v>
      </c>
      <c r="E281">
        <v>0.73</v>
      </c>
      <c r="F281">
        <v>0.62</v>
      </c>
      <c r="G281">
        <v>0.88</v>
      </c>
      <c r="H281">
        <v>-0.49</v>
      </c>
    </row>
    <row r="282" spans="2:11" ht="16" thickBot="1" x14ac:dyDescent="0.4">
      <c r="B282" s="15"/>
      <c r="C282">
        <v>-0.64</v>
      </c>
      <c r="D282">
        <v>0.73</v>
      </c>
      <c r="E282">
        <v>-0.09</v>
      </c>
      <c r="F282">
        <v>-7.0000000000000007E-2</v>
      </c>
      <c r="G282">
        <v>-0.69</v>
      </c>
      <c r="H282">
        <v>-0.23</v>
      </c>
    </row>
    <row r="283" spans="2:11" ht="16" thickBot="1" x14ac:dyDescent="0.4">
      <c r="B283" s="15"/>
      <c r="C283">
        <v>-0.49</v>
      </c>
      <c r="D283">
        <v>0.37</v>
      </c>
      <c r="E283">
        <v>0.38</v>
      </c>
      <c r="F283">
        <v>0.93</v>
      </c>
      <c r="G283">
        <v>-0.93</v>
      </c>
      <c r="H283">
        <v>0.45</v>
      </c>
    </row>
    <row r="284" spans="2:11" ht="16" thickBot="1" x14ac:dyDescent="0.4">
      <c r="B284" s="15"/>
      <c r="C284">
        <v>0.68</v>
      </c>
      <c r="D284">
        <v>0.32</v>
      </c>
      <c r="E284">
        <v>-0.2</v>
      </c>
      <c r="F284">
        <v>0.44</v>
      </c>
      <c r="G284">
        <v>0.83</v>
      </c>
      <c r="H284">
        <v>0.83</v>
      </c>
    </row>
    <row r="285" spans="2:11" ht="16" thickBot="1" x14ac:dyDescent="0.4">
      <c r="B285" s="15"/>
      <c r="C285">
        <v>0.45</v>
      </c>
      <c r="D285">
        <v>0.09</v>
      </c>
      <c r="E285">
        <v>0.37</v>
      </c>
      <c r="F285">
        <v>0.97</v>
      </c>
      <c r="G285">
        <v>-0.73</v>
      </c>
      <c r="H285">
        <v>-7.0000000000000007E-2</v>
      </c>
    </row>
    <row r="286" spans="2:11" ht="16" thickBot="1" x14ac:dyDescent="0.4">
      <c r="B286" s="15"/>
      <c r="C286">
        <v>0.73</v>
      </c>
      <c r="D286">
        <v>-0.55000000000000004</v>
      </c>
      <c r="E286">
        <v>0.13</v>
      </c>
      <c r="F286">
        <v>0.27</v>
      </c>
      <c r="G286">
        <v>-0.72</v>
      </c>
      <c r="H286">
        <v>-0.28000000000000003</v>
      </c>
    </row>
    <row r="287" spans="2:11" ht="16" thickBot="1" x14ac:dyDescent="0.4">
      <c r="B287" s="15"/>
      <c r="C287">
        <v>0.9</v>
      </c>
      <c r="D287">
        <v>0.39</v>
      </c>
      <c r="E287">
        <v>-0.97</v>
      </c>
      <c r="F287">
        <v>0.84</v>
      </c>
      <c r="G287">
        <v>0.11</v>
      </c>
      <c r="H287">
        <v>0.88</v>
      </c>
    </row>
    <row r="288" spans="2:11" ht="16" thickBot="1" x14ac:dyDescent="0.4">
      <c r="B288" s="15"/>
      <c r="C288">
        <v>0.61</v>
      </c>
      <c r="D288">
        <v>0.8</v>
      </c>
      <c r="E288">
        <v>-0.56000000000000005</v>
      </c>
      <c r="F288">
        <v>-0.28000000000000003</v>
      </c>
      <c r="G288">
        <v>-0.98</v>
      </c>
      <c r="H288">
        <v>-0.13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Filter1 (129)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Raihan Syah</dc:creator>
  <cp:lastModifiedBy>Rissopan Panji Prayogi</cp:lastModifiedBy>
  <dcterms:created xsi:type="dcterms:W3CDTF">2024-07-13T04:14:54Z</dcterms:created>
  <dcterms:modified xsi:type="dcterms:W3CDTF">2024-08-21T16:50:37Z</dcterms:modified>
</cp:coreProperties>
</file>