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dy/Projects/thotcon0xC/TC0xC/Hardware/Release/"/>
    </mc:Choice>
  </mc:AlternateContent>
  <xr:revisionPtr revIDLastSave="0" documentId="13_ncr:40009_{5F2E602A-B89B-AC49-9770-8E5D886EE9A7}" xr6:coauthVersionLast="36" xr6:coauthVersionMax="36" xr10:uidLastSave="{00000000-0000-0000-0000-000000000000}"/>
  <bookViews>
    <workbookView xWindow="-120" yWindow="920" windowWidth="19760" windowHeight="16440"/>
  </bookViews>
  <sheets>
    <sheet name="BOM" sheetId="2" r:id="rId1"/>
  </sheets>
  <calcPr calcId="181029"/>
</workbook>
</file>

<file path=xl/calcChain.xml><?xml version="1.0" encoding="utf-8"?>
<calcChain xmlns="http://schemas.openxmlformats.org/spreadsheetml/2006/main">
  <c r="K47" i="2" l="1"/>
  <c r="K14" i="2"/>
  <c r="K15" i="2"/>
  <c r="K7" i="2"/>
  <c r="K8" i="2"/>
  <c r="K9" i="2"/>
  <c r="K10" i="2"/>
  <c r="K11" i="2"/>
  <c r="K12" i="2"/>
  <c r="K13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6" i="2"/>
</calcChain>
</file>

<file path=xl/sharedStrings.xml><?xml version="1.0" encoding="utf-8"?>
<sst xmlns="http://schemas.openxmlformats.org/spreadsheetml/2006/main" count="252" uniqueCount="201">
  <si>
    <t>Item #</t>
  </si>
  <si>
    <t>Quantity per board</t>
  </si>
  <si>
    <t>Manufacturer Part #</t>
  </si>
  <si>
    <t>Do Not Install</t>
  </si>
  <si>
    <t>Reference designators</t>
  </si>
  <si>
    <t>Vendor (optional)</t>
  </si>
  <si>
    <t>Vendor Part Number (optional)</t>
  </si>
  <si>
    <t>Part description/ specs (optional, but recommended)</t>
  </si>
  <si>
    <t>Manfacturer (optional)</t>
  </si>
  <si>
    <t>06035A271JAT2A</t>
  </si>
  <si>
    <t>C1, C2</t>
  </si>
  <si>
    <t>Digi-Key</t>
  </si>
  <si>
    <t>478-1180-1-ND</t>
  </si>
  <si>
    <t>CAP CER 270PF 50V C0G/NP0 0603</t>
  </si>
  <si>
    <t>KYOCERA AVX</t>
  </si>
  <si>
    <t>C0603C100J5GACTU</t>
  </si>
  <si>
    <t>C3, C4</t>
  </si>
  <si>
    <t>399-C0603C100J5GAC7867CT-ND</t>
  </si>
  <si>
    <t>CAP CER 10PF 50V C0G/NP0 0603</t>
  </si>
  <si>
    <t>KEMET</t>
  </si>
  <si>
    <t>GCM188R71H103KA37D</t>
  </si>
  <si>
    <t>C5</t>
  </si>
  <si>
    <t>490-4778-1-ND</t>
  </si>
  <si>
    <t>CAP CER 10000PF 50V X7R 0603</t>
  </si>
  <si>
    <t>Murata Electronics</t>
  </si>
  <si>
    <t>C0603C104Z3VACTU</t>
  </si>
  <si>
    <t>C11, C14, C17, C20, C21, C23, C25, C75, C6, C35</t>
  </si>
  <si>
    <t>399-C0603C104Z3VAC7867CT-ND</t>
  </si>
  <si>
    <t>CAP CER 0.1UF 25V Y5V 0603</t>
  </si>
  <si>
    <t>C0603C569J5GACTU</t>
  </si>
  <si>
    <t>C8</t>
  </si>
  <si>
    <t>399-C0603C569J5GAC7867CT-ND</t>
  </si>
  <si>
    <t>CAP CER 5.6PF 50V C0G/NP0 0603</t>
  </si>
  <si>
    <t>06035A150JAT2A</t>
  </si>
  <si>
    <t>C9, C26</t>
  </si>
  <si>
    <t>478-1165-1-ND</t>
  </si>
  <si>
    <t>CAP CER 15PF 50V C0G/NP0 0603</t>
  </si>
  <si>
    <t>06035A470JAT2A</t>
  </si>
  <si>
    <t>C12, C13</t>
  </si>
  <si>
    <t>478-1171-1-ND</t>
  </si>
  <si>
    <t>CAP CER 47PF 50V C0G/NP0 0603</t>
  </si>
  <si>
    <t>C0603C475K9PACTU</t>
  </si>
  <si>
    <t>C15</t>
  </si>
  <si>
    <t>399-C0603C475K9PAC7867CT-ND</t>
  </si>
  <si>
    <t>CAP CER 4.7UF 6.3V X5R 0603</t>
  </si>
  <si>
    <t>CL10C101JB8NNNC</t>
  </si>
  <si>
    <t>C18</t>
  </si>
  <si>
    <t>1276-1008-1-ND</t>
  </si>
  <si>
    <t>CAP CER 100PF 50V C0G/NP0 0603</t>
  </si>
  <si>
    <t>Samsung Electro-Mechanics</t>
  </si>
  <si>
    <t>JMK107ABJ106MA-T</t>
  </si>
  <si>
    <t>C22</t>
  </si>
  <si>
    <t>587-5869-1-ND</t>
  </si>
  <si>
    <t>CAP CER 10UF 6.3V X5R 0603</t>
  </si>
  <si>
    <t>Taiyo Yuden</t>
  </si>
  <si>
    <t>CL10A105KO8NNNC</t>
  </si>
  <si>
    <t>C24, C34</t>
  </si>
  <si>
    <t>1276-1034-1-ND</t>
  </si>
  <si>
    <t>CAP CER 1UF 16V X5R 0603</t>
  </si>
  <si>
    <t>GRM1887U1H302JA01D</t>
  </si>
  <si>
    <t>C27</t>
  </si>
  <si>
    <t>490-6396-1-ND</t>
  </si>
  <si>
    <t>CAP CER 3000PF 50V U2J 0603</t>
  </si>
  <si>
    <t>CC0805ZRY5V8BB105</t>
  </si>
  <si>
    <t>C29</t>
  </si>
  <si>
    <t>311-1358-1-ND</t>
  </si>
  <si>
    <t>CAP CER 1UF 25V Y5V 0805</t>
  </si>
  <si>
    <t>YAGEO</t>
  </si>
  <si>
    <t>LMK107B7225KA-T</t>
  </si>
  <si>
    <t>C30</t>
  </si>
  <si>
    <t>587-2983-1-ND</t>
  </si>
  <si>
    <t>CAP CER 2.2UF 10V X7R 0603</t>
  </si>
  <si>
    <t>C0603C224K3RACTU</t>
  </si>
  <si>
    <t>C32</t>
  </si>
  <si>
    <t>399-C0603C224K3RAC7867CT-ND</t>
  </si>
  <si>
    <t>CAP CER 0.22UF 25V X7R 0603</t>
  </si>
  <si>
    <t>VSMB2020X01</t>
  </si>
  <si>
    <t>D27,D28</t>
  </si>
  <si>
    <t>VSMB2020X01CT-ND</t>
  </si>
  <si>
    <t>EMITTER IR 940NM 100MA SMD</t>
  </si>
  <si>
    <t>Vishay Semiconductor Opto Division</t>
  </si>
  <si>
    <t>LTST-C190KRKT</t>
  </si>
  <si>
    <t>D1, D2, D3, D4, D5, D6, D7, D8, D9, D10, D11, D12, D13, D14, D15, D16, D17, D18, D19, D20, D21, D22, D23, D24, D26</t>
  </si>
  <si>
    <t>160-1436-1-ND</t>
  </si>
  <si>
    <t>LED RED CLEAR CHIP SMD</t>
  </si>
  <si>
    <t>Lite-On Inc.</t>
  </si>
  <si>
    <t>PTS120615V050</t>
  </si>
  <si>
    <t>F1</t>
  </si>
  <si>
    <t>283-3140-1-ND</t>
  </si>
  <si>
    <t>PTC RESET FUSE 15V 500MA 1206</t>
  </si>
  <si>
    <t>Eaton - Electronics Division</t>
  </si>
  <si>
    <t>10118192-0002LF</t>
  </si>
  <si>
    <t>J1</t>
  </si>
  <si>
    <t>609-5379-1-ND</t>
  </si>
  <si>
    <t>CONN RCPT USB2.0 MICRO B SMD R/A</t>
  </si>
  <si>
    <t>Amphenol ICC (FCI)</t>
  </si>
  <si>
    <t>SI2307BDS-T1-E3</t>
  </si>
  <si>
    <t>Q1</t>
  </si>
  <si>
    <t>SI2307BDS-T1-E3CT-ND</t>
  </si>
  <si>
    <t>MOSFET P-CH 30V 2.5A SOT23-3</t>
  </si>
  <si>
    <t>Vishay Siliconix</t>
  </si>
  <si>
    <t>MBT3904DW1T1G</t>
  </si>
  <si>
    <t>Q2</t>
  </si>
  <si>
    <t>MBT3904DW1T1GOSCT-ND</t>
  </si>
  <si>
    <t>TRANS 2NPN 40V 0.2A SC88/SC70-6</t>
  </si>
  <si>
    <t>onsemi</t>
  </si>
  <si>
    <t>PBSS4350T,215</t>
  </si>
  <si>
    <t>Q3</t>
  </si>
  <si>
    <t>1727-5113-1-ND</t>
  </si>
  <si>
    <t>TRANS NPN 50V 2A TO236AB</t>
  </si>
  <si>
    <t>Nexperia USA Inc.</t>
  </si>
  <si>
    <t>RMCF0603JT10K0</t>
  </si>
  <si>
    <t>R1, R3, R4, R7, R8, R10, R12, R17, R18, R19,R21,R22</t>
  </si>
  <si>
    <t>RMCF0603JT10K0CT-ND</t>
  </si>
  <si>
    <t>RES 10K OHM 5% 1/10W 0603</t>
  </si>
  <si>
    <t>Stackpole Electronics Inc</t>
  </si>
  <si>
    <t>ERJ-3EKF2002V</t>
  </si>
  <si>
    <t>R2,R6</t>
  </si>
  <si>
    <t>RES SMD 20K OHM 1% 1/10W 0603</t>
  </si>
  <si>
    <t>Panasonic Electronic Components</t>
  </si>
  <si>
    <t>ERA-3AHD270V</t>
  </si>
  <si>
    <t>R13, R14</t>
  </si>
  <si>
    <t>P123789CT-ND</t>
  </si>
  <si>
    <t>RES SMD 27 OHM 0.5% 1/10W 0603</t>
  </si>
  <si>
    <t>RNCP0603FTD1K00</t>
  </si>
  <si>
    <t>R5,R9,R11,R15,R16</t>
  </si>
  <si>
    <t>RNCP0603FTD1K00CT-ND</t>
  </si>
  <si>
    <t>RES 1K OHM 1% 1/8W 0603</t>
  </si>
  <si>
    <t>TL3340AF160QG</t>
  </si>
  <si>
    <t>S3</t>
  </si>
  <si>
    <t>EG4627CT-ND</t>
  </si>
  <si>
    <t>SWITCH TACTILE SPST-NO 0.05A 12V</t>
  </si>
  <si>
    <t>E-Switch</t>
  </si>
  <si>
    <t>ESP32-D0WDQ6</t>
  </si>
  <si>
    <t>U2</t>
  </si>
  <si>
    <t>1904-1004-1-ND</t>
  </si>
  <si>
    <t>IC RF TXRX+MCU BLUETOOTH 48VFQFN</t>
  </si>
  <si>
    <t>Espressif Systems</t>
  </si>
  <si>
    <t>AP2112K-3.3TRG1</t>
  </si>
  <si>
    <t>IC1</t>
  </si>
  <si>
    <t>AP2112M-3.3TRG1DICT-ND</t>
  </si>
  <si>
    <t>IC REG LINEAR 3.3V 600MA 8SOIC</t>
  </si>
  <si>
    <t>Diodes Incorporated</t>
  </si>
  <si>
    <t>FT231XS-R</t>
  </si>
  <si>
    <t>U4</t>
  </si>
  <si>
    <t>83T7089</t>
  </si>
  <si>
    <t>FT231XS-R Interface RS232, RS422, RS485, SIE, UART 3MBd, 5 V, 20-Pin, SSOP</t>
  </si>
  <si>
    <t>FTDI</t>
  </si>
  <si>
    <t>W25Q32JVSSIQ</t>
  </si>
  <si>
    <t>U5</t>
  </si>
  <si>
    <t>Winbond Electronics</t>
  </si>
  <si>
    <t>TSOP36138TT</t>
  </si>
  <si>
    <t>D33</t>
  </si>
  <si>
    <t>Mouser</t>
  </si>
  <si>
    <t>782-TSOP36138TT</t>
  </si>
  <si>
    <t>Infrared Receivers 2.7-5.5V 38kHz 45Deg</t>
  </si>
  <si>
    <t>Vishay Semiconductors</t>
  </si>
  <si>
    <t>IS31FL3731-QFLS2-TR</t>
  </si>
  <si>
    <t>U1</t>
  </si>
  <si>
    <t>2521-IS31FL3731-QFLS2-TRCT-ND</t>
  </si>
  <si>
    <t>IC LED DRV LIN ANALOG 34MA 28QFN</t>
  </si>
  <si>
    <t>Lumissil Microsystems</t>
  </si>
  <si>
    <t>TSX-3225 26.0000MF09Z-AC3</t>
  </si>
  <si>
    <t>Y1</t>
  </si>
  <si>
    <t>SER3627CT-ND</t>
  </si>
  <si>
    <t>CRYSTAL 26.0000MHZ 9PF SMD</t>
  </si>
  <si>
    <t>EPSON</t>
  </si>
  <si>
    <t>FC-135 32.7680KA-A5</t>
  </si>
  <si>
    <t>Y2</t>
  </si>
  <si>
    <t>SER4080CT-ND</t>
  </si>
  <si>
    <t>CRYSTAL 32.7680KHZ 12.5PF SMD</t>
  </si>
  <si>
    <t>CUS-12TB</t>
  </si>
  <si>
    <t>S2</t>
  </si>
  <si>
    <t>563-1102-1-ND</t>
  </si>
  <si>
    <t>SWITCH SLIDE SPDT 300MA 4V</t>
  </si>
  <si>
    <t>Nidec Copal Electronics</t>
  </si>
  <si>
    <t>1N5711WS-7-F</t>
  </si>
  <si>
    <t>D25</t>
  </si>
  <si>
    <t>1N5711WS-FDICT-ND</t>
  </si>
  <si>
    <t>DIODE SCHOTTKY 70V 150MW SOD323</t>
  </si>
  <si>
    <t>RNCP0603FTD100R</t>
  </si>
  <si>
    <t>R20</t>
  </si>
  <si>
    <t>RNCP0603FTD100RCT-ND</t>
  </si>
  <si>
    <t>RES 100 OHM 1% 1/8W 0603</t>
  </si>
  <si>
    <t>END OF BOM</t>
  </si>
  <si>
    <t>Keystone</t>
  </si>
  <si>
    <t>36-2479-ND</t>
  </si>
  <si>
    <t>Battery Holder AAA 3 Cell PN PIN</t>
  </si>
  <si>
    <t>G2</t>
  </si>
  <si>
    <t>WICC-1062-ND</t>
  </si>
  <si>
    <t>SP1</t>
  </si>
  <si>
    <t>445-2525-1-ND</t>
  </si>
  <si>
    <t>AUDIO PIEZO TRANSDUCER 30V TH</t>
  </si>
  <si>
    <t>TDK Corporation</t>
  </si>
  <si>
    <t>PS1240P02BT</t>
  </si>
  <si>
    <t>THOTCON 0xC Final Release</t>
  </si>
  <si>
    <t>Unit</t>
  </si>
  <si>
    <t>Total</t>
  </si>
  <si>
    <t xml:space="preserve">RMCF0603FT20K0TR-ND </t>
  </si>
  <si>
    <t>Newark</t>
  </si>
  <si>
    <t xml:space="preserve">CUSTOM FLASH - IC FLASH 32MBIT SPI/QUAD 8SOIC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</si>
</sst>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3"/>
      <color theme="1"/>
      <name val="Arial"/>
      <family val="2"/>
    </font>
    <font>
      <b/>
      <sz val="14"/>
      <color theme="1"/>
      <name val="Arial"/>
      <family val="2"/>
    </font>
    <font>
      <sz val="13"/>
      <color theme="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9" fillId="0" borderId="11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8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wrapText="1"/>
    </xf>
    <xf numFmtId="0" fontId="20" fillId="0" borderId="10" xfId="0" applyFont="1" applyBorder="1" applyAlignment="1">
      <alignment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20" fillId="0" borderId="11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20" fillId="0" borderId="12" xfId="0" applyFont="1" applyBorder="1" applyAlignment="1">
      <alignment horizontal="center" wrapText="1"/>
    </xf>
    <xf numFmtId="0" fontId="20" fillId="0" borderId="12" xfId="0" applyFont="1" applyBorder="1" applyAlignment="1">
      <alignment wrapText="1"/>
    </xf>
    <xf numFmtId="0" fontId="20" fillId="0" borderId="13" xfId="0" applyFont="1" applyFill="1" applyBorder="1" applyAlignment="1">
      <alignment wrapText="1"/>
    </xf>
    <xf numFmtId="0" fontId="20" fillId="0" borderId="10" xfId="0" applyFont="1" applyBorder="1" applyAlignment="1">
      <alignment horizontal="left" wrapText="1"/>
    </xf>
    <xf numFmtId="0" fontId="18" fillId="0" borderId="13" xfId="0" applyFont="1" applyFill="1" applyBorder="1" applyAlignment="1">
      <alignment horizontal="center" vertical="center" wrapText="1"/>
    </xf>
    <xf numFmtId="8" fontId="0" fillId="0" borderId="0" xfId="0" applyNumberFormat="1"/>
    <xf numFmtId="8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tabSelected="1" topLeftCell="H22" workbookViewId="0">
      <selection activeCell="G40" sqref="G40"/>
    </sheetView>
  </sheetViews>
  <sheetFormatPr baseColWidth="10" defaultRowHeight="16" x14ac:dyDescent="0.2"/>
  <cols>
    <col min="1" max="1" width="7.5" bestFit="1" customWidth="1"/>
    <col min="2" max="2" width="20.6640625" bestFit="1" customWidth="1"/>
    <col min="3" max="3" width="31.33203125" bestFit="1" customWidth="1"/>
    <col min="4" max="4" width="15.1640625" bestFit="1" customWidth="1"/>
    <col min="5" max="5" width="43.33203125" bestFit="1" customWidth="1"/>
    <col min="6" max="6" width="19.33203125" bestFit="1" customWidth="1"/>
    <col min="7" max="7" width="36.33203125" bestFit="1" customWidth="1"/>
    <col min="8" max="8" width="43.33203125" bestFit="1" customWidth="1"/>
    <col min="9" max="9" width="37.5" bestFit="1" customWidth="1"/>
  </cols>
  <sheetData>
    <row r="1" spans="1:11" ht="18" customHeight="1" x14ac:dyDescent="0.2">
      <c r="A1" s="1" t="s">
        <v>195</v>
      </c>
      <c r="B1" s="2"/>
      <c r="C1" s="2"/>
      <c r="D1" s="2"/>
      <c r="E1" s="2"/>
      <c r="F1" s="2"/>
      <c r="G1" s="2"/>
      <c r="H1" s="2"/>
      <c r="I1" s="2"/>
    </row>
    <row r="2" spans="1:11" ht="18" customHeight="1" x14ac:dyDescent="0.2">
      <c r="A2" s="1"/>
      <c r="B2" s="2"/>
      <c r="C2" s="2"/>
      <c r="D2" s="2"/>
      <c r="E2" s="2"/>
      <c r="F2" s="2"/>
      <c r="G2" s="2"/>
      <c r="H2" s="2"/>
      <c r="I2" s="2"/>
    </row>
    <row r="3" spans="1:11" ht="18" customHeight="1" x14ac:dyDescent="0.2">
      <c r="A3" s="1"/>
      <c r="B3" s="2"/>
      <c r="C3" s="2"/>
      <c r="D3" s="2"/>
      <c r="E3" s="2"/>
      <c r="F3" s="2"/>
      <c r="G3" s="2"/>
      <c r="H3" s="2"/>
      <c r="I3" s="2"/>
    </row>
    <row r="4" spans="1:11" ht="17" x14ac:dyDescent="0.2">
      <c r="A4" s="6"/>
      <c r="B4" s="7"/>
      <c r="C4" s="7"/>
      <c r="D4" s="7"/>
      <c r="E4" s="7"/>
      <c r="F4" s="7"/>
      <c r="G4" s="7"/>
      <c r="H4" s="7"/>
      <c r="I4" s="7"/>
    </row>
    <row r="5" spans="1:11" ht="36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16" t="s">
        <v>196</v>
      </c>
      <c r="K5" s="16" t="s">
        <v>197</v>
      </c>
    </row>
    <row r="6" spans="1:11" ht="18" x14ac:dyDescent="0.2">
      <c r="A6" s="4">
        <v>1</v>
      </c>
      <c r="B6" s="4">
        <v>2</v>
      </c>
      <c r="C6" s="5" t="s">
        <v>9</v>
      </c>
      <c r="D6" s="5"/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  <c r="J6" s="5">
        <v>1.6500000000000001E-2</v>
      </c>
      <c r="K6">
        <f>B6*J6</f>
        <v>3.3000000000000002E-2</v>
      </c>
    </row>
    <row r="7" spans="1:11" ht="18" x14ac:dyDescent="0.2">
      <c r="A7" s="4">
        <v>2</v>
      </c>
      <c r="B7" s="4">
        <v>2</v>
      </c>
      <c r="C7" s="5" t="s">
        <v>15</v>
      </c>
      <c r="D7" s="5"/>
      <c r="E7" s="5" t="s">
        <v>16</v>
      </c>
      <c r="F7" s="5" t="s">
        <v>11</v>
      </c>
      <c r="G7" s="5" t="s">
        <v>17</v>
      </c>
      <c r="H7" s="5" t="s">
        <v>18</v>
      </c>
      <c r="I7" s="5" t="s">
        <v>19</v>
      </c>
      <c r="J7" s="17">
        <v>2.2370000000000001E-2</v>
      </c>
      <c r="K7">
        <f t="shared" ref="K7:K46" si="0">B7*J7</f>
        <v>4.4740000000000002E-2</v>
      </c>
    </row>
    <row r="8" spans="1:11" ht="18" x14ac:dyDescent="0.2">
      <c r="A8" s="4">
        <v>3</v>
      </c>
      <c r="B8" s="4">
        <v>1</v>
      </c>
      <c r="C8" s="5" t="s">
        <v>20</v>
      </c>
      <c r="D8" s="5"/>
      <c r="E8" s="5" t="s">
        <v>21</v>
      </c>
      <c r="F8" s="5" t="s">
        <v>11</v>
      </c>
      <c r="G8" s="5" t="s">
        <v>22</v>
      </c>
      <c r="H8" s="5" t="s">
        <v>23</v>
      </c>
      <c r="I8" s="5" t="s">
        <v>24</v>
      </c>
      <c r="J8" s="17">
        <v>3.1489999999999997E-2</v>
      </c>
      <c r="K8">
        <f t="shared" si="0"/>
        <v>3.1489999999999997E-2</v>
      </c>
    </row>
    <row r="9" spans="1:11" ht="36" x14ac:dyDescent="0.2">
      <c r="A9" s="4">
        <v>4</v>
      </c>
      <c r="B9" s="4">
        <v>10</v>
      </c>
      <c r="C9" s="5" t="s">
        <v>25</v>
      </c>
      <c r="D9" s="5"/>
      <c r="E9" s="5" t="s">
        <v>26</v>
      </c>
      <c r="F9" s="5" t="s">
        <v>11</v>
      </c>
      <c r="G9" s="5" t="s">
        <v>27</v>
      </c>
      <c r="H9" s="5" t="s">
        <v>28</v>
      </c>
      <c r="I9" s="5" t="s">
        <v>19</v>
      </c>
      <c r="J9" s="17">
        <v>6.4460000000000003E-2</v>
      </c>
      <c r="K9">
        <f t="shared" si="0"/>
        <v>0.64460000000000006</v>
      </c>
    </row>
    <row r="10" spans="1:11" ht="18" x14ac:dyDescent="0.2">
      <c r="A10" s="4">
        <v>5</v>
      </c>
      <c r="B10" s="4">
        <v>1</v>
      </c>
      <c r="C10" s="5" t="s">
        <v>29</v>
      </c>
      <c r="D10" s="5"/>
      <c r="E10" s="5" t="s">
        <v>30</v>
      </c>
      <c r="F10" s="5" t="s">
        <v>11</v>
      </c>
      <c r="G10" s="5" t="s">
        <v>31</v>
      </c>
      <c r="H10" s="5" t="s">
        <v>32</v>
      </c>
      <c r="I10" s="5" t="s">
        <v>19</v>
      </c>
      <c r="J10" s="17">
        <v>8.8080000000000006E-2</v>
      </c>
      <c r="K10">
        <f t="shared" si="0"/>
        <v>8.8080000000000006E-2</v>
      </c>
    </row>
    <row r="11" spans="1:11" ht="18" x14ac:dyDescent="0.2">
      <c r="A11" s="4">
        <v>6</v>
      </c>
      <c r="B11" s="4">
        <v>2</v>
      </c>
      <c r="C11" s="5" t="s">
        <v>33</v>
      </c>
      <c r="D11" s="5"/>
      <c r="E11" s="5" t="s">
        <v>34</v>
      </c>
      <c r="F11" s="5" t="s">
        <v>11</v>
      </c>
      <c r="G11" s="5" t="s">
        <v>35</v>
      </c>
      <c r="H11" s="5" t="s">
        <v>36</v>
      </c>
      <c r="I11" s="5" t="s">
        <v>14</v>
      </c>
      <c r="J11" s="17">
        <v>1.022E-2</v>
      </c>
      <c r="K11">
        <f t="shared" si="0"/>
        <v>2.044E-2</v>
      </c>
    </row>
    <row r="12" spans="1:11" ht="18" x14ac:dyDescent="0.2">
      <c r="A12" s="4">
        <v>7</v>
      </c>
      <c r="B12" s="4">
        <v>2</v>
      </c>
      <c r="C12" s="5" t="s">
        <v>37</v>
      </c>
      <c r="D12" s="5"/>
      <c r="E12" s="5" t="s">
        <v>38</v>
      </c>
      <c r="F12" s="5" t="s">
        <v>11</v>
      </c>
      <c r="G12" s="5" t="s">
        <v>39</v>
      </c>
      <c r="H12" s="5" t="s">
        <v>40</v>
      </c>
      <c r="I12" s="5" t="s">
        <v>14</v>
      </c>
      <c r="J12" s="18">
        <v>1.022E-2</v>
      </c>
      <c r="K12">
        <f t="shared" si="0"/>
        <v>2.044E-2</v>
      </c>
    </row>
    <row r="13" spans="1:11" ht="18" x14ac:dyDescent="0.2">
      <c r="A13" s="4">
        <v>8</v>
      </c>
      <c r="B13" s="4">
        <v>1</v>
      </c>
      <c r="C13" s="5" t="s">
        <v>41</v>
      </c>
      <c r="D13" s="5"/>
      <c r="E13" s="5" t="s">
        <v>42</v>
      </c>
      <c r="F13" s="5" t="s">
        <v>11</v>
      </c>
      <c r="G13" s="5" t="s">
        <v>43</v>
      </c>
      <c r="H13" s="5" t="s">
        <v>44</v>
      </c>
      <c r="I13" s="5" t="s">
        <v>19</v>
      </c>
      <c r="J13" s="17">
        <v>2.6929999999999999E-2</v>
      </c>
      <c r="K13">
        <f t="shared" si="0"/>
        <v>2.6929999999999999E-2</v>
      </c>
    </row>
    <row r="14" spans="1:11" ht="18" x14ac:dyDescent="0.2">
      <c r="A14" s="4">
        <v>9</v>
      </c>
      <c r="B14" s="4">
        <v>1</v>
      </c>
      <c r="C14" s="5" t="s">
        <v>45</v>
      </c>
      <c r="D14" s="5"/>
      <c r="E14" s="5" t="s">
        <v>46</v>
      </c>
      <c r="F14" s="5" t="s">
        <v>11</v>
      </c>
      <c r="G14" s="5" t="s">
        <v>47</v>
      </c>
      <c r="H14" s="5" t="s">
        <v>48</v>
      </c>
      <c r="I14" s="5" t="s">
        <v>49</v>
      </c>
      <c r="J14" s="17">
        <v>5.7400000000000003E-3</v>
      </c>
      <c r="K14">
        <f>B14*J14</f>
        <v>5.7400000000000003E-3</v>
      </c>
    </row>
    <row r="15" spans="1:11" ht="18" x14ac:dyDescent="0.2">
      <c r="A15" s="4">
        <v>10</v>
      </c>
      <c r="B15" s="4">
        <v>1</v>
      </c>
      <c r="C15" s="5" t="s">
        <v>50</v>
      </c>
      <c r="D15" s="5"/>
      <c r="E15" s="5" t="s">
        <v>51</v>
      </c>
      <c r="F15" s="5" t="s">
        <v>11</v>
      </c>
      <c r="G15" s="5" t="s">
        <v>52</v>
      </c>
      <c r="H15" s="5" t="s">
        <v>53</v>
      </c>
      <c r="I15" s="5" t="s">
        <v>54</v>
      </c>
      <c r="J15" s="18">
        <v>6.8999999999999999E-3</v>
      </c>
      <c r="K15" s="17">
        <f>B15*J15</f>
        <v>6.8999999999999999E-3</v>
      </c>
    </row>
    <row r="16" spans="1:11" ht="18" x14ac:dyDescent="0.2">
      <c r="A16" s="4">
        <v>11</v>
      </c>
      <c r="B16" s="4">
        <v>2</v>
      </c>
      <c r="C16" s="5" t="s">
        <v>55</v>
      </c>
      <c r="D16" s="5"/>
      <c r="E16" s="5" t="s">
        <v>56</v>
      </c>
      <c r="F16" s="5" t="s">
        <v>11</v>
      </c>
      <c r="G16" s="5" t="s">
        <v>57</v>
      </c>
      <c r="H16" s="5" t="s">
        <v>58</v>
      </c>
      <c r="I16" s="5" t="s">
        <v>49</v>
      </c>
      <c r="J16" s="17">
        <v>6.8999999999999999E-3</v>
      </c>
      <c r="K16">
        <f t="shared" si="0"/>
        <v>1.38E-2</v>
      </c>
    </row>
    <row r="17" spans="1:11" ht="18" x14ac:dyDescent="0.2">
      <c r="A17" s="4">
        <v>12</v>
      </c>
      <c r="B17" s="4">
        <v>1</v>
      </c>
      <c r="C17" s="5" t="s">
        <v>59</v>
      </c>
      <c r="D17" s="5"/>
      <c r="E17" s="5" t="s">
        <v>60</v>
      </c>
      <c r="F17" s="5" t="s">
        <v>11</v>
      </c>
      <c r="G17" s="5" t="s">
        <v>61</v>
      </c>
      <c r="H17" s="5" t="s">
        <v>62</v>
      </c>
      <c r="I17" s="5" t="s">
        <v>24</v>
      </c>
      <c r="J17">
        <v>6.8999999999999999E-3</v>
      </c>
      <c r="K17">
        <f t="shared" si="0"/>
        <v>6.8999999999999999E-3</v>
      </c>
    </row>
    <row r="18" spans="1:11" ht="18" x14ac:dyDescent="0.2">
      <c r="A18" s="4">
        <v>13</v>
      </c>
      <c r="B18" s="4">
        <v>1</v>
      </c>
      <c r="C18" s="5" t="s">
        <v>63</v>
      </c>
      <c r="D18" s="5"/>
      <c r="E18" s="5" t="s">
        <v>64</v>
      </c>
      <c r="F18" s="5" t="s">
        <v>11</v>
      </c>
      <c r="G18" s="5" t="s">
        <v>65</v>
      </c>
      <c r="H18" s="5" t="s">
        <v>66</v>
      </c>
      <c r="I18" s="5" t="s">
        <v>67</v>
      </c>
      <c r="J18" s="17">
        <v>2.0910000000000002E-2</v>
      </c>
      <c r="K18">
        <f t="shared" si="0"/>
        <v>2.0910000000000002E-2</v>
      </c>
    </row>
    <row r="19" spans="1:11" ht="18" x14ac:dyDescent="0.2">
      <c r="A19" s="4">
        <v>14</v>
      </c>
      <c r="B19" s="4">
        <v>1</v>
      </c>
      <c r="C19" s="5" t="s">
        <v>68</v>
      </c>
      <c r="D19" s="5"/>
      <c r="E19" s="5" t="s">
        <v>69</v>
      </c>
      <c r="F19" s="5" t="s">
        <v>11</v>
      </c>
      <c r="G19" s="5" t="s">
        <v>70</v>
      </c>
      <c r="H19" s="5" t="s">
        <v>71</v>
      </c>
      <c r="I19" s="5" t="s">
        <v>54</v>
      </c>
      <c r="J19" s="17">
        <v>3.2320000000000002E-2</v>
      </c>
      <c r="K19">
        <f t="shared" si="0"/>
        <v>3.2320000000000002E-2</v>
      </c>
    </row>
    <row r="20" spans="1:11" ht="18" x14ac:dyDescent="0.2">
      <c r="A20" s="4">
        <v>15</v>
      </c>
      <c r="B20" s="4">
        <v>1</v>
      </c>
      <c r="C20" s="5" t="s">
        <v>72</v>
      </c>
      <c r="D20" s="5"/>
      <c r="E20" s="5" t="s">
        <v>73</v>
      </c>
      <c r="F20" s="5" t="s">
        <v>11</v>
      </c>
      <c r="G20" s="5" t="s">
        <v>74</v>
      </c>
      <c r="H20" s="5" t="s">
        <v>75</v>
      </c>
      <c r="I20" s="5" t="s">
        <v>19</v>
      </c>
      <c r="J20" s="17">
        <v>2.7150000000000001E-2</v>
      </c>
      <c r="K20">
        <f t="shared" si="0"/>
        <v>2.7150000000000001E-2</v>
      </c>
    </row>
    <row r="21" spans="1:11" ht="18" x14ac:dyDescent="0.2">
      <c r="A21" s="4">
        <v>16</v>
      </c>
      <c r="B21" s="4">
        <v>2</v>
      </c>
      <c r="C21" s="5" t="s">
        <v>76</v>
      </c>
      <c r="D21" s="5"/>
      <c r="E21" s="5" t="s">
        <v>77</v>
      </c>
      <c r="F21" s="5" t="s">
        <v>11</v>
      </c>
      <c r="G21" s="5" t="s">
        <v>78</v>
      </c>
      <c r="H21" s="5" t="s">
        <v>79</v>
      </c>
      <c r="I21" s="5" t="s">
        <v>80</v>
      </c>
      <c r="J21" s="17">
        <v>0.25235000000000002</v>
      </c>
      <c r="K21">
        <f t="shared" si="0"/>
        <v>0.50470000000000004</v>
      </c>
    </row>
    <row r="22" spans="1:11" ht="54" x14ac:dyDescent="0.2">
      <c r="A22" s="4">
        <v>17</v>
      </c>
      <c r="B22" s="4">
        <v>25</v>
      </c>
      <c r="C22" s="5" t="s">
        <v>81</v>
      </c>
      <c r="D22" s="5"/>
      <c r="E22" s="5" t="s">
        <v>82</v>
      </c>
      <c r="F22" s="5" t="s">
        <v>11</v>
      </c>
      <c r="G22" s="5" t="s">
        <v>83</v>
      </c>
      <c r="H22" s="5" t="s">
        <v>84</v>
      </c>
      <c r="I22" s="5" t="s">
        <v>85</v>
      </c>
      <c r="J22" s="17">
        <v>3.0079999999999999E-2</v>
      </c>
      <c r="K22">
        <f t="shared" si="0"/>
        <v>0.752</v>
      </c>
    </row>
    <row r="23" spans="1:11" ht="18" x14ac:dyDescent="0.2">
      <c r="A23" s="4">
        <v>18</v>
      </c>
      <c r="B23" s="4">
        <v>1</v>
      </c>
      <c r="C23" s="5" t="s">
        <v>86</v>
      </c>
      <c r="D23" s="5"/>
      <c r="E23" s="5" t="s">
        <v>87</v>
      </c>
      <c r="F23" s="5" t="s">
        <v>11</v>
      </c>
      <c r="G23" s="5" t="s">
        <v>88</v>
      </c>
      <c r="H23" s="5" t="s">
        <v>89</v>
      </c>
      <c r="I23" s="5" t="s">
        <v>90</v>
      </c>
      <c r="J23" s="17">
        <v>9.529E-2</v>
      </c>
      <c r="K23">
        <f t="shared" si="0"/>
        <v>9.529E-2</v>
      </c>
    </row>
    <row r="24" spans="1:11" ht="18" x14ac:dyDescent="0.2">
      <c r="A24" s="4">
        <v>19</v>
      </c>
      <c r="B24" s="4">
        <v>1</v>
      </c>
      <c r="C24" s="5" t="s">
        <v>91</v>
      </c>
      <c r="D24" s="5"/>
      <c r="E24" s="5" t="s">
        <v>92</v>
      </c>
      <c r="F24" s="5" t="s">
        <v>11</v>
      </c>
      <c r="G24" s="5" t="s">
        <v>93</v>
      </c>
      <c r="H24" s="5" t="s">
        <v>94</v>
      </c>
      <c r="I24" s="5" t="s">
        <v>95</v>
      </c>
      <c r="J24" s="17">
        <v>0.21331</v>
      </c>
      <c r="K24">
        <f t="shared" si="0"/>
        <v>0.21331</v>
      </c>
    </row>
    <row r="25" spans="1:11" ht="18" x14ac:dyDescent="0.2">
      <c r="A25" s="4">
        <v>21</v>
      </c>
      <c r="B25" s="4">
        <v>1</v>
      </c>
      <c r="C25" s="5" t="s">
        <v>96</v>
      </c>
      <c r="D25" s="5"/>
      <c r="E25" s="5" t="s">
        <v>97</v>
      </c>
      <c r="F25" s="5" t="s">
        <v>11</v>
      </c>
      <c r="G25" s="5" t="s">
        <v>98</v>
      </c>
      <c r="H25" s="5" t="s">
        <v>99</v>
      </c>
      <c r="I25" s="5" t="s">
        <v>100</v>
      </c>
      <c r="J25" s="17">
        <v>0.22752</v>
      </c>
      <c r="K25">
        <f t="shared" si="0"/>
        <v>0.22752</v>
      </c>
    </row>
    <row r="26" spans="1:11" ht="18" x14ac:dyDescent="0.2">
      <c r="A26" s="4">
        <v>22</v>
      </c>
      <c r="B26" s="4">
        <v>1</v>
      </c>
      <c r="C26" s="5" t="s">
        <v>101</v>
      </c>
      <c r="D26" s="5"/>
      <c r="E26" s="5" t="s">
        <v>102</v>
      </c>
      <c r="F26" s="5" t="s">
        <v>11</v>
      </c>
      <c r="G26" s="5" t="s">
        <v>103</v>
      </c>
      <c r="H26" s="5" t="s">
        <v>104</v>
      </c>
      <c r="I26" s="5" t="s">
        <v>105</v>
      </c>
      <c r="J26" s="17">
        <v>4.5589999999999999E-2</v>
      </c>
      <c r="K26">
        <f t="shared" si="0"/>
        <v>4.5589999999999999E-2</v>
      </c>
    </row>
    <row r="27" spans="1:11" ht="18" x14ac:dyDescent="0.2">
      <c r="A27" s="4">
        <v>23</v>
      </c>
      <c r="B27" s="4">
        <v>1</v>
      </c>
      <c r="C27" s="5" t="s">
        <v>106</v>
      </c>
      <c r="D27" s="5"/>
      <c r="E27" s="5" t="s">
        <v>107</v>
      </c>
      <c r="F27" s="5" t="s">
        <v>11</v>
      </c>
      <c r="G27" s="5" t="s">
        <v>108</v>
      </c>
      <c r="H27" s="5" t="s">
        <v>109</v>
      </c>
      <c r="I27" s="5" t="s">
        <v>110</v>
      </c>
      <c r="J27" s="17">
        <v>9.4130000000000005E-2</v>
      </c>
      <c r="K27">
        <f t="shared" si="0"/>
        <v>9.4130000000000005E-2</v>
      </c>
    </row>
    <row r="28" spans="1:11" ht="36" x14ac:dyDescent="0.2">
      <c r="A28" s="4">
        <v>24</v>
      </c>
      <c r="B28" s="4">
        <v>12</v>
      </c>
      <c r="C28" s="5" t="s">
        <v>111</v>
      </c>
      <c r="D28" s="5"/>
      <c r="E28" s="5" t="s">
        <v>112</v>
      </c>
      <c r="F28" s="5" t="s">
        <v>11</v>
      </c>
      <c r="G28" s="5" t="s">
        <v>113</v>
      </c>
      <c r="H28" s="5" t="s">
        <v>114</v>
      </c>
      <c r="I28" s="5" t="s">
        <v>115</v>
      </c>
      <c r="J28" s="17">
        <v>1.8500000000000001E-3</v>
      </c>
      <c r="K28">
        <f t="shared" si="0"/>
        <v>2.2200000000000001E-2</v>
      </c>
    </row>
    <row r="29" spans="1:11" ht="18" x14ac:dyDescent="0.2">
      <c r="A29" s="4">
        <v>25</v>
      </c>
      <c r="B29" s="4">
        <v>2</v>
      </c>
      <c r="C29" s="5" t="s">
        <v>116</v>
      </c>
      <c r="D29" s="5"/>
      <c r="E29" s="5" t="s">
        <v>117</v>
      </c>
      <c r="F29" s="5" t="s">
        <v>11</v>
      </c>
      <c r="G29" s="5" t="s">
        <v>198</v>
      </c>
      <c r="H29" s="5" t="s">
        <v>118</v>
      </c>
      <c r="I29" s="5" t="s">
        <v>119</v>
      </c>
      <c r="J29" s="17">
        <v>1.7799999999999999E-3</v>
      </c>
      <c r="K29">
        <f t="shared" si="0"/>
        <v>3.5599999999999998E-3</v>
      </c>
    </row>
    <row r="30" spans="1:11" ht="18" x14ac:dyDescent="0.2">
      <c r="A30" s="4">
        <v>26</v>
      </c>
      <c r="B30" s="4">
        <v>2</v>
      </c>
      <c r="C30" s="5" t="s">
        <v>120</v>
      </c>
      <c r="D30" s="5"/>
      <c r="E30" s="5" t="s">
        <v>121</v>
      </c>
      <c r="F30" s="5" t="s">
        <v>11</v>
      </c>
      <c r="G30" s="5" t="s">
        <v>122</v>
      </c>
      <c r="H30" s="5" t="s">
        <v>123</v>
      </c>
      <c r="I30" s="5" t="s">
        <v>119</v>
      </c>
      <c r="J30" s="17">
        <v>3.4470000000000001E-2</v>
      </c>
      <c r="K30">
        <f t="shared" si="0"/>
        <v>6.8940000000000001E-2</v>
      </c>
    </row>
    <row r="31" spans="1:11" ht="18" x14ac:dyDescent="0.2">
      <c r="A31" s="4">
        <v>27</v>
      </c>
      <c r="B31" s="4">
        <v>5</v>
      </c>
      <c r="C31" s="5" t="s">
        <v>124</v>
      </c>
      <c r="D31" s="5"/>
      <c r="E31" s="5" t="s">
        <v>125</v>
      </c>
      <c r="F31" s="5" t="s">
        <v>11</v>
      </c>
      <c r="G31" s="5" t="s">
        <v>126</v>
      </c>
      <c r="H31" s="5" t="s">
        <v>127</v>
      </c>
      <c r="I31" s="5" t="s">
        <v>115</v>
      </c>
      <c r="J31" s="17">
        <v>7.9799999999999992E-3</v>
      </c>
      <c r="K31">
        <f t="shared" si="0"/>
        <v>3.9899999999999998E-2</v>
      </c>
    </row>
    <row r="32" spans="1:11" ht="18" x14ac:dyDescent="0.2">
      <c r="A32" s="4">
        <v>28</v>
      </c>
      <c r="B32" s="4">
        <v>1</v>
      </c>
      <c r="C32" s="5" t="s">
        <v>128</v>
      </c>
      <c r="D32" s="5"/>
      <c r="E32" s="5" t="s">
        <v>129</v>
      </c>
      <c r="F32" s="5" t="s">
        <v>11</v>
      </c>
      <c r="G32" s="5" t="s">
        <v>130</v>
      </c>
      <c r="H32" s="5" t="s">
        <v>131</v>
      </c>
      <c r="I32" s="5" t="s">
        <v>132</v>
      </c>
      <c r="J32" s="17">
        <v>0.32795000000000002</v>
      </c>
      <c r="K32">
        <f t="shared" si="0"/>
        <v>0.32795000000000002</v>
      </c>
    </row>
    <row r="33" spans="1:11" ht="36" x14ac:dyDescent="0.2">
      <c r="A33" s="4">
        <v>29</v>
      </c>
      <c r="B33" s="4">
        <v>1</v>
      </c>
      <c r="C33" s="5" t="s">
        <v>133</v>
      </c>
      <c r="D33" s="5"/>
      <c r="E33" s="5" t="s">
        <v>134</v>
      </c>
      <c r="F33" s="5" t="s">
        <v>11</v>
      </c>
      <c r="G33" s="5" t="s">
        <v>135</v>
      </c>
      <c r="H33" s="5" t="s">
        <v>136</v>
      </c>
      <c r="I33" s="5" t="s">
        <v>137</v>
      </c>
      <c r="J33" s="17">
        <v>3.3</v>
      </c>
      <c r="K33">
        <f t="shared" si="0"/>
        <v>3.3</v>
      </c>
    </row>
    <row r="34" spans="1:11" ht="18" x14ac:dyDescent="0.2">
      <c r="A34" s="4">
        <v>30</v>
      </c>
      <c r="B34" s="4">
        <v>1</v>
      </c>
      <c r="C34" s="5" t="s">
        <v>138</v>
      </c>
      <c r="D34" s="5"/>
      <c r="E34" s="5" t="s">
        <v>139</v>
      </c>
      <c r="F34" s="5" t="s">
        <v>11</v>
      </c>
      <c r="G34" s="5" t="s">
        <v>140</v>
      </c>
      <c r="H34" s="5" t="s">
        <v>141</v>
      </c>
      <c r="I34" s="5" t="s">
        <v>142</v>
      </c>
      <c r="J34" s="17">
        <v>0.16361999999999999</v>
      </c>
      <c r="K34">
        <f t="shared" si="0"/>
        <v>0.16361999999999999</v>
      </c>
    </row>
    <row r="35" spans="1:11" ht="54" x14ac:dyDescent="0.2">
      <c r="A35" s="4">
        <v>31</v>
      </c>
      <c r="B35" s="4">
        <v>1</v>
      </c>
      <c r="C35" s="5" t="s">
        <v>143</v>
      </c>
      <c r="D35" s="5"/>
      <c r="E35" s="5" t="s">
        <v>144</v>
      </c>
      <c r="F35" s="5" t="s">
        <v>199</v>
      </c>
      <c r="G35" s="5" t="s">
        <v>145</v>
      </c>
      <c r="H35" s="5" t="s">
        <v>146</v>
      </c>
      <c r="I35" s="5" t="s">
        <v>147</v>
      </c>
      <c r="J35" s="17">
        <v>2.75</v>
      </c>
      <c r="K35">
        <f t="shared" si="0"/>
        <v>2.75</v>
      </c>
    </row>
    <row r="36" spans="1:11" ht="36" x14ac:dyDescent="0.2">
      <c r="A36" s="4">
        <v>32</v>
      </c>
      <c r="B36" s="4">
        <v>1</v>
      </c>
      <c r="C36" s="5" t="s">
        <v>148</v>
      </c>
      <c r="D36" s="5"/>
      <c r="E36" s="5" t="s">
        <v>149</v>
      </c>
      <c r="F36" s="14" t="s">
        <v>11</v>
      </c>
      <c r="G36" s="5" t="s">
        <v>189</v>
      </c>
      <c r="H36" s="5" t="s">
        <v>200</v>
      </c>
      <c r="I36" s="5" t="s">
        <v>150</v>
      </c>
      <c r="J36" s="17">
        <v>0.58935000000000004</v>
      </c>
      <c r="K36">
        <f t="shared" si="0"/>
        <v>0.58935000000000004</v>
      </c>
    </row>
    <row r="37" spans="1:11" ht="18" x14ac:dyDescent="0.2">
      <c r="A37" s="4">
        <v>33</v>
      </c>
      <c r="B37" s="4">
        <v>1</v>
      </c>
      <c r="C37" s="5" t="s">
        <v>151</v>
      </c>
      <c r="D37" s="5"/>
      <c r="E37" s="5" t="s">
        <v>152</v>
      </c>
      <c r="F37" s="5" t="s">
        <v>153</v>
      </c>
      <c r="G37" s="5" t="s">
        <v>154</v>
      </c>
      <c r="H37" s="5" t="s">
        <v>155</v>
      </c>
      <c r="I37" s="5" t="s">
        <v>156</v>
      </c>
      <c r="J37" s="17">
        <v>0.83</v>
      </c>
      <c r="K37">
        <f t="shared" si="0"/>
        <v>0.83</v>
      </c>
    </row>
    <row r="38" spans="1:11" ht="18" x14ac:dyDescent="0.2">
      <c r="A38" s="4">
        <v>34</v>
      </c>
      <c r="B38" s="4">
        <v>1</v>
      </c>
      <c r="C38" s="5" t="s">
        <v>157</v>
      </c>
      <c r="D38" s="5"/>
      <c r="E38" s="5" t="s">
        <v>158</v>
      </c>
      <c r="F38" s="5" t="s">
        <v>11</v>
      </c>
      <c r="G38" s="5" t="s">
        <v>159</v>
      </c>
      <c r="H38" s="5" t="s">
        <v>160</v>
      </c>
      <c r="I38" s="5" t="s">
        <v>161</v>
      </c>
      <c r="J38" s="17">
        <v>0.89146000000000003</v>
      </c>
      <c r="K38">
        <f t="shared" si="0"/>
        <v>0.89146000000000003</v>
      </c>
    </row>
    <row r="39" spans="1:11" ht="18" x14ac:dyDescent="0.2">
      <c r="A39" s="4">
        <v>36</v>
      </c>
      <c r="B39" s="4">
        <v>1</v>
      </c>
      <c r="C39" s="5" t="s">
        <v>162</v>
      </c>
      <c r="D39" s="5"/>
      <c r="E39" s="5" t="s">
        <v>163</v>
      </c>
      <c r="F39" s="5" t="s">
        <v>11</v>
      </c>
      <c r="G39" s="5" t="s">
        <v>164</v>
      </c>
      <c r="H39" s="5" t="s">
        <v>165</v>
      </c>
      <c r="I39" s="5" t="s">
        <v>166</v>
      </c>
      <c r="J39" s="17">
        <v>0.48480000000000001</v>
      </c>
      <c r="K39">
        <f t="shared" si="0"/>
        <v>0.48480000000000001</v>
      </c>
    </row>
    <row r="40" spans="1:11" ht="18" x14ac:dyDescent="0.2">
      <c r="A40" s="4">
        <v>37</v>
      </c>
      <c r="B40" s="4">
        <v>1</v>
      </c>
      <c r="C40" s="5" t="s">
        <v>167</v>
      </c>
      <c r="D40" s="5"/>
      <c r="E40" s="5" t="s">
        <v>168</v>
      </c>
      <c r="F40" s="5" t="s">
        <v>11</v>
      </c>
      <c r="G40" s="5" t="s">
        <v>169</v>
      </c>
      <c r="H40" s="5" t="s">
        <v>170</v>
      </c>
      <c r="I40" s="5" t="s">
        <v>166</v>
      </c>
      <c r="J40" s="17">
        <v>0.37874999999999998</v>
      </c>
      <c r="K40">
        <f t="shared" si="0"/>
        <v>0.37874999999999998</v>
      </c>
    </row>
    <row r="41" spans="1:11" ht="18" x14ac:dyDescent="0.2">
      <c r="A41" s="4">
        <v>38</v>
      </c>
      <c r="B41" s="4">
        <v>1</v>
      </c>
      <c r="C41" s="5" t="s">
        <v>171</v>
      </c>
      <c r="D41" s="5"/>
      <c r="E41" s="5" t="s">
        <v>172</v>
      </c>
      <c r="F41" s="5" t="s">
        <v>11</v>
      </c>
      <c r="G41" s="5" t="s">
        <v>173</v>
      </c>
      <c r="H41" s="5" t="s">
        <v>174</v>
      </c>
      <c r="I41" s="5" t="s">
        <v>175</v>
      </c>
      <c r="J41" s="17">
        <v>0.53327999999999998</v>
      </c>
      <c r="K41">
        <f t="shared" si="0"/>
        <v>0.53327999999999998</v>
      </c>
    </row>
    <row r="42" spans="1:11" ht="18" x14ac:dyDescent="0.2">
      <c r="A42" s="4">
        <v>39</v>
      </c>
      <c r="B42" s="4">
        <v>1</v>
      </c>
      <c r="C42" s="5" t="s">
        <v>176</v>
      </c>
      <c r="D42" s="5"/>
      <c r="E42" s="5" t="s">
        <v>177</v>
      </c>
      <c r="F42" s="5" t="s">
        <v>11</v>
      </c>
      <c r="G42" s="5" t="s">
        <v>178</v>
      </c>
      <c r="H42" s="5" t="s">
        <v>179</v>
      </c>
      <c r="I42" s="5" t="s">
        <v>142</v>
      </c>
      <c r="J42" s="17">
        <v>0.1</v>
      </c>
      <c r="K42">
        <f t="shared" si="0"/>
        <v>0.1</v>
      </c>
    </row>
    <row r="43" spans="1:11" ht="18" x14ac:dyDescent="0.2">
      <c r="A43" s="4">
        <v>40</v>
      </c>
      <c r="B43" s="4">
        <v>1</v>
      </c>
      <c r="C43" s="5" t="s">
        <v>180</v>
      </c>
      <c r="D43" s="5"/>
      <c r="E43" s="5" t="s">
        <v>181</v>
      </c>
      <c r="F43" s="5" t="s">
        <v>11</v>
      </c>
      <c r="G43" s="5" t="s">
        <v>182</v>
      </c>
      <c r="H43" s="5" t="s">
        <v>183</v>
      </c>
      <c r="I43" s="5" t="s">
        <v>115</v>
      </c>
      <c r="J43" s="17">
        <v>9.6600000000000002E-3</v>
      </c>
      <c r="K43">
        <f t="shared" si="0"/>
        <v>9.6600000000000002E-3</v>
      </c>
    </row>
    <row r="44" spans="1:11" ht="18" x14ac:dyDescent="0.2">
      <c r="A44" s="4">
        <v>41</v>
      </c>
      <c r="B44" s="4">
        <v>1</v>
      </c>
      <c r="C44" s="15">
        <v>2479</v>
      </c>
      <c r="D44" s="14"/>
      <c r="E44" s="14" t="s">
        <v>188</v>
      </c>
      <c r="F44" s="5" t="s">
        <v>11</v>
      </c>
      <c r="G44" s="5" t="s">
        <v>186</v>
      </c>
      <c r="H44" s="5" t="s">
        <v>187</v>
      </c>
      <c r="I44" s="5" t="s">
        <v>185</v>
      </c>
      <c r="J44" s="17">
        <v>1.0189900000000001</v>
      </c>
      <c r="K44">
        <f t="shared" si="0"/>
        <v>1.0189900000000001</v>
      </c>
    </row>
    <row r="45" spans="1:11" ht="18" x14ac:dyDescent="0.2">
      <c r="A45" s="4">
        <v>42</v>
      </c>
      <c r="B45" s="4">
        <v>1</v>
      </c>
      <c r="C45" s="13" t="s">
        <v>194</v>
      </c>
      <c r="D45" s="5"/>
      <c r="E45" s="5" t="s">
        <v>190</v>
      </c>
      <c r="F45" s="5" t="s">
        <v>11</v>
      </c>
      <c r="G45" s="5" t="s">
        <v>191</v>
      </c>
      <c r="H45" s="5" t="s">
        <v>192</v>
      </c>
      <c r="I45" s="5" t="s">
        <v>193</v>
      </c>
      <c r="J45" s="17">
        <v>0.36756</v>
      </c>
      <c r="K45">
        <f t="shared" si="0"/>
        <v>0.36756</v>
      </c>
    </row>
    <row r="46" spans="1:11" ht="17" x14ac:dyDescent="0.2">
      <c r="A46" s="4"/>
      <c r="B46" s="12"/>
      <c r="D46" s="13"/>
      <c r="E46" s="13"/>
      <c r="F46" s="13"/>
      <c r="G46" s="13"/>
      <c r="H46" s="13"/>
      <c r="I46" s="13"/>
    </row>
    <row r="47" spans="1:11" ht="17" x14ac:dyDescent="0.2">
      <c r="A47" s="8"/>
      <c r="B47" s="9"/>
      <c r="C47" s="9"/>
      <c r="D47" s="9"/>
      <c r="E47" s="9"/>
      <c r="F47" s="9"/>
      <c r="G47" s="9"/>
      <c r="H47" s="9"/>
      <c r="I47" s="9"/>
      <c r="K47">
        <f>SUM(K6:K45)</f>
        <v>14.835999999999999</v>
      </c>
    </row>
    <row r="48" spans="1:11" ht="17" customHeight="1" x14ac:dyDescent="0.2">
      <c r="A48" s="10" t="s">
        <v>184</v>
      </c>
      <c r="B48" s="11"/>
      <c r="C48" s="11"/>
      <c r="D48" s="11"/>
      <c r="E48" s="11"/>
      <c r="F48" s="11"/>
      <c r="G48" s="11"/>
      <c r="H48" s="11"/>
      <c r="I48" s="11"/>
    </row>
  </sheetData>
  <mergeCells count="6">
    <mergeCell ref="A1:I1"/>
    <mergeCell ref="A2:I2"/>
    <mergeCell ref="A3:I3"/>
    <mergeCell ref="A4:I4"/>
    <mergeCell ref="A47:I47"/>
    <mergeCell ref="A48:I4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Rudy Ristich</cp:lastModifiedBy>
  <dcterms:created xsi:type="dcterms:W3CDTF">2023-03-23T02:38:42Z</dcterms:created>
  <dcterms:modified xsi:type="dcterms:W3CDTF">2023-03-23T03:13:45Z</dcterms:modified>
</cp:coreProperties>
</file>