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69999\Desktop\"/>
    </mc:Choice>
  </mc:AlternateContent>
  <xr:revisionPtr revIDLastSave="0" documentId="13_ncr:1_{7CE6CFAD-EB16-4EAE-8D0F-9BAFBE3D79EC}" xr6:coauthVersionLast="47" xr6:coauthVersionMax="47" xr10:uidLastSave="{00000000-0000-0000-0000-000000000000}"/>
  <bookViews>
    <workbookView xWindow="16284" yWindow="-108" windowWidth="23256" windowHeight="12576" xr2:uid="{60893F7D-25A5-4717-A513-8CA797B35C64}"/>
  </bookViews>
  <sheets>
    <sheet name="Sheet2" sheetId="2" r:id="rId1"/>
  </sheets>
  <definedNames>
    <definedName name="_xlnm._FilterDatabase" localSheetId="0" hidden="1">Sheet2!$A$1:$I$231</definedName>
    <definedName name="_xlnm.Print_Area" localSheetId="0">Sheet2!$A$1:$E$231</definedName>
    <definedName name="_xlnm.Print_Titles" localSheetId="0">Sheet2!$1:$1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2" l="1"/>
  <c r="D52" i="2" s="1"/>
  <c r="I52" i="2"/>
  <c r="G52" i="2" s="1"/>
  <c r="F76" i="2"/>
  <c r="D76" i="2" s="1"/>
  <c r="I76" i="2"/>
  <c r="H76" i="2" s="1"/>
  <c r="F192" i="2"/>
  <c r="D192" i="2" s="1"/>
  <c r="I192" i="2"/>
  <c r="H192" i="2" s="1"/>
  <c r="F51" i="2"/>
  <c r="D51" i="2" s="1"/>
  <c r="I51" i="2"/>
  <c r="H51" i="2" s="1"/>
  <c r="F65" i="2"/>
  <c r="D65" i="2" s="1"/>
  <c r="I65" i="2"/>
  <c r="H65" i="2" s="1"/>
  <c r="F62" i="2"/>
  <c r="D62" i="2" s="1"/>
  <c r="I62" i="2"/>
  <c r="H62" i="2" s="1"/>
  <c r="F172" i="2"/>
  <c r="D172" i="2" s="1"/>
  <c r="I172" i="2"/>
  <c r="G172" i="2" s="1"/>
  <c r="F81" i="2"/>
  <c r="D81" i="2" s="1"/>
  <c r="I81" i="2"/>
  <c r="G81" i="2" s="1"/>
  <c r="F92" i="2"/>
  <c r="I92" i="2"/>
  <c r="G92" i="2" s="1"/>
  <c r="F73" i="2"/>
  <c r="D73" i="2" s="1"/>
  <c r="I73" i="2"/>
  <c r="G73" i="2" s="1"/>
  <c r="F211" i="2"/>
  <c r="D211" i="2" s="1"/>
  <c r="I211" i="2"/>
  <c r="G211" i="2" s="1"/>
  <c r="F87" i="2"/>
  <c r="D87" i="2" s="1"/>
  <c r="I87" i="2"/>
  <c r="G87" i="2" s="1"/>
  <c r="F74" i="2"/>
  <c r="D74" i="2" s="1"/>
  <c r="I74" i="2"/>
  <c r="G74" i="2" s="1"/>
  <c r="F213" i="2"/>
  <c r="D213" i="2" s="1"/>
  <c r="I213" i="2"/>
  <c r="G213" i="2" s="1"/>
  <c r="D92" i="2"/>
  <c r="F165" i="2"/>
  <c r="D165" i="2" s="1"/>
  <c r="F37" i="2"/>
  <c r="D37" i="2" s="1"/>
  <c r="F127" i="2"/>
  <c r="D127" i="2" s="1"/>
  <c r="F177" i="2"/>
  <c r="D177" i="2" s="1"/>
  <c r="F169" i="2"/>
  <c r="D169" i="2" s="1"/>
  <c r="F175" i="2"/>
  <c r="D175" i="2" s="1"/>
  <c r="F126" i="2"/>
  <c r="D126" i="2" s="1"/>
  <c r="I126" i="2"/>
  <c r="G126" i="2" s="1"/>
  <c r="I175" i="2"/>
  <c r="H175" i="2" s="1"/>
  <c r="I165" i="2"/>
  <c r="G165" i="2" s="1"/>
  <c r="I37" i="2"/>
  <c r="G37" i="2" s="1"/>
  <c r="I127" i="2"/>
  <c r="G127" i="2" s="1"/>
  <c r="I177" i="2"/>
  <c r="H177" i="2" s="1"/>
  <c r="I169" i="2"/>
  <c r="H169" i="2" s="1"/>
  <c r="F36" i="2"/>
  <c r="D36" i="2" s="1"/>
  <c r="I36" i="2"/>
  <c r="H36" i="2" s="1"/>
  <c r="F163" i="2"/>
  <c r="D163" i="2" s="1"/>
  <c r="I163" i="2"/>
  <c r="G163" i="2" s="1"/>
  <c r="F206" i="2"/>
  <c r="D206" i="2" s="1"/>
  <c r="I206" i="2"/>
  <c r="G206" i="2" s="1"/>
  <c r="F128" i="2"/>
  <c r="D128" i="2" s="1"/>
  <c r="I128" i="2"/>
  <c r="G128" i="2" s="1"/>
  <c r="F59" i="2"/>
  <c r="D59" i="2" s="1"/>
  <c r="I59" i="2"/>
  <c r="H59" i="2" s="1"/>
  <c r="F113" i="2"/>
  <c r="D113" i="2" s="1"/>
  <c r="I113" i="2"/>
  <c r="H113" i="2" s="1"/>
  <c r="F215" i="2"/>
  <c r="D215" i="2" s="1"/>
  <c r="I215" i="2"/>
  <c r="G215" i="2" s="1"/>
  <c r="F208" i="2"/>
  <c r="D208" i="2" s="1"/>
  <c r="I208" i="2"/>
  <c r="G208" i="2" s="1"/>
  <c r="F130" i="2"/>
  <c r="D130" i="2" s="1"/>
  <c r="I130" i="2"/>
  <c r="H130" i="2" s="1"/>
  <c r="F60" i="2"/>
  <c r="D60" i="2" s="1"/>
  <c r="I60" i="2"/>
  <c r="G60" i="2" s="1"/>
  <c r="F115" i="2"/>
  <c r="D115" i="2" s="1"/>
  <c r="I115" i="2"/>
  <c r="H115" i="2" s="1"/>
  <c r="F217" i="2"/>
  <c r="D217" i="2" s="1"/>
  <c r="I217" i="2"/>
  <c r="G217" i="2" s="1"/>
  <c r="F89" i="2"/>
  <c r="D89" i="2" s="1"/>
  <c r="I89" i="2"/>
  <c r="G89" i="2" s="1"/>
  <c r="F190" i="2"/>
  <c r="D190" i="2" s="1"/>
  <c r="I190" i="2"/>
  <c r="G190" i="2" s="1"/>
  <c r="F155" i="2"/>
  <c r="D155" i="2" s="1"/>
  <c r="I155" i="2"/>
  <c r="H155" i="2" s="1"/>
  <c r="F28" i="2"/>
  <c r="D28" i="2" s="1"/>
  <c r="I28" i="2"/>
  <c r="H28" i="2" s="1"/>
  <c r="F181" i="2"/>
  <c r="D181" i="2" s="1"/>
  <c r="I181" i="2"/>
  <c r="G181" i="2" s="1"/>
  <c r="F150" i="2"/>
  <c r="D150" i="2" s="1"/>
  <c r="I150" i="2"/>
  <c r="G150" i="2" s="1"/>
  <c r="F90" i="2"/>
  <c r="D90" i="2" s="1"/>
  <c r="I90" i="2"/>
  <c r="H90" i="2" s="1"/>
  <c r="F191" i="2"/>
  <c r="D191" i="2" s="1"/>
  <c r="I191" i="2"/>
  <c r="H191" i="2" s="1"/>
  <c r="F157" i="2"/>
  <c r="D157" i="2" s="1"/>
  <c r="I157" i="2"/>
  <c r="G157" i="2" s="1"/>
  <c r="F32" i="2"/>
  <c r="D32" i="2" s="1"/>
  <c r="I32" i="2"/>
  <c r="G32" i="2" s="1"/>
  <c r="F184" i="2"/>
  <c r="D184" i="2" s="1"/>
  <c r="I184" i="2"/>
  <c r="H184" i="2" s="1"/>
  <c r="F152" i="2"/>
  <c r="D152" i="2" s="1"/>
  <c r="I152" i="2"/>
  <c r="H152" i="2" s="1"/>
  <c r="F149" i="2"/>
  <c r="D149" i="2" s="1"/>
  <c r="I149" i="2"/>
  <c r="H149" i="2" s="1"/>
  <c r="F19" i="2"/>
  <c r="D19" i="2" s="1"/>
  <c r="I19" i="2"/>
  <c r="G19" i="2" s="1"/>
  <c r="I3" i="2"/>
  <c r="H3" i="2" s="1"/>
  <c r="I4" i="2"/>
  <c r="G4" i="2" s="1"/>
  <c r="I198" i="2"/>
  <c r="H198" i="2" s="1"/>
  <c r="I38" i="2"/>
  <c r="G38" i="2" s="1"/>
  <c r="I26" i="2"/>
  <c r="G26" i="2" s="1"/>
  <c r="I111" i="2"/>
  <c r="G111" i="2" s="1"/>
  <c r="I105" i="2"/>
  <c r="H105" i="2" s="1"/>
  <c r="I227" i="2"/>
  <c r="H227" i="2" s="1"/>
  <c r="I5" i="2"/>
  <c r="G5" i="2" s="1"/>
  <c r="I202" i="2"/>
  <c r="G202" i="2" s="1"/>
  <c r="I39" i="2"/>
  <c r="H39" i="2" s="1"/>
  <c r="I27" i="2"/>
  <c r="H27" i="2" s="1"/>
  <c r="I112" i="2"/>
  <c r="G112" i="2" s="1"/>
  <c r="I108" i="2"/>
  <c r="G108" i="2" s="1"/>
  <c r="I230" i="2"/>
  <c r="H230" i="2" s="1"/>
  <c r="I221" i="2"/>
  <c r="H221" i="2" s="1"/>
  <c r="I139" i="2"/>
  <c r="G139" i="2" s="1"/>
  <c r="I103" i="2"/>
  <c r="G103" i="2" s="1"/>
  <c r="I148" i="2"/>
  <c r="H148" i="2" s="1"/>
  <c r="I18" i="2"/>
  <c r="H18" i="2" s="1"/>
  <c r="I223" i="2"/>
  <c r="G223" i="2" s="1"/>
  <c r="I141" i="2"/>
  <c r="G141" i="2" s="1"/>
  <c r="I104" i="2"/>
  <c r="H104" i="2" s="1"/>
  <c r="I2" i="2"/>
  <c r="H2" i="2" s="1"/>
  <c r="F198" i="2"/>
  <c r="D198" i="2" s="1"/>
  <c r="F38" i="2"/>
  <c r="D38" i="2" s="1"/>
  <c r="F26" i="2"/>
  <c r="D26" i="2" s="1"/>
  <c r="F111" i="2"/>
  <c r="D111" i="2" s="1"/>
  <c r="F105" i="2"/>
  <c r="D105" i="2" s="1"/>
  <c r="F227" i="2"/>
  <c r="D227" i="2" s="1"/>
  <c r="F5" i="2"/>
  <c r="D5" i="2" s="1"/>
  <c r="F202" i="2"/>
  <c r="D202" i="2" s="1"/>
  <c r="F39" i="2"/>
  <c r="D39" i="2" s="1"/>
  <c r="F27" i="2"/>
  <c r="D27" i="2" s="1"/>
  <c r="F112" i="2"/>
  <c r="D112" i="2" s="1"/>
  <c r="F108" i="2"/>
  <c r="D108" i="2" s="1"/>
  <c r="F230" i="2"/>
  <c r="D230" i="2" s="1"/>
  <c r="F221" i="2"/>
  <c r="D221" i="2" s="1"/>
  <c r="F139" i="2"/>
  <c r="D139" i="2" s="1"/>
  <c r="F103" i="2"/>
  <c r="D103" i="2" s="1"/>
  <c r="F148" i="2"/>
  <c r="D148" i="2" s="1"/>
  <c r="F18" i="2"/>
  <c r="D18" i="2" s="1"/>
  <c r="F223" i="2"/>
  <c r="D223" i="2" s="1"/>
  <c r="F141" i="2"/>
  <c r="D141" i="2" s="1"/>
  <c r="F104" i="2"/>
  <c r="D104" i="2" s="1"/>
  <c r="F2" i="2"/>
  <c r="D2" i="2" s="1"/>
  <c r="F3" i="2"/>
  <c r="D3" i="2" s="1"/>
  <c r="F4" i="2"/>
  <c r="D4" i="2" s="1"/>
  <c r="I231" i="2"/>
  <c r="H231" i="2" s="1"/>
  <c r="F231" i="2"/>
  <c r="D231" i="2" s="1"/>
  <c r="H229" i="2"/>
  <c r="G229" i="2"/>
  <c r="I229" i="2" s="1"/>
  <c r="F229" i="2"/>
  <c r="D229" i="2" s="1"/>
  <c r="I228" i="2"/>
  <c r="G228" i="2" s="1"/>
  <c r="F228" i="2"/>
  <c r="D228" i="2" s="1"/>
  <c r="I226" i="2"/>
  <c r="H226" i="2" s="1"/>
  <c r="F226" i="2"/>
  <c r="D226" i="2" s="1"/>
  <c r="I225" i="2"/>
  <c r="G225" i="2" s="1"/>
  <c r="F225" i="2"/>
  <c r="D225" i="2" s="1"/>
  <c r="I224" i="2"/>
  <c r="G224" i="2" s="1"/>
  <c r="F224" i="2"/>
  <c r="D224" i="2" s="1"/>
  <c r="I222" i="2"/>
  <c r="G222" i="2" s="1"/>
  <c r="F222" i="2"/>
  <c r="D222" i="2" s="1"/>
  <c r="H220" i="2"/>
  <c r="G220" i="2"/>
  <c r="I220" i="2" s="1"/>
  <c r="F220" i="2"/>
  <c r="D220" i="2" s="1"/>
  <c r="H219" i="2"/>
  <c r="G219" i="2"/>
  <c r="I219" i="2" s="1"/>
  <c r="F219" i="2"/>
  <c r="D219" i="2" s="1"/>
  <c r="I218" i="2"/>
  <c r="G218" i="2" s="1"/>
  <c r="F218" i="2"/>
  <c r="D218" i="2" s="1"/>
  <c r="I216" i="2"/>
  <c r="H216" i="2" s="1"/>
  <c r="F216" i="2"/>
  <c r="D216" i="2" s="1"/>
  <c r="I214" i="2"/>
  <c r="H214" i="2" s="1"/>
  <c r="F214" i="2"/>
  <c r="D214" i="2" s="1"/>
  <c r="I212" i="2"/>
  <c r="H212" i="2" s="1"/>
  <c r="F212" i="2"/>
  <c r="D212" i="2" s="1"/>
  <c r="H210" i="2"/>
  <c r="G210" i="2"/>
  <c r="I210" i="2" s="1"/>
  <c r="F210" i="2"/>
  <c r="D210" i="2" s="1"/>
  <c r="I209" i="2"/>
  <c r="G209" i="2" s="1"/>
  <c r="F209" i="2"/>
  <c r="D209" i="2" s="1"/>
  <c r="I207" i="2"/>
  <c r="H207" i="2" s="1"/>
  <c r="F207" i="2"/>
  <c r="D207" i="2" s="1"/>
  <c r="H205" i="2"/>
  <c r="G205" i="2"/>
  <c r="I205" i="2" s="1"/>
  <c r="F205" i="2"/>
  <c r="D205" i="2" s="1"/>
  <c r="H204" i="2"/>
  <c r="G204" i="2"/>
  <c r="I204" i="2" s="1"/>
  <c r="F204" i="2"/>
  <c r="D204" i="2" s="1"/>
  <c r="I203" i="2"/>
  <c r="G203" i="2" s="1"/>
  <c r="F203" i="2"/>
  <c r="D203" i="2" s="1"/>
  <c r="H201" i="2"/>
  <c r="G201" i="2"/>
  <c r="I201" i="2" s="1"/>
  <c r="F201" i="2"/>
  <c r="D201" i="2" s="1"/>
  <c r="H200" i="2"/>
  <c r="G200" i="2"/>
  <c r="I200" i="2" s="1"/>
  <c r="F200" i="2"/>
  <c r="D200" i="2" s="1"/>
  <c r="I199" i="2"/>
  <c r="H199" i="2" s="1"/>
  <c r="F199" i="2"/>
  <c r="D199" i="2" s="1"/>
  <c r="H197" i="2"/>
  <c r="G197" i="2"/>
  <c r="I197" i="2" s="1"/>
  <c r="F197" i="2"/>
  <c r="D197" i="2" s="1"/>
  <c r="H196" i="2"/>
  <c r="G196" i="2"/>
  <c r="I196" i="2" s="1"/>
  <c r="F196" i="2"/>
  <c r="D196" i="2" s="1"/>
  <c r="H195" i="2"/>
  <c r="G195" i="2"/>
  <c r="I195" i="2" s="1"/>
  <c r="F195" i="2"/>
  <c r="D195" i="2" s="1"/>
  <c r="I194" i="2"/>
  <c r="G194" i="2" s="1"/>
  <c r="F194" i="2"/>
  <c r="D194" i="2" s="1"/>
  <c r="I193" i="2"/>
  <c r="G193" i="2" s="1"/>
  <c r="F193" i="2"/>
  <c r="D193" i="2" s="1"/>
  <c r="H189" i="2"/>
  <c r="G189" i="2"/>
  <c r="I189" i="2" s="1"/>
  <c r="F189" i="2"/>
  <c r="D189" i="2" s="1"/>
  <c r="I188" i="2"/>
  <c r="G188" i="2" s="1"/>
  <c r="F188" i="2"/>
  <c r="D188" i="2" s="1"/>
  <c r="H187" i="2"/>
  <c r="G187" i="2"/>
  <c r="I187" i="2" s="1"/>
  <c r="F187" i="2"/>
  <c r="D187" i="2" s="1"/>
  <c r="I186" i="2"/>
  <c r="G186" i="2" s="1"/>
  <c r="F186" i="2"/>
  <c r="D186" i="2" s="1"/>
  <c r="I185" i="2"/>
  <c r="H185" i="2" s="1"/>
  <c r="F185" i="2"/>
  <c r="D185" i="2" s="1"/>
  <c r="I183" i="2"/>
  <c r="H183" i="2" s="1"/>
  <c r="F183" i="2"/>
  <c r="D183" i="2" s="1"/>
  <c r="H182" i="2"/>
  <c r="G182" i="2"/>
  <c r="I182" i="2" s="1"/>
  <c r="F182" i="2"/>
  <c r="D182" i="2" s="1"/>
  <c r="H180" i="2"/>
  <c r="G180" i="2"/>
  <c r="I180" i="2" s="1"/>
  <c r="F180" i="2"/>
  <c r="D180" i="2" s="1"/>
  <c r="H179" i="2"/>
  <c r="G179" i="2"/>
  <c r="I179" i="2" s="1"/>
  <c r="F179" i="2"/>
  <c r="D179" i="2" s="1"/>
  <c r="I178" i="2"/>
  <c r="H178" i="2" s="1"/>
  <c r="F178" i="2"/>
  <c r="D178" i="2" s="1"/>
  <c r="I176" i="2"/>
  <c r="H176" i="2" s="1"/>
  <c r="F176" i="2"/>
  <c r="D176" i="2" s="1"/>
  <c r="I174" i="2"/>
  <c r="G174" i="2" s="1"/>
  <c r="F174" i="2"/>
  <c r="D174" i="2" s="1"/>
  <c r="I173" i="2"/>
  <c r="H173" i="2" s="1"/>
  <c r="F173" i="2"/>
  <c r="D173" i="2" s="1"/>
  <c r="H171" i="2"/>
  <c r="G171" i="2"/>
  <c r="I171" i="2" s="1"/>
  <c r="F171" i="2"/>
  <c r="D171" i="2" s="1"/>
  <c r="I170" i="2"/>
  <c r="G170" i="2" s="1"/>
  <c r="F170" i="2"/>
  <c r="D170" i="2" s="1"/>
  <c r="H168" i="2"/>
  <c r="G168" i="2"/>
  <c r="I168" i="2" s="1"/>
  <c r="F168" i="2"/>
  <c r="D168" i="2" s="1"/>
  <c r="H167" i="2"/>
  <c r="G167" i="2"/>
  <c r="I167" i="2" s="1"/>
  <c r="F167" i="2"/>
  <c r="D167" i="2" s="1"/>
  <c r="I166" i="2"/>
  <c r="H166" i="2" s="1"/>
  <c r="F166" i="2"/>
  <c r="D166" i="2" s="1"/>
  <c r="I164" i="2"/>
  <c r="G164" i="2" s="1"/>
  <c r="F164" i="2"/>
  <c r="D164" i="2" s="1"/>
  <c r="H162" i="2"/>
  <c r="G162" i="2"/>
  <c r="I162" i="2" s="1"/>
  <c r="F162" i="2"/>
  <c r="D162" i="2" s="1"/>
  <c r="H161" i="2"/>
  <c r="G161" i="2"/>
  <c r="I161" i="2" s="1"/>
  <c r="F161" i="2"/>
  <c r="D161" i="2" s="1"/>
  <c r="H160" i="2"/>
  <c r="G160" i="2"/>
  <c r="I160" i="2" s="1"/>
  <c r="F160" i="2"/>
  <c r="D160" i="2" s="1"/>
  <c r="H159" i="2"/>
  <c r="G159" i="2"/>
  <c r="I159" i="2" s="1"/>
  <c r="F159" i="2"/>
  <c r="D159" i="2" s="1"/>
  <c r="I158" i="2"/>
  <c r="G158" i="2" s="1"/>
  <c r="F158" i="2"/>
  <c r="D158" i="2" s="1"/>
  <c r="I156" i="2"/>
  <c r="H156" i="2" s="1"/>
  <c r="F156" i="2"/>
  <c r="D156" i="2" s="1"/>
  <c r="H154" i="2"/>
  <c r="G154" i="2"/>
  <c r="I154" i="2" s="1"/>
  <c r="F154" i="2"/>
  <c r="D154" i="2" s="1"/>
  <c r="I153" i="2"/>
  <c r="G153" i="2" s="1"/>
  <c r="F153" i="2"/>
  <c r="D153" i="2" s="1"/>
  <c r="I151" i="2"/>
  <c r="H151" i="2" s="1"/>
  <c r="F151" i="2"/>
  <c r="D151" i="2" s="1"/>
  <c r="I147" i="2"/>
  <c r="H147" i="2" s="1"/>
  <c r="F147" i="2"/>
  <c r="D147" i="2" s="1"/>
  <c r="H146" i="2"/>
  <c r="G146" i="2"/>
  <c r="I146" i="2" s="1"/>
  <c r="F146" i="2"/>
  <c r="D146" i="2" s="1"/>
  <c r="H145" i="2"/>
  <c r="G145" i="2"/>
  <c r="I145" i="2" s="1"/>
  <c r="F145" i="2"/>
  <c r="D145" i="2" s="1"/>
  <c r="I144" i="2"/>
  <c r="H144" i="2" s="1"/>
  <c r="F144" i="2"/>
  <c r="D144" i="2" s="1"/>
  <c r="H143" i="2"/>
  <c r="G143" i="2"/>
  <c r="I143" i="2" s="1"/>
  <c r="F143" i="2"/>
  <c r="D143" i="2" s="1"/>
  <c r="I142" i="2"/>
  <c r="H142" i="2" s="1"/>
  <c r="F142" i="2"/>
  <c r="D142" i="2" s="1"/>
  <c r="I140" i="2"/>
  <c r="H140" i="2" s="1"/>
  <c r="F140" i="2"/>
  <c r="D140" i="2" s="1"/>
  <c r="I138" i="2"/>
  <c r="G138" i="2" s="1"/>
  <c r="F138" i="2"/>
  <c r="D138" i="2" s="1"/>
  <c r="H137" i="2"/>
  <c r="G137" i="2"/>
  <c r="I137" i="2" s="1"/>
  <c r="F137" i="2"/>
  <c r="D137" i="2" s="1"/>
  <c r="I136" i="2"/>
  <c r="G136" i="2" s="1"/>
  <c r="F136" i="2"/>
  <c r="D136" i="2" s="1"/>
  <c r="H135" i="2"/>
  <c r="G135" i="2"/>
  <c r="I135" i="2" s="1"/>
  <c r="F135" i="2"/>
  <c r="D135" i="2" s="1"/>
  <c r="H134" i="2"/>
  <c r="G134" i="2"/>
  <c r="I134" i="2" s="1"/>
  <c r="F134" i="2"/>
  <c r="D134" i="2" s="1"/>
  <c r="H133" i="2"/>
  <c r="G133" i="2"/>
  <c r="I133" i="2" s="1"/>
  <c r="F133" i="2"/>
  <c r="D133" i="2" s="1"/>
  <c r="H132" i="2"/>
  <c r="G132" i="2"/>
  <c r="I132" i="2" s="1"/>
  <c r="F132" i="2"/>
  <c r="D132" i="2" s="1"/>
  <c r="I131" i="2"/>
  <c r="G131" i="2" s="1"/>
  <c r="F131" i="2"/>
  <c r="D131" i="2" s="1"/>
  <c r="I129" i="2"/>
  <c r="H129" i="2" s="1"/>
  <c r="F129" i="2"/>
  <c r="D129" i="2" s="1"/>
  <c r="H125" i="2"/>
  <c r="G125" i="2"/>
  <c r="I125" i="2" s="1"/>
  <c r="F125" i="2"/>
  <c r="D125" i="2" s="1"/>
  <c r="I124" i="2"/>
  <c r="H124" i="2" s="1"/>
  <c r="F124" i="2"/>
  <c r="D124" i="2" s="1"/>
  <c r="H123" i="2"/>
  <c r="G123" i="2"/>
  <c r="I123" i="2" s="1"/>
  <c r="F123" i="2"/>
  <c r="D123" i="2" s="1"/>
  <c r="H122" i="2"/>
  <c r="G122" i="2"/>
  <c r="I122" i="2" s="1"/>
  <c r="F122" i="2"/>
  <c r="D122" i="2" s="1"/>
  <c r="I121" i="2"/>
  <c r="H121" i="2" s="1"/>
  <c r="F121" i="2"/>
  <c r="D121" i="2" s="1"/>
  <c r="I120" i="2"/>
  <c r="G120" i="2" s="1"/>
  <c r="F120" i="2"/>
  <c r="D120" i="2" s="1"/>
  <c r="I119" i="2"/>
  <c r="G119" i="2" s="1"/>
  <c r="F119" i="2"/>
  <c r="D119" i="2" s="1"/>
  <c r="H118" i="2"/>
  <c r="G118" i="2"/>
  <c r="I118" i="2" s="1"/>
  <c r="F118" i="2"/>
  <c r="D118" i="2" s="1"/>
  <c r="H117" i="2"/>
  <c r="G117" i="2"/>
  <c r="I117" i="2" s="1"/>
  <c r="F117" i="2"/>
  <c r="D117" i="2" s="1"/>
  <c r="I116" i="2"/>
  <c r="H116" i="2" s="1"/>
  <c r="F116" i="2"/>
  <c r="D116" i="2" s="1"/>
  <c r="I114" i="2"/>
  <c r="G114" i="2" s="1"/>
  <c r="F114" i="2"/>
  <c r="D114" i="2" s="1"/>
  <c r="H110" i="2"/>
  <c r="G110" i="2"/>
  <c r="I110" i="2" s="1"/>
  <c r="F110" i="2"/>
  <c r="D110" i="2" s="1"/>
  <c r="I109" i="2"/>
  <c r="H109" i="2" s="1"/>
  <c r="F109" i="2"/>
  <c r="D109" i="2" s="1"/>
  <c r="I107" i="2"/>
  <c r="H107" i="2" s="1"/>
  <c r="F107" i="2"/>
  <c r="D107" i="2" s="1"/>
  <c r="H106" i="2"/>
  <c r="G106" i="2"/>
  <c r="I106" i="2" s="1"/>
  <c r="F106" i="2"/>
  <c r="D106" i="2" s="1"/>
  <c r="I102" i="2"/>
  <c r="G102" i="2" s="1"/>
  <c r="F102" i="2"/>
  <c r="D102" i="2" s="1"/>
  <c r="H101" i="2"/>
  <c r="G101" i="2"/>
  <c r="I101" i="2" s="1"/>
  <c r="F101" i="2"/>
  <c r="D101" i="2" s="1"/>
  <c r="H100" i="2"/>
  <c r="G100" i="2"/>
  <c r="I100" i="2" s="1"/>
  <c r="F100" i="2"/>
  <c r="D100" i="2" s="1"/>
  <c r="H99" i="2"/>
  <c r="G99" i="2"/>
  <c r="I99" i="2" s="1"/>
  <c r="F99" i="2"/>
  <c r="D99" i="2" s="1"/>
  <c r="I98" i="2"/>
  <c r="H98" i="2" s="1"/>
  <c r="F98" i="2"/>
  <c r="D98" i="2" s="1"/>
  <c r="H97" i="2"/>
  <c r="G97" i="2"/>
  <c r="I97" i="2" s="1"/>
  <c r="F97" i="2"/>
  <c r="D97" i="2" s="1"/>
  <c r="H96" i="2"/>
  <c r="G96" i="2"/>
  <c r="I96" i="2" s="1"/>
  <c r="F96" i="2"/>
  <c r="D96" i="2" s="1"/>
  <c r="I95" i="2"/>
  <c r="H95" i="2" s="1"/>
  <c r="F95" i="2"/>
  <c r="D95" i="2" s="1"/>
  <c r="I94" i="2"/>
  <c r="H94" i="2" s="1"/>
  <c r="F94" i="2"/>
  <c r="D94" i="2" s="1"/>
  <c r="H93" i="2"/>
  <c r="G93" i="2"/>
  <c r="I93" i="2" s="1"/>
  <c r="F93" i="2"/>
  <c r="D93" i="2" s="1"/>
  <c r="H91" i="2"/>
  <c r="G91" i="2"/>
  <c r="I91" i="2" s="1"/>
  <c r="F91" i="2"/>
  <c r="D91" i="2" s="1"/>
  <c r="I88" i="2"/>
  <c r="G88" i="2" s="1"/>
  <c r="F88" i="2"/>
  <c r="D88" i="2" s="1"/>
  <c r="H86" i="2"/>
  <c r="G86" i="2"/>
  <c r="I86" i="2" s="1"/>
  <c r="F86" i="2"/>
  <c r="D86" i="2" s="1"/>
  <c r="H85" i="2"/>
  <c r="G85" i="2"/>
  <c r="I85" i="2" s="1"/>
  <c r="F85" i="2"/>
  <c r="D85" i="2" s="1"/>
  <c r="H84" i="2"/>
  <c r="G84" i="2"/>
  <c r="I84" i="2" s="1"/>
  <c r="F84" i="2"/>
  <c r="D84" i="2" s="1"/>
  <c r="H83" i="2"/>
  <c r="G83" i="2"/>
  <c r="I83" i="2" s="1"/>
  <c r="F83" i="2"/>
  <c r="D83" i="2" s="1"/>
  <c r="I82" i="2"/>
  <c r="H82" i="2" s="1"/>
  <c r="F82" i="2"/>
  <c r="D82" i="2" s="1"/>
  <c r="I80" i="2"/>
  <c r="H80" i="2" s="1"/>
  <c r="F80" i="2"/>
  <c r="D80" i="2" s="1"/>
  <c r="H79" i="2"/>
  <c r="G79" i="2"/>
  <c r="I79" i="2" s="1"/>
  <c r="F79" i="2"/>
  <c r="D79" i="2" s="1"/>
  <c r="I78" i="2"/>
  <c r="H78" i="2" s="1"/>
  <c r="F78" i="2"/>
  <c r="D78" i="2" s="1"/>
  <c r="I77" i="2"/>
  <c r="H77" i="2" s="1"/>
  <c r="F77" i="2"/>
  <c r="D77" i="2" s="1"/>
  <c r="H75" i="2"/>
  <c r="G75" i="2"/>
  <c r="I75" i="2" s="1"/>
  <c r="F75" i="2"/>
  <c r="D75" i="2" s="1"/>
  <c r="I72" i="2"/>
  <c r="H72" i="2" s="1"/>
  <c r="F72" i="2"/>
  <c r="D72" i="2" s="1"/>
  <c r="H71" i="2"/>
  <c r="G71" i="2"/>
  <c r="I71" i="2" s="1"/>
  <c r="F71" i="2"/>
  <c r="D71" i="2" s="1"/>
  <c r="I70" i="2"/>
  <c r="G70" i="2" s="1"/>
  <c r="F70" i="2"/>
  <c r="D70" i="2" s="1"/>
  <c r="H69" i="2"/>
  <c r="G69" i="2"/>
  <c r="I69" i="2" s="1"/>
  <c r="F69" i="2"/>
  <c r="D69" i="2" s="1"/>
  <c r="H68" i="2"/>
  <c r="G68" i="2"/>
  <c r="I68" i="2" s="1"/>
  <c r="F68" i="2"/>
  <c r="D68" i="2" s="1"/>
  <c r="H67" i="2"/>
  <c r="G67" i="2"/>
  <c r="I67" i="2" s="1"/>
  <c r="F67" i="2"/>
  <c r="D67" i="2" s="1"/>
  <c r="I66" i="2"/>
  <c r="G66" i="2" s="1"/>
  <c r="F66" i="2"/>
  <c r="D66" i="2" s="1"/>
  <c r="H64" i="2"/>
  <c r="G64" i="2"/>
  <c r="I64" i="2" s="1"/>
  <c r="F64" i="2"/>
  <c r="D64" i="2" s="1"/>
  <c r="I63" i="2"/>
  <c r="H63" i="2" s="1"/>
  <c r="F63" i="2"/>
  <c r="D63" i="2" s="1"/>
  <c r="H61" i="2"/>
  <c r="G61" i="2"/>
  <c r="I61" i="2" s="1"/>
  <c r="F61" i="2"/>
  <c r="D61" i="2" s="1"/>
  <c r="I58" i="2"/>
  <c r="H58" i="2" s="1"/>
  <c r="F58" i="2"/>
  <c r="D58" i="2" s="1"/>
  <c r="H57" i="2"/>
  <c r="G57" i="2"/>
  <c r="I57" i="2" s="1"/>
  <c r="F57" i="2"/>
  <c r="D57" i="2" s="1"/>
  <c r="H56" i="2"/>
  <c r="G56" i="2"/>
  <c r="I56" i="2" s="1"/>
  <c r="F56" i="2"/>
  <c r="D56" i="2" s="1"/>
  <c r="H55" i="2"/>
  <c r="G55" i="2"/>
  <c r="I55" i="2" s="1"/>
  <c r="F55" i="2"/>
  <c r="D55" i="2" s="1"/>
  <c r="H54" i="2"/>
  <c r="G54" i="2"/>
  <c r="I54" i="2" s="1"/>
  <c r="F54" i="2"/>
  <c r="D54" i="2" s="1"/>
  <c r="I53" i="2"/>
  <c r="H53" i="2" s="1"/>
  <c r="F53" i="2"/>
  <c r="D53" i="2" s="1"/>
  <c r="H50" i="2"/>
  <c r="G50" i="2"/>
  <c r="I50" i="2" s="1"/>
  <c r="F50" i="2"/>
  <c r="D50" i="2" s="1"/>
  <c r="I49" i="2"/>
  <c r="G49" i="2" s="1"/>
  <c r="F49" i="2"/>
  <c r="D49" i="2" s="1"/>
  <c r="H48" i="2"/>
  <c r="G48" i="2"/>
  <c r="I48" i="2" s="1"/>
  <c r="F48" i="2"/>
  <c r="D48" i="2" s="1"/>
  <c r="I47" i="2"/>
  <c r="H47" i="2" s="1"/>
  <c r="F47" i="2"/>
  <c r="D47" i="2" s="1"/>
  <c r="H46" i="2"/>
  <c r="G46" i="2"/>
  <c r="I46" i="2" s="1"/>
  <c r="F46" i="2"/>
  <c r="D46" i="2" s="1"/>
  <c r="H45" i="2"/>
  <c r="G45" i="2"/>
  <c r="I45" i="2" s="1"/>
  <c r="F45" i="2"/>
  <c r="D45" i="2" s="1"/>
  <c r="I44" i="2"/>
  <c r="H44" i="2" s="1"/>
  <c r="F44" i="2"/>
  <c r="D44" i="2" s="1"/>
  <c r="H43" i="2"/>
  <c r="G43" i="2"/>
  <c r="I43" i="2" s="1"/>
  <c r="F43" i="2"/>
  <c r="D43" i="2" s="1"/>
  <c r="H42" i="2"/>
  <c r="G42" i="2"/>
  <c r="I42" i="2" s="1"/>
  <c r="F42" i="2"/>
  <c r="D42" i="2" s="1"/>
  <c r="I41" i="2"/>
  <c r="H41" i="2" s="1"/>
  <c r="F41" i="2"/>
  <c r="D41" i="2" s="1"/>
  <c r="H40" i="2"/>
  <c r="G40" i="2"/>
  <c r="I40" i="2" s="1"/>
  <c r="F40" i="2"/>
  <c r="D40" i="2" s="1"/>
  <c r="I35" i="2"/>
  <c r="H35" i="2" s="1"/>
  <c r="F35" i="2"/>
  <c r="D35" i="2" s="1"/>
  <c r="H34" i="2"/>
  <c r="G34" i="2"/>
  <c r="I34" i="2" s="1"/>
  <c r="F34" i="2"/>
  <c r="D34" i="2" s="1"/>
  <c r="I33" i="2"/>
  <c r="G33" i="2" s="1"/>
  <c r="F33" i="2"/>
  <c r="D33" i="2" s="1"/>
  <c r="I29" i="2"/>
  <c r="H29" i="2" s="1"/>
  <c r="F29" i="2"/>
  <c r="D29" i="2" s="1"/>
  <c r="H31" i="2"/>
  <c r="G31" i="2"/>
  <c r="I31" i="2" s="1"/>
  <c r="F31" i="2"/>
  <c r="D31" i="2" s="1"/>
  <c r="H30" i="2"/>
  <c r="G30" i="2"/>
  <c r="I30" i="2" s="1"/>
  <c r="F30" i="2"/>
  <c r="D30" i="2" s="1"/>
  <c r="I25" i="2"/>
  <c r="H25" i="2" s="1"/>
  <c r="F25" i="2"/>
  <c r="D25" i="2" s="1"/>
  <c r="H24" i="2"/>
  <c r="G24" i="2"/>
  <c r="I24" i="2" s="1"/>
  <c r="F24" i="2"/>
  <c r="D24" i="2" s="1"/>
  <c r="I23" i="2"/>
  <c r="G23" i="2" s="1"/>
  <c r="F23" i="2"/>
  <c r="D23" i="2" s="1"/>
  <c r="H22" i="2"/>
  <c r="G22" i="2"/>
  <c r="I22" i="2" s="1"/>
  <c r="F22" i="2"/>
  <c r="D22" i="2" s="1"/>
  <c r="H21" i="2"/>
  <c r="G21" i="2"/>
  <c r="I21" i="2" s="1"/>
  <c r="F21" i="2"/>
  <c r="D21" i="2" s="1"/>
  <c r="H20" i="2"/>
  <c r="G20" i="2"/>
  <c r="I20" i="2" s="1"/>
  <c r="F20" i="2"/>
  <c r="D20" i="2" s="1"/>
  <c r="I17" i="2"/>
  <c r="H17" i="2" s="1"/>
  <c r="F17" i="2"/>
  <c r="D17" i="2" s="1"/>
  <c r="H16" i="2"/>
  <c r="G16" i="2"/>
  <c r="I16" i="2" s="1"/>
  <c r="F16" i="2"/>
  <c r="D16" i="2" s="1"/>
  <c r="H15" i="2"/>
  <c r="G15" i="2"/>
  <c r="I15" i="2" s="1"/>
  <c r="F15" i="2"/>
  <c r="D15" i="2" s="1"/>
  <c r="I14" i="2"/>
  <c r="H14" i="2" s="1"/>
  <c r="F14" i="2"/>
  <c r="D14" i="2" s="1"/>
  <c r="H13" i="2"/>
  <c r="G13" i="2"/>
  <c r="I13" i="2" s="1"/>
  <c r="F13" i="2"/>
  <c r="D13" i="2" s="1"/>
  <c r="I12" i="2"/>
  <c r="H12" i="2" s="1"/>
  <c r="F12" i="2"/>
  <c r="D12" i="2" s="1"/>
  <c r="I11" i="2"/>
  <c r="G11" i="2" s="1"/>
  <c r="F11" i="2"/>
  <c r="D11" i="2" s="1"/>
  <c r="I10" i="2"/>
  <c r="H10" i="2" s="1"/>
  <c r="F10" i="2"/>
  <c r="D10" i="2" s="1"/>
  <c r="I9" i="2"/>
  <c r="H9" i="2" s="1"/>
  <c r="F9" i="2"/>
  <c r="D9" i="2" s="1"/>
  <c r="I8" i="2"/>
  <c r="H8" i="2" s="1"/>
  <c r="F8" i="2"/>
  <c r="D8" i="2" s="1"/>
  <c r="I7" i="2"/>
  <c r="H7" i="2" s="1"/>
  <c r="F7" i="2"/>
  <c r="D7" i="2" s="1"/>
  <c r="H6" i="2"/>
  <c r="G6" i="2"/>
  <c r="I6" i="2" s="1"/>
  <c r="F6" i="2"/>
  <c r="D6" i="2" s="1"/>
  <c r="G192" i="2" l="1"/>
  <c r="G191" i="2"/>
  <c r="G221" i="2"/>
  <c r="G178" i="2"/>
  <c r="H32" i="2"/>
  <c r="H11" i="2"/>
  <c r="G14" i="2"/>
  <c r="H52" i="2"/>
  <c r="G149" i="2"/>
  <c r="H103" i="2"/>
  <c r="G176" i="2"/>
  <c r="H108" i="2"/>
  <c r="H174" i="2"/>
  <c r="G115" i="2"/>
  <c r="H4" i="2"/>
  <c r="H202" i="2"/>
  <c r="G28" i="2"/>
  <c r="G27" i="2"/>
  <c r="H150" i="2"/>
  <c r="G169" i="2"/>
  <c r="H37" i="2"/>
  <c r="G2" i="2"/>
  <c r="G113" i="2"/>
  <c r="G227" i="2"/>
  <c r="H208" i="2"/>
  <c r="H190" i="2"/>
  <c r="G3" i="2"/>
  <c r="H163" i="2"/>
  <c r="G152" i="2"/>
  <c r="G18" i="2"/>
  <c r="H128" i="2"/>
  <c r="H141" i="2"/>
  <c r="H111" i="2"/>
  <c r="H165" i="2"/>
  <c r="G76" i="2"/>
  <c r="G124" i="2"/>
  <c r="H131" i="2"/>
  <c r="H194" i="2"/>
  <c r="G36" i="2"/>
  <c r="G130" i="2"/>
  <c r="G59" i="2"/>
  <c r="G184" i="2"/>
  <c r="G90" i="2"/>
  <c r="G155" i="2"/>
  <c r="G104" i="2"/>
  <c r="G148" i="2"/>
  <c r="G230" i="2"/>
  <c r="G39" i="2"/>
  <c r="G105" i="2"/>
  <c r="G198" i="2"/>
  <c r="H217" i="2"/>
  <c r="H215" i="2"/>
  <c r="H206" i="2"/>
  <c r="H157" i="2"/>
  <c r="H181" i="2"/>
  <c r="H89" i="2"/>
  <c r="H223" i="2"/>
  <c r="H139" i="2"/>
  <c r="H112" i="2"/>
  <c r="H5" i="2"/>
  <c r="H26" i="2"/>
  <c r="G175" i="2"/>
  <c r="G62" i="2"/>
  <c r="G65" i="2"/>
  <c r="H120" i="2"/>
  <c r="G212" i="2"/>
  <c r="G214" i="2"/>
  <c r="G29" i="2"/>
  <c r="H119" i="2"/>
  <c r="H19" i="2"/>
  <c r="G51" i="2"/>
  <c r="G177" i="2"/>
  <c r="H213" i="2"/>
  <c r="H74" i="2"/>
  <c r="H87" i="2"/>
  <c r="H211" i="2"/>
  <c r="H73" i="2"/>
  <c r="H92" i="2"/>
  <c r="H81" i="2"/>
  <c r="H172" i="2"/>
  <c r="H60" i="2"/>
  <c r="H127" i="2"/>
  <c r="H126" i="2"/>
  <c r="G78" i="2"/>
  <c r="G95" i="2"/>
  <c r="G12" i="2"/>
  <c r="H102" i="2"/>
  <c r="H136" i="2"/>
  <c r="H218" i="2"/>
  <c r="H228" i="2"/>
  <c r="H38" i="2"/>
  <c r="G25" i="2"/>
  <c r="G7" i="2"/>
  <c r="G8" i="2"/>
  <c r="G9" i="2"/>
  <c r="H23" i="2"/>
  <c r="G41" i="2"/>
  <c r="G82" i="2"/>
  <c r="G98" i="2"/>
  <c r="G109" i="2"/>
  <c r="G140" i="2"/>
  <c r="G142" i="2"/>
  <c r="H153" i="2"/>
  <c r="G199" i="2"/>
  <c r="H209" i="2"/>
  <c r="H33" i="2"/>
  <c r="H66" i="2"/>
  <c r="H70" i="2"/>
  <c r="G107" i="2"/>
  <c r="H138" i="2"/>
  <c r="G151" i="2"/>
  <c r="G183" i="2"/>
  <c r="H193" i="2"/>
  <c r="H49" i="2"/>
  <c r="G63" i="2"/>
  <c r="G72" i="2"/>
  <c r="H88" i="2"/>
  <c r="H114" i="2"/>
  <c r="G116" i="2"/>
  <c r="H158" i="2"/>
  <c r="H164" i="2"/>
  <c r="G166" i="2"/>
  <c r="H186" i="2"/>
  <c r="H188" i="2"/>
  <c r="H203" i="2"/>
  <c r="H222" i="2"/>
  <c r="H224" i="2"/>
  <c r="H225" i="2"/>
  <c r="G231" i="2"/>
  <c r="H170" i="2"/>
  <c r="G17" i="2"/>
  <c r="G35" i="2"/>
  <c r="G53" i="2"/>
  <c r="G121" i="2"/>
  <c r="G156" i="2"/>
  <c r="G173" i="2"/>
  <c r="G207" i="2"/>
  <c r="G226" i="2"/>
  <c r="G10" i="2"/>
  <c r="G44" i="2"/>
  <c r="G58" i="2"/>
  <c r="G77" i="2"/>
  <c r="G94" i="2"/>
  <c r="G129" i="2"/>
  <c r="G144" i="2"/>
  <c r="G216" i="2"/>
  <c r="G47" i="2"/>
  <c r="G80" i="2"/>
  <c r="G147" i="2"/>
  <c r="G185" i="2"/>
</calcChain>
</file>

<file path=xl/sharedStrings.xml><?xml version="1.0" encoding="utf-8"?>
<sst xmlns="http://schemas.openxmlformats.org/spreadsheetml/2006/main" count="721" uniqueCount="110">
  <si>
    <t>氏名</t>
    <rPh sb="0" eb="2">
      <t>シメイ</t>
    </rPh>
    <phoneticPr fontId="2"/>
  </si>
  <si>
    <t>https://youtu.be/jqFIUHkCSSk?si=ZjFQibDBiFhD-flS</t>
    <phoneticPr fontId="2"/>
  </si>
  <si>
    <t>https://youtu.be/8EtaFszoRbc?si=JuXja1FXxQguJlyC</t>
    <phoneticPr fontId="2"/>
  </si>
  <si>
    <t>沿道応援席</t>
    <rPh sb="0" eb="2">
      <t>エンドウ</t>
    </rPh>
    <rPh sb="2" eb="4">
      <t>オウエン</t>
    </rPh>
    <rPh sb="4" eb="5">
      <t>セキ</t>
    </rPh>
    <phoneticPr fontId="2"/>
  </si>
  <si>
    <t>競技場第４コーナー</t>
    <rPh sb="0" eb="3">
      <t>キョウギジョウ</t>
    </rPh>
    <rPh sb="3" eb="4">
      <t>ダイ</t>
    </rPh>
    <phoneticPr fontId="2"/>
  </si>
  <si>
    <t>時刻</t>
    <rPh sb="0" eb="2">
      <t>ジコク</t>
    </rPh>
    <phoneticPr fontId="2"/>
  </si>
  <si>
    <t>秒</t>
    <rPh sb="0" eb="1">
      <t>ビョウ</t>
    </rPh>
    <phoneticPr fontId="2"/>
  </si>
  <si>
    <t>リンク</t>
    <phoneticPr fontId="2"/>
  </si>
  <si>
    <t>全社youtubeメインチャネル</t>
    <rPh sb="0" eb="2">
      <t>ゼンシャ</t>
    </rPh>
    <phoneticPr fontId="2"/>
  </si>
  <si>
    <t>全社youtubeサブチャネル</t>
    <rPh sb="0" eb="2">
      <t>ゼンシャ</t>
    </rPh>
    <phoneticPr fontId="2"/>
  </si>
  <si>
    <t>競技場第２コーナー</t>
    <rPh sb="0" eb="3">
      <t>キョウギジョウ</t>
    </rPh>
    <rPh sb="3" eb="4">
      <t>ダイ</t>
    </rPh>
    <phoneticPr fontId="2"/>
  </si>
  <si>
    <t>https://www.youtube.com/watch?v=gIv_f7Sy4IM</t>
    <phoneticPr fontId="2"/>
  </si>
  <si>
    <t>https://www.youtube.com/watch?v=r6r2KihHQFM</t>
    <phoneticPr fontId="2"/>
  </si>
  <si>
    <t>沿道</t>
    <rPh sb="0" eb="2">
      <t>エンドウ</t>
    </rPh>
    <phoneticPr fontId="2"/>
  </si>
  <si>
    <t>メイン</t>
    <phoneticPr fontId="2"/>
  </si>
  <si>
    <t>サブ</t>
    <phoneticPr fontId="2"/>
  </si>
  <si>
    <t>安芸優一</t>
    <rPh sb="0" eb="2">
      <t>アキ</t>
    </rPh>
    <rPh sb="2" eb="4">
      <t>ユウイチ</t>
    </rPh>
    <phoneticPr fontId="2"/>
  </si>
  <si>
    <t>シーン</t>
    <phoneticPr fontId="2"/>
  </si>
  <si>
    <t>スタート</t>
    <phoneticPr fontId="2"/>
  </si>
  <si>
    <t>竹平忠司</t>
    <rPh sb="0" eb="2">
      <t>タケヒラ</t>
    </rPh>
    <rPh sb="2" eb="3">
      <t>タダシ</t>
    </rPh>
    <rPh sb="3" eb="4">
      <t>シ</t>
    </rPh>
    <phoneticPr fontId="2"/>
  </si>
  <si>
    <t>大家瑞希</t>
    <rPh sb="0" eb="2">
      <t>オオヤ</t>
    </rPh>
    <rPh sb="2" eb="4">
      <t>ミズキ</t>
    </rPh>
    <phoneticPr fontId="2"/>
  </si>
  <si>
    <t>https://youtu.be/jqFIUHkCSSk?si=ZjFQibDBiFhD-flS?t=1434</t>
    <phoneticPr fontId="2"/>
  </si>
  <si>
    <t>外周</t>
    <rPh sb="0" eb="2">
      <t>ガイシュウ</t>
    </rPh>
    <phoneticPr fontId="2"/>
  </si>
  <si>
    <t>尾野貴広</t>
    <rPh sb="0" eb="4">
      <t>オノタカヒロ</t>
    </rPh>
    <phoneticPr fontId="2"/>
  </si>
  <si>
    <t>吉本遼</t>
    <rPh sb="0" eb="2">
      <t>ヨシモト</t>
    </rPh>
    <rPh sb="2" eb="3">
      <t>リョウ</t>
    </rPh>
    <phoneticPr fontId="2"/>
  </si>
  <si>
    <t>朝隈晃生</t>
    <rPh sb="0" eb="2">
      <t>アサクマ</t>
    </rPh>
    <rPh sb="2" eb="4">
      <t>テルキ</t>
    </rPh>
    <phoneticPr fontId="2"/>
  </si>
  <si>
    <t>本多孝志</t>
    <rPh sb="0" eb="2">
      <t>ホンダ</t>
    </rPh>
    <rPh sb="2" eb="3">
      <t>タカシ</t>
    </rPh>
    <rPh sb="3" eb="4">
      <t>シ</t>
    </rPh>
    <phoneticPr fontId="2"/>
  </si>
  <si>
    <t>岡田弥生</t>
    <rPh sb="0" eb="2">
      <t>オカダ</t>
    </rPh>
    <rPh sb="2" eb="4">
      <t>ヤヨイ</t>
    </rPh>
    <phoneticPr fontId="2"/>
  </si>
  <si>
    <t>清原椎渚</t>
    <rPh sb="0" eb="2">
      <t>キヨハラ</t>
    </rPh>
    <rPh sb="2" eb="3">
      <t>シイ</t>
    </rPh>
    <rPh sb="3" eb="4">
      <t>ナギサ</t>
    </rPh>
    <phoneticPr fontId="2"/>
  </si>
  <si>
    <t>張強</t>
    <rPh sb="0" eb="1">
      <t>チョウ</t>
    </rPh>
    <rPh sb="1" eb="2">
      <t>キョウ</t>
    </rPh>
    <phoneticPr fontId="2"/>
  </si>
  <si>
    <t>白石裕一</t>
    <rPh sb="0" eb="2">
      <t>シライシ</t>
    </rPh>
    <rPh sb="2" eb="4">
      <t>ユウイチ</t>
    </rPh>
    <phoneticPr fontId="2"/>
  </si>
  <si>
    <t>高橋静香</t>
    <rPh sb="0" eb="2">
      <t>タカハシ</t>
    </rPh>
    <rPh sb="2" eb="4">
      <t>シズカ</t>
    </rPh>
    <phoneticPr fontId="2"/>
  </si>
  <si>
    <t>源馬功大</t>
    <rPh sb="0" eb="2">
      <t>ゲンマ</t>
    </rPh>
    <rPh sb="2" eb="3">
      <t>イサオ</t>
    </rPh>
    <rPh sb="3" eb="4">
      <t>ダイ</t>
    </rPh>
    <phoneticPr fontId="2"/>
  </si>
  <si>
    <t>金子一平</t>
    <rPh sb="0" eb="2">
      <t>カネコ</t>
    </rPh>
    <rPh sb="2" eb="4">
      <t>イッペイ</t>
    </rPh>
    <phoneticPr fontId="2"/>
  </si>
  <si>
    <t>ゴール</t>
    <phoneticPr fontId="2"/>
  </si>
  <si>
    <t>スタート前</t>
    <rPh sb="4" eb="5">
      <t>マエ</t>
    </rPh>
    <phoneticPr fontId="2"/>
  </si>
  <si>
    <t>動画種類</t>
    <rPh sb="0" eb="4">
      <t>ドウガシュルイ</t>
    </rPh>
    <phoneticPr fontId="2"/>
  </si>
  <si>
    <t>田中博文</t>
    <rPh sb="0" eb="2">
      <t>タナカ</t>
    </rPh>
    <rPh sb="2" eb="4">
      <t>ヒロフミ</t>
    </rPh>
    <phoneticPr fontId="2"/>
  </si>
  <si>
    <t>村川嘉彦</t>
  </si>
  <si>
    <t>小濱翔之</t>
  </si>
  <si>
    <t>清治英</t>
  </si>
  <si>
    <t>佐藤貴博</t>
  </si>
  <si>
    <t>荻島協</t>
  </si>
  <si>
    <t>梶原宙瞬</t>
  </si>
  <si>
    <t>吉田宏樹</t>
  </si>
  <si>
    <t>中継</t>
    <rPh sb="0" eb="2">
      <t>チュウケイ</t>
    </rPh>
    <phoneticPr fontId="2"/>
  </si>
  <si>
    <t>中川孝二</t>
    <rPh sb="0" eb="2">
      <t>ナカガワ</t>
    </rPh>
    <rPh sb="2" eb="4">
      <t>コウジ</t>
    </rPh>
    <phoneticPr fontId="2"/>
  </si>
  <si>
    <t>高山菜摘</t>
    <rPh sb="0" eb="2">
      <t>タカヤマ</t>
    </rPh>
    <rPh sb="2" eb="4">
      <t>ナツミ</t>
    </rPh>
    <phoneticPr fontId="2"/>
  </si>
  <si>
    <t>永尾大樹</t>
    <rPh sb="0" eb="2">
      <t>ナガオ</t>
    </rPh>
    <rPh sb="2" eb="4">
      <t>タイキ</t>
    </rPh>
    <phoneticPr fontId="2"/>
  </si>
  <si>
    <t>中島心春</t>
    <rPh sb="0" eb="2">
      <t>ナカシマ</t>
    </rPh>
    <rPh sb="2" eb="3">
      <t>ココロ</t>
    </rPh>
    <rPh sb="3" eb="4">
      <t>ハル</t>
    </rPh>
    <phoneticPr fontId="2"/>
  </si>
  <si>
    <t>舛田空</t>
    <rPh sb="0" eb="2">
      <t>マスダ</t>
    </rPh>
    <rPh sb="2" eb="3">
      <t>ソラ</t>
    </rPh>
    <phoneticPr fontId="2"/>
  </si>
  <si>
    <t>ー</t>
    <phoneticPr fontId="2"/>
  </si>
  <si>
    <t>品保紹介(中山妻投稿)</t>
    <rPh sb="0" eb="2">
      <t>ヒンホ</t>
    </rPh>
    <rPh sb="2" eb="4">
      <t>ショウカイ</t>
    </rPh>
    <rPh sb="5" eb="7">
      <t>ナカヤマ</t>
    </rPh>
    <rPh sb="7" eb="8">
      <t>ツマ</t>
    </rPh>
    <rPh sb="8" eb="10">
      <t>トウコウ</t>
    </rPh>
    <phoneticPr fontId="2"/>
  </si>
  <si>
    <t>和田龍太</t>
    <rPh sb="0" eb="2">
      <t>ワダ</t>
    </rPh>
    <rPh sb="2" eb="4">
      <t>リュウタ</t>
    </rPh>
    <phoneticPr fontId="2"/>
  </si>
  <si>
    <t>ゴール後</t>
    <rPh sb="3" eb="4">
      <t>ゴ</t>
    </rPh>
    <phoneticPr fontId="2"/>
  </si>
  <si>
    <t>中山拓弥</t>
    <rPh sb="0" eb="2">
      <t>ナカヤマ</t>
    </rPh>
    <rPh sb="2" eb="4">
      <t>タクヤ</t>
    </rPh>
    <phoneticPr fontId="2"/>
  </si>
  <si>
    <t>根本祐希</t>
    <rPh sb="0" eb="2">
      <t>ネモト</t>
    </rPh>
    <rPh sb="2" eb="3">
      <t>ユウ</t>
    </rPh>
    <rPh sb="3" eb="4">
      <t>キ</t>
    </rPh>
    <phoneticPr fontId="2"/>
  </si>
  <si>
    <t>佐藤貴博</t>
    <phoneticPr fontId="2"/>
  </si>
  <si>
    <t>寺田周平</t>
    <rPh sb="0" eb="2">
      <t>テラダ</t>
    </rPh>
    <rPh sb="2" eb="4">
      <t>シュウヘイ</t>
    </rPh>
    <phoneticPr fontId="2"/>
  </si>
  <si>
    <t>荻島協</t>
    <rPh sb="0" eb="2">
      <t>オギシマ</t>
    </rPh>
    <rPh sb="2" eb="3">
      <t>キョウ</t>
    </rPh>
    <phoneticPr fontId="2"/>
  </si>
  <si>
    <t>後藤博隆</t>
    <rPh sb="0" eb="2">
      <t>ゴトウ</t>
    </rPh>
    <rPh sb="2" eb="4">
      <t>ヒロタカ</t>
    </rPh>
    <phoneticPr fontId="2"/>
  </si>
  <si>
    <t>長谷川歩佳</t>
    <rPh sb="0" eb="3">
      <t>ハセガワ</t>
    </rPh>
    <rPh sb="3" eb="5">
      <t>アユカ</t>
    </rPh>
    <phoneticPr fontId="2"/>
  </si>
  <si>
    <t>ロング時刻</t>
    <rPh sb="3" eb="5">
      <t>ジコク</t>
    </rPh>
    <phoneticPr fontId="2"/>
  </si>
  <si>
    <t>女性シニア時刻</t>
    <rPh sb="0" eb="2">
      <t>ジョセイ</t>
    </rPh>
    <rPh sb="5" eb="7">
      <t>ジコク</t>
    </rPh>
    <phoneticPr fontId="2"/>
  </si>
  <si>
    <t>寺本彩乃</t>
    <rPh sb="0" eb="2">
      <t>テラモト</t>
    </rPh>
    <rPh sb="2" eb="4">
      <t>アヤノ</t>
    </rPh>
    <phoneticPr fontId="2"/>
  </si>
  <si>
    <t>閉会式</t>
    <rPh sb="0" eb="3">
      <t>ヘイカイシキ</t>
    </rPh>
    <phoneticPr fontId="2"/>
  </si>
  <si>
    <t>村川嘉彦</t>
    <phoneticPr fontId="2"/>
  </si>
  <si>
    <t>応援席通過</t>
    <rPh sb="0" eb="3">
      <t>オウエンセキ</t>
    </rPh>
    <rPh sb="3" eb="5">
      <t>ツウカ</t>
    </rPh>
    <phoneticPr fontId="2"/>
  </si>
  <si>
    <t>応援席通過2</t>
    <rPh sb="0" eb="3">
      <t>オウエンセキ</t>
    </rPh>
    <rPh sb="3" eb="5">
      <t>ツウカ</t>
    </rPh>
    <phoneticPr fontId="2"/>
  </si>
  <si>
    <t>小濱翔之</t>
    <phoneticPr fontId="2"/>
  </si>
  <si>
    <t>中公寿</t>
    <rPh sb="0" eb="1">
      <t>ナカ</t>
    </rPh>
    <rPh sb="1" eb="3">
      <t>コウジュ</t>
    </rPh>
    <phoneticPr fontId="2"/>
  </si>
  <si>
    <t>田中一輝</t>
    <rPh sb="0" eb="2">
      <t>タナカ</t>
    </rPh>
    <rPh sb="2" eb="4">
      <t>カズテル</t>
    </rPh>
    <phoneticPr fontId="2"/>
  </si>
  <si>
    <t>萩原協</t>
    <rPh sb="0" eb="2">
      <t>ハギワラ</t>
    </rPh>
    <rPh sb="2" eb="3">
      <t>キョウ</t>
    </rPh>
    <phoneticPr fontId="2"/>
  </si>
  <si>
    <t>吉田宏樹</t>
    <rPh sb="0" eb="2">
      <t>ヨシダ</t>
    </rPh>
    <rPh sb="2" eb="4">
      <t>ヒロキ</t>
    </rPh>
    <phoneticPr fontId="2"/>
  </si>
  <si>
    <t>柴紳司</t>
    <rPh sb="0" eb="1">
      <t>シバ</t>
    </rPh>
    <rPh sb="1" eb="3">
      <t>シンジ</t>
    </rPh>
    <phoneticPr fontId="2"/>
  </si>
  <si>
    <t>ラスト</t>
    <phoneticPr fontId="2"/>
  </si>
  <si>
    <t>場内1周目</t>
    <rPh sb="0" eb="2">
      <t>ジョウナイ</t>
    </rPh>
    <rPh sb="3" eb="5">
      <t>シュウメ</t>
    </rPh>
    <phoneticPr fontId="2"/>
  </si>
  <si>
    <t>場内2周目</t>
    <rPh sb="0" eb="2">
      <t>ジョウナイ</t>
    </rPh>
    <rPh sb="3" eb="5">
      <t>シュウメ</t>
    </rPh>
    <phoneticPr fontId="2"/>
  </si>
  <si>
    <t>女性シニアふれあいスタート</t>
    <rPh sb="0" eb="2">
      <t>ジョセイ</t>
    </rPh>
    <phoneticPr fontId="2"/>
  </si>
  <si>
    <t>清治英</t>
    <phoneticPr fontId="2"/>
  </si>
  <si>
    <t>梶原宙瞬</t>
    <phoneticPr fontId="2"/>
  </si>
  <si>
    <t>開会式</t>
    <rPh sb="0" eb="3">
      <t>カイカイシキ</t>
    </rPh>
    <phoneticPr fontId="2"/>
  </si>
  <si>
    <t>社長挨拶</t>
    <rPh sb="0" eb="2">
      <t>シャチョウ</t>
    </rPh>
    <rPh sb="2" eb="4">
      <t>アイサツ</t>
    </rPh>
    <phoneticPr fontId="2"/>
  </si>
  <si>
    <t>応援団エール</t>
    <rPh sb="0" eb="3">
      <t>オウエンダン</t>
    </rPh>
    <phoneticPr fontId="2"/>
  </si>
  <si>
    <t>執行役も走る</t>
    <rPh sb="0" eb="3">
      <t>シッコウヤク</t>
    </rPh>
    <rPh sb="4" eb="5">
      <t>ハシ</t>
    </rPh>
    <phoneticPr fontId="2"/>
  </si>
  <si>
    <t>安芸優一</t>
    <rPh sb="0" eb="2">
      <t xml:space="preserve">アキ </t>
    </rPh>
    <rPh sb="2" eb="4">
      <t>ユウイティ</t>
    </rPh>
    <phoneticPr fontId="2"/>
  </si>
  <si>
    <t>場内200m</t>
    <rPh sb="0" eb="2">
      <t>ジョウナイ</t>
    </rPh>
    <phoneticPr fontId="2"/>
  </si>
  <si>
    <t>場内600m</t>
    <rPh sb="0" eb="1">
      <t>ジョウナイ</t>
    </rPh>
    <phoneticPr fontId="2"/>
  </si>
  <si>
    <t>競技場出口</t>
    <rPh sb="0" eb="3">
      <t>キョウ</t>
    </rPh>
    <rPh sb="3" eb="5">
      <t>デグティ</t>
    </rPh>
    <phoneticPr fontId="2"/>
  </si>
  <si>
    <t>尾野貴広</t>
    <rPh sb="0" eb="2">
      <t xml:space="preserve">オノ </t>
    </rPh>
    <rPh sb="2" eb="3">
      <t>タカヒロ</t>
    </rPh>
    <rPh sb="3" eb="4">
      <t>ヒロイ</t>
    </rPh>
    <phoneticPr fontId="2"/>
  </si>
  <si>
    <t>大家瑞希</t>
    <rPh sb="0" eb="2">
      <t>オオヤ</t>
    </rPh>
    <rPh sb="2" eb="3">
      <t xml:space="preserve">ミズキ </t>
    </rPh>
    <rPh sb="3" eb="4">
      <t>キボウ</t>
    </rPh>
    <phoneticPr fontId="2"/>
  </si>
  <si>
    <t>田中博文</t>
    <rPh sb="0" eb="2">
      <t>タナカ</t>
    </rPh>
    <rPh sb="2" eb="3">
      <t>HIRO</t>
    </rPh>
    <rPh sb="3" eb="4">
      <t xml:space="preserve">ブン </t>
    </rPh>
    <phoneticPr fontId="2"/>
  </si>
  <si>
    <t>https://youtu.be/uvknS6OokZI</t>
    <phoneticPr fontId="2"/>
  </si>
  <si>
    <t>競技場入口一瞬</t>
    <rPh sb="0" eb="3">
      <t>キョウ</t>
    </rPh>
    <rPh sb="3" eb="5">
      <t>イリ</t>
    </rPh>
    <rPh sb="5" eb="7">
      <t>イッシュn</t>
    </rPh>
    <phoneticPr fontId="2"/>
  </si>
  <si>
    <t>高山菜摘</t>
    <rPh sb="0" eb="2">
      <t>タカヤマ</t>
    </rPh>
    <phoneticPr fontId="2"/>
  </si>
  <si>
    <t>中川孝二</t>
    <rPh sb="0" eb="2">
      <t>ナカ</t>
    </rPh>
    <rPh sb="2" eb="3">
      <t xml:space="preserve">コウジ </t>
    </rPh>
    <phoneticPr fontId="2"/>
  </si>
  <si>
    <t>朝隈晃生</t>
    <rPh sb="0" eb="1">
      <t>アサクマ</t>
    </rPh>
    <rPh sb="2" eb="3">
      <t>テルキ</t>
    </rPh>
    <phoneticPr fontId="2"/>
  </si>
  <si>
    <t>清治英</t>
    <rPh sb="0" eb="1">
      <t xml:space="preserve">セイジ </t>
    </rPh>
    <rPh sb="1" eb="2">
      <t>ナオ</t>
    </rPh>
    <rPh sb="2" eb="3">
      <t xml:space="preserve">エイ </t>
    </rPh>
    <phoneticPr fontId="2"/>
  </si>
  <si>
    <t>舛田空</t>
    <rPh sb="0" eb="1">
      <t>マスダ</t>
    </rPh>
    <rPh sb="2" eb="3">
      <t xml:space="preserve">ソラ </t>
    </rPh>
    <phoneticPr fontId="2"/>
  </si>
  <si>
    <t>清原椎渚</t>
    <rPh sb="0" eb="1">
      <t>キヨハラ</t>
    </rPh>
    <rPh sb="2" eb="3">
      <t>シイ</t>
    </rPh>
    <rPh sb="3" eb="4">
      <t>ナギサ</t>
    </rPh>
    <phoneticPr fontId="2"/>
  </si>
  <si>
    <t>荻島協</t>
    <rPh sb="0" eb="2">
      <t>オギシマ</t>
    </rPh>
    <phoneticPr fontId="2"/>
  </si>
  <si>
    <t>張強</t>
    <rPh sb="0" eb="1">
      <t>チョウ</t>
    </rPh>
    <rPh sb="1" eb="2">
      <t>ツヨイ</t>
    </rPh>
    <phoneticPr fontId="2"/>
  </si>
  <si>
    <t>後藤博隆</t>
    <rPh sb="0" eb="2">
      <t>ゴトウ</t>
    </rPh>
    <rPh sb="2" eb="3">
      <t>ヒロタカ</t>
    </rPh>
    <phoneticPr fontId="2"/>
  </si>
  <si>
    <t>金子一平</t>
    <rPh sb="0" eb="2">
      <t>カネコ</t>
    </rPh>
    <rPh sb="2" eb="3">
      <t>イッペオ</t>
    </rPh>
    <phoneticPr fontId="2"/>
  </si>
  <si>
    <t>動画内時間</t>
    <rPh sb="0" eb="3">
      <t>ドウガ</t>
    </rPh>
    <rPh sb="3" eb="5">
      <t>ジカn</t>
    </rPh>
    <phoneticPr fontId="2"/>
  </si>
  <si>
    <t>全社youtubeメインチャンネル</t>
    <rPh sb="0" eb="2">
      <t>ゼンセィア</t>
    </rPh>
    <phoneticPr fontId="2"/>
  </si>
  <si>
    <t>全社youtubeサブチャンネル</t>
    <rPh sb="0" eb="1">
      <t>ゼンセィア</t>
    </rPh>
    <phoneticPr fontId="2"/>
  </si>
  <si>
    <t>品保固定ビデオ（沿道）</t>
    <rPh sb="0" eb="2">
      <t>ヒンホ</t>
    </rPh>
    <rPh sb="2" eb="4">
      <t>コテイ</t>
    </rPh>
    <rPh sb="8" eb="10">
      <t>エンドウ</t>
    </rPh>
    <phoneticPr fontId="2"/>
  </si>
  <si>
    <t>品保固定ビデオ（競技場出入口）</t>
    <rPh sb="0" eb="1">
      <t>ヒンホ</t>
    </rPh>
    <rPh sb="2" eb="3">
      <t xml:space="preserve">コテイ </t>
    </rPh>
    <rPh sb="7" eb="8">
      <t>（</t>
    </rPh>
    <rPh sb="8" eb="11">
      <t>キョウギジョウ</t>
    </rPh>
    <rPh sb="11" eb="14">
      <t>デイリ</t>
    </rPh>
    <phoneticPr fontId="2"/>
  </si>
  <si>
    <t>品保固定ビデオ（中継前）</t>
    <rPh sb="0" eb="1">
      <t>ヒンホ</t>
    </rPh>
    <rPh sb="2" eb="4">
      <t>コテイ</t>
    </rPh>
    <rPh sb="8" eb="10">
      <t>チュウ</t>
    </rPh>
    <rPh sb="10" eb="11">
      <t>マエ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</si>
</sst>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u/>
      <sz val="16"/>
      <color theme="1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>
      <alignment vertical="center"/>
    </xf>
    <xf numFmtId="0" fontId="0" fillId="0" borderId="0" xfId="0" applyAlignment="1">
      <alignment vertical="center" wrapText="1"/>
    </xf>
    <xf numFmtId="21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21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21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gIv_f7Sy4I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youtu.be/8EtaFszoRbc?si=JuXja1FXxQguJlyC" TargetMode="External"/><Relationship Id="rId1" Type="http://schemas.openxmlformats.org/officeDocument/2006/relationships/hyperlink" Target="https://youtu.be/jqFIUHkCSSk?si=ZjFQibDBiFhD-flS" TargetMode="External"/><Relationship Id="rId6" Type="http://schemas.openxmlformats.org/officeDocument/2006/relationships/hyperlink" Target="https://youtu.be/uvknS6OokZI" TargetMode="External"/><Relationship Id="rId5" Type="http://schemas.openxmlformats.org/officeDocument/2006/relationships/hyperlink" Target="https://youtu.be/jqFIUHkCSSk?si=ZjFQibDBiFhD-flS?t=1434" TargetMode="External"/><Relationship Id="rId4" Type="http://schemas.openxmlformats.org/officeDocument/2006/relationships/hyperlink" Target="https://www.youtube.com/watch?v=r6r2KihHQ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3152-28F7-4D7D-9196-8B162E330465}">
  <dimension ref="A1:Q231"/>
  <sheetViews>
    <sheetView tabSelected="1" view="pageBreakPreview" zoomScale="91" zoomScaleNormal="40" workbookViewId="0">
      <pane ySplit="1" topLeftCell="A2" activePane="bottomLeft" state="frozen"/>
      <selection pane="bottomLeft" activeCell="C4" sqref="C4"/>
    </sheetView>
  </sheetViews>
  <sheetFormatPr defaultColWidth="8.875" defaultRowHeight="25.5" x14ac:dyDescent="0.4"/>
  <cols>
    <col min="1" max="1" width="12.125" style="1" customWidth="1"/>
    <col min="2" max="2" width="10.375" style="1" customWidth="1"/>
    <col min="3" max="3" width="28.375" style="14" customWidth="1"/>
    <col min="4" max="4" width="13.625" style="17" customWidth="1"/>
    <col min="5" max="5" width="10.25" style="14" customWidth="1"/>
    <col min="6" max="6" width="10.25" style="6" customWidth="1"/>
    <col min="7" max="9" width="10.25" customWidth="1"/>
    <col min="14" max="14" width="28.625" customWidth="1"/>
    <col min="15" max="15" width="15.625" customWidth="1"/>
  </cols>
  <sheetData>
    <row r="1" spans="1:17" x14ac:dyDescent="0.4">
      <c r="A1" s="8" t="s">
        <v>0</v>
      </c>
      <c r="B1" s="8" t="s">
        <v>17</v>
      </c>
      <c r="C1" s="18" t="s">
        <v>36</v>
      </c>
      <c r="D1" s="15" t="s">
        <v>7</v>
      </c>
      <c r="E1" s="12" t="s">
        <v>104</v>
      </c>
      <c r="F1" s="5" t="s">
        <v>6</v>
      </c>
      <c r="G1" s="1" t="s">
        <v>62</v>
      </c>
      <c r="H1" s="1" t="s">
        <v>63</v>
      </c>
      <c r="I1" s="1" t="s">
        <v>5</v>
      </c>
      <c r="J1" s="1"/>
      <c r="K1" s="7">
        <v>7.6354166666666667E-2</v>
      </c>
      <c r="L1" s="7">
        <v>8.1909722222222217E-2</v>
      </c>
      <c r="M1" s="7">
        <v>0.40277777777777773</v>
      </c>
      <c r="N1" s="7">
        <v>0.40833333333333338</v>
      </c>
      <c r="O1" s="4">
        <v>0.40590277777777778</v>
      </c>
      <c r="P1" s="4">
        <v>0.40262731481481479</v>
      </c>
      <c r="Q1" s="4">
        <v>0.40216435185185184</v>
      </c>
    </row>
    <row r="2" spans="1:17" ht="24.95" customHeight="1" x14ac:dyDescent="0.4">
      <c r="A2" s="9" t="s">
        <v>85</v>
      </c>
      <c r="B2" s="9" t="s">
        <v>86</v>
      </c>
      <c r="C2" s="19" t="s">
        <v>108</v>
      </c>
      <c r="D2" s="16" t="str">
        <f>HYPERLINK("https://www.youtube.com/watch?v=uvknS6OokZI#t="&amp;F2,"リンク")</f>
        <v>リンク</v>
      </c>
      <c r="E2" s="13">
        <v>9.6064814814814808E-4</v>
      </c>
      <c r="F2" s="6">
        <f>HOUR(E2)*3600+MINUTE(E2)*60+SECOND(E2)</f>
        <v>83</v>
      </c>
      <c r="G2" s="7">
        <f>I2-$M$1</f>
        <v>3.472222222222765E-4</v>
      </c>
      <c r="H2" s="7">
        <f>I2-$N$1</f>
        <v>-5.2083333333333703E-3</v>
      </c>
      <c r="I2" s="7">
        <f>$Q$1+E2</f>
        <v>0.40312500000000001</v>
      </c>
      <c r="J2" s="1"/>
      <c r="K2" s="7"/>
      <c r="L2" s="7"/>
      <c r="M2" s="7"/>
      <c r="N2" s="7"/>
      <c r="O2" s="4"/>
      <c r="P2" s="4"/>
      <c r="Q2" s="4"/>
    </row>
    <row r="3" spans="1:17" ht="24.95" customHeight="1" x14ac:dyDescent="0.4">
      <c r="A3" s="9" t="s">
        <v>85</v>
      </c>
      <c r="B3" s="9" t="s">
        <v>87</v>
      </c>
      <c r="C3" s="19" t="s">
        <v>108</v>
      </c>
      <c r="D3" s="16" t="str">
        <f>HYPERLINK("https://www.youtube.com/watch?v=uvknS6OokZI#t="&amp;F3,"リンク")</f>
        <v>リンク</v>
      </c>
      <c r="E3" s="13">
        <v>1.7708333333333332E-3</v>
      </c>
      <c r="F3" s="6">
        <f>HOUR(E3)*3600+MINUTE(E3)*60+SECOND(E3)</f>
        <v>153</v>
      </c>
      <c r="G3" s="7">
        <f>I3-$M$1</f>
        <v>1.1574074074074403E-3</v>
      </c>
      <c r="H3" s="7">
        <f>I3-$N$1</f>
        <v>-4.3981481481482065E-3</v>
      </c>
      <c r="I3" s="7">
        <f>$Q$1+E3</f>
        <v>0.40393518518518517</v>
      </c>
      <c r="J3" s="1"/>
      <c r="K3" s="7"/>
      <c r="L3" s="7"/>
      <c r="M3" s="7"/>
      <c r="N3" s="7"/>
      <c r="O3" s="4"/>
      <c r="P3" s="4"/>
      <c r="Q3" s="4"/>
    </row>
    <row r="4" spans="1:17" ht="24.95" customHeight="1" x14ac:dyDescent="0.4">
      <c r="A4" s="9" t="s">
        <v>85</v>
      </c>
      <c r="B4" s="9" t="s">
        <v>88</v>
      </c>
      <c r="C4" s="19" t="s">
        <v>108</v>
      </c>
      <c r="D4" s="16" t="str">
        <f>HYPERLINK("https://www.youtube.com/watch?v=uvknS6OokZI#t="&amp;F4,"リンク")</f>
        <v>リンク</v>
      </c>
      <c r="E4" s="13">
        <v>2.7199074074074074E-3</v>
      </c>
      <c r="F4" s="6">
        <f>HOUR(E4)*3600+MINUTE(E4)*60+SECOND(E4)</f>
        <v>235</v>
      </c>
      <c r="G4" s="7">
        <f>I4-$M$1</f>
        <v>2.1064814814815147E-3</v>
      </c>
      <c r="H4" s="7">
        <f>I4-$N$1</f>
        <v>-3.4490740740741321E-3</v>
      </c>
      <c r="I4" s="7">
        <f>$Q$1+E4</f>
        <v>0.40488425925925925</v>
      </c>
      <c r="J4" s="1"/>
      <c r="K4" s="7"/>
      <c r="L4" s="7"/>
      <c r="M4" s="7"/>
      <c r="N4" s="7"/>
      <c r="O4" s="4"/>
      <c r="P4" s="4"/>
      <c r="Q4" s="4"/>
    </row>
    <row r="5" spans="1:17" ht="24.95" customHeight="1" x14ac:dyDescent="0.4">
      <c r="A5" s="9" t="s">
        <v>85</v>
      </c>
      <c r="B5" s="11" t="s">
        <v>93</v>
      </c>
      <c r="C5" s="19" t="s">
        <v>108</v>
      </c>
      <c r="D5" s="16" t="str">
        <f>HYPERLINK("https://www.youtube.com/watch?v=uvknS6OokZI#t="&amp;F5,"リンク")</f>
        <v>リンク</v>
      </c>
      <c r="E5" s="13">
        <v>1.3668981481481482E-2</v>
      </c>
      <c r="F5" s="6">
        <f>HOUR(E5)*3600+MINUTE(E5)*60+SECOND(E5)</f>
        <v>1181</v>
      </c>
      <c r="G5" s="7">
        <f>I5-$M$1</f>
        <v>1.3055555555555598E-2</v>
      </c>
      <c r="H5" s="7">
        <f>I5-$N$1</f>
        <v>7.4999999999999512E-3</v>
      </c>
      <c r="I5" s="7">
        <f>$Q$1+E5</f>
        <v>0.41583333333333333</v>
      </c>
      <c r="J5" s="1"/>
      <c r="K5" s="7"/>
      <c r="L5" s="7"/>
      <c r="M5" s="7"/>
      <c r="N5" s="7"/>
      <c r="O5" s="4"/>
      <c r="P5" s="4"/>
      <c r="Q5" s="4"/>
    </row>
    <row r="6" spans="1:17" ht="24.95" customHeight="1" x14ac:dyDescent="0.4">
      <c r="A6" s="9" t="s">
        <v>16</v>
      </c>
      <c r="B6" s="9" t="s">
        <v>18</v>
      </c>
      <c r="C6" s="19" t="s">
        <v>105</v>
      </c>
      <c r="D6" s="16" t="str">
        <f>HYPERLINK("https://www.youtube.com/watch?v=gIv_f7Sy4IM#t="&amp;F6,"リンク")</f>
        <v>リンク</v>
      </c>
      <c r="E6" s="13">
        <v>7.6307870370370359E-2</v>
      </c>
      <c r="F6" s="6">
        <f>HOUR(E6)*3600+MINUTE(E6)*60+SECOND(E6)</f>
        <v>6593</v>
      </c>
      <c r="G6" s="7">
        <f>E6-K$1</f>
        <v>-4.6296296296308159E-5</v>
      </c>
      <c r="H6" s="7">
        <f>E6-$L$1</f>
        <v>-5.6018518518518579E-3</v>
      </c>
      <c r="I6" s="7">
        <f>G6+$M$1</f>
        <v>0.40273148148148141</v>
      </c>
      <c r="J6" s="7"/>
      <c r="K6" s="7"/>
      <c r="L6" s="7"/>
      <c r="M6" s="1"/>
    </row>
    <row r="7" spans="1:17" ht="24.95" customHeight="1" x14ac:dyDescent="0.4">
      <c r="A7" s="9" t="s">
        <v>16</v>
      </c>
      <c r="B7" s="9" t="s">
        <v>18</v>
      </c>
      <c r="C7" s="19" t="s">
        <v>109</v>
      </c>
      <c r="D7" s="16" t="str">
        <f>HYPERLINK("https://www.youtube.com/watch?v=8EtaFszoRbc#t="&amp;F7,"リンク")</f>
        <v>リンク</v>
      </c>
      <c r="E7" s="13">
        <v>1.3888888888888889E-4</v>
      </c>
      <c r="F7" s="6">
        <f>HOUR(E7)*3600+MINUTE(E7)*60+SECOND(E7)</f>
        <v>12</v>
      </c>
      <c r="G7" s="7">
        <f>I7-$M$1</f>
        <v>-1.1574074074038876E-5</v>
      </c>
      <c r="H7" s="7">
        <f>I7-$N$1</f>
        <v>-5.5671296296296857E-3</v>
      </c>
      <c r="I7" s="7">
        <f>$P$1+E7</f>
        <v>0.4027662037037037</v>
      </c>
      <c r="J7" s="7"/>
      <c r="K7" s="7"/>
      <c r="L7" s="7"/>
      <c r="N7" t="s">
        <v>3</v>
      </c>
      <c r="O7" t="s">
        <v>13</v>
      </c>
      <c r="P7" s="2" t="s">
        <v>1</v>
      </c>
    </row>
    <row r="8" spans="1:17" ht="24.95" customHeight="1" x14ac:dyDescent="0.4">
      <c r="A8" s="9" t="s">
        <v>16</v>
      </c>
      <c r="B8" s="9" t="s">
        <v>76</v>
      </c>
      <c r="C8" s="19" t="s">
        <v>109</v>
      </c>
      <c r="D8" s="16" t="str">
        <f>HYPERLINK("https://www.youtube.com/watch?v=8EtaFszoRbc#t="&amp;F8,"リンク")</f>
        <v>リンク</v>
      </c>
      <c r="E8" s="13">
        <v>1.0185185185185186E-3</v>
      </c>
      <c r="F8" s="6">
        <f>HOUR(E8)*3600+MINUTE(E8)*60+SECOND(E8)</f>
        <v>88</v>
      </c>
      <c r="G8" s="7">
        <f>I8-$M$1</f>
        <v>8.6805555555558023E-4</v>
      </c>
      <c r="H8" s="7">
        <f>I8-$N$1</f>
        <v>-4.6875000000000666E-3</v>
      </c>
      <c r="I8" s="7">
        <f>$P$1+E8</f>
        <v>0.40364583333333331</v>
      </c>
      <c r="J8" s="7"/>
      <c r="K8" s="7"/>
      <c r="L8" s="7"/>
      <c r="N8" t="s">
        <v>4</v>
      </c>
      <c r="O8">
        <v>4</v>
      </c>
      <c r="P8" s="2" t="s">
        <v>2</v>
      </c>
    </row>
    <row r="9" spans="1:17" ht="24.95" customHeight="1" x14ac:dyDescent="0.4">
      <c r="A9" s="9" t="s">
        <v>16</v>
      </c>
      <c r="B9" s="9" t="s">
        <v>77</v>
      </c>
      <c r="C9" s="19" t="s">
        <v>109</v>
      </c>
      <c r="D9" s="16" t="str">
        <f>HYPERLINK("https://www.youtube.com/watch?v=8EtaFszoRbc#t="&amp;F9,"リンク")</f>
        <v>リンク</v>
      </c>
      <c r="E9" s="13">
        <v>1.9097222222222222E-3</v>
      </c>
      <c r="F9" s="6">
        <f>HOUR(E9)*3600+MINUTE(E9)*60+SECOND(E9)</f>
        <v>165</v>
      </c>
      <c r="G9" s="7">
        <f>I9-$M$1</f>
        <v>1.7592592592592937E-3</v>
      </c>
      <c r="H9" s="7">
        <f>I9-$N$1</f>
        <v>-3.7962962962963531E-3</v>
      </c>
      <c r="I9" s="7">
        <f>$P$1+E9</f>
        <v>0.40453703703703703</v>
      </c>
      <c r="J9" s="7"/>
      <c r="K9" s="7"/>
      <c r="L9" s="7"/>
      <c r="N9" t="s">
        <v>8</v>
      </c>
      <c r="O9" t="s">
        <v>14</v>
      </c>
      <c r="P9" s="2" t="s">
        <v>11</v>
      </c>
    </row>
    <row r="10" spans="1:17" ht="24.95" customHeight="1" x14ac:dyDescent="0.4">
      <c r="A10" s="9" t="s">
        <v>16</v>
      </c>
      <c r="B10" s="9" t="s">
        <v>67</v>
      </c>
      <c r="C10" s="19" t="s">
        <v>107</v>
      </c>
      <c r="D10" s="16" t="str">
        <f>HYPERLINK("https://www.youtube.com/watch?v=jqFIUHkCSSk#t="&amp;F10,"リンク")</f>
        <v>リンク</v>
      </c>
      <c r="E10" s="13">
        <v>3.9351851851851852E-4</v>
      </c>
      <c r="F10" s="6">
        <f>HOUR(E10)*3600+MINUTE(E10)*60+SECOND(E10)</f>
        <v>34</v>
      </c>
      <c r="G10" s="7">
        <f>I10-$M$1</f>
        <v>3.5185185185185874E-3</v>
      </c>
      <c r="H10" s="7">
        <f>I10-$N$1</f>
        <v>-2.0370370370370594E-3</v>
      </c>
      <c r="I10" s="7">
        <f>$O$1+E10</f>
        <v>0.40629629629629632</v>
      </c>
      <c r="J10" s="7"/>
      <c r="K10" s="7"/>
      <c r="L10" s="7"/>
      <c r="N10" t="s">
        <v>9</v>
      </c>
      <c r="O10" t="s">
        <v>15</v>
      </c>
      <c r="P10" s="2" t="s">
        <v>12</v>
      </c>
    </row>
    <row r="11" spans="1:17" ht="24.95" customHeight="1" x14ac:dyDescent="0.4">
      <c r="A11" s="9" t="s">
        <v>16</v>
      </c>
      <c r="B11" s="9" t="s">
        <v>68</v>
      </c>
      <c r="C11" s="19" t="s">
        <v>107</v>
      </c>
      <c r="D11" s="16" t="str">
        <f>HYPERLINK("https://www.youtube.com/watch?v=jqFIUHkCSSk#t="&amp;F11,"リンク")</f>
        <v>リンク</v>
      </c>
      <c r="E11" s="13">
        <v>5.6712962962962958E-3</v>
      </c>
      <c r="F11" s="6">
        <f>HOUR(E11)*3600+MINUTE(E11)*60+SECOND(E11)</f>
        <v>490</v>
      </c>
      <c r="G11" s="7">
        <f>I11-$M$1</f>
        <v>8.7962962962963576E-3</v>
      </c>
      <c r="H11" s="7">
        <f>I11-$N$1</f>
        <v>3.2407407407407107E-3</v>
      </c>
      <c r="I11" s="7">
        <f>$O$1+E11</f>
        <v>0.41157407407407409</v>
      </c>
      <c r="J11" s="7"/>
      <c r="K11" s="7"/>
      <c r="L11" s="7"/>
      <c r="N11" t="s">
        <v>10</v>
      </c>
      <c r="O11">
        <v>2</v>
      </c>
    </row>
    <row r="12" spans="1:17" ht="24.95" customHeight="1" x14ac:dyDescent="0.4">
      <c r="A12" s="9" t="s">
        <v>16</v>
      </c>
      <c r="B12" s="9" t="s">
        <v>75</v>
      </c>
      <c r="C12" s="19" t="s">
        <v>109</v>
      </c>
      <c r="D12" s="16" t="str">
        <f>HYPERLINK("https://www.youtube.com/watch?v=8EtaFszoRbc#t="&amp;F12,"リンク")</f>
        <v>リンク</v>
      </c>
      <c r="E12" s="13">
        <v>1.3599537037037037E-2</v>
      </c>
      <c r="F12" s="6">
        <f>HOUR(E12)*3600+MINUTE(E12)*60+SECOND(E12)</f>
        <v>1175</v>
      </c>
      <c r="G12" s="7">
        <f>I12-$M$1</f>
        <v>1.3449074074074086E-2</v>
      </c>
      <c r="H12" s="7">
        <f>I12-$N$1</f>
        <v>7.8935185185184387E-3</v>
      </c>
      <c r="I12" s="7">
        <f>$P$1+E12</f>
        <v>0.41622685185185182</v>
      </c>
      <c r="J12" s="7"/>
      <c r="K12" s="7"/>
      <c r="L12" s="7"/>
      <c r="P12" s="2"/>
    </row>
    <row r="13" spans="1:17" ht="24.95" customHeight="1" x14ac:dyDescent="0.4">
      <c r="A13" s="9" t="s">
        <v>16</v>
      </c>
      <c r="B13" s="9" t="s">
        <v>45</v>
      </c>
      <c r="C13" s="19" t="s">
        <v>106</v>
      </c>
      <c r="D13" s="16" t="str">
        <f>HYPERLINK("https://www.youtube.com/watch?v=r6r2KihHQFM#t="&amp;F13,"リンク")</f>
        <v>リンク</v>
      </c>
      <c r="E13" s="13">
        <v>8.9930555555555555E-2</v>
      </c>
      <c r="F13" s="6">
        <f>HOUR(E13)*3600+MINUTE(E13)*60+SECOND(E13)</f>
        <v>7770</v>
      </c>
      <c r="G13" s="7">
        <f>E13-K$1</f>
        <v>1.3576388888888888E-2</v>
      </c>
      <c r="H13" s="7">
        <f>E13-$L$1</f>
        <v>8.0208333333333381E-3</v>
      </c>
      <c r="I13" s="7">
        <f>G13+$M$1</f>
        <v>0.41635416666666664</v>
      </c>
      <c r="J13" s="7"/>
      <c r="K13" s="7"/>
      <c r="L13" s="7"/>
      <c r="P13" s="2" t="s">
        <v>21</v>
      </c>
    </row>
    <row r="14" spans="1:17" ht="24.95" customHeight="1" x14ac:dyDescent="0.4">
      <c r="A14" s="9" t="s">
        <v>25</v>
      </c>
      <c r="B14" s="9" t="s">
        <v>67</v>
      </c>
      <c r="C14" s="19" t="s">
        <v>107</v>
      </c>
      <c r="D14" s="16" t="str">
        <f>HYPERLINK("https://www.youtube.com/watch?v=jqFIUHkCSSk#t="&amp;F14,"リンク")</f>
        <v>リンク</v>
      </c>
      <c r="E14" s="13">
        <v>1.0590277777777777E-2</v>
      </c>
      <c r="F14" s="6">
        <f>HOUR(E14)*3600+MINUTE(E14)*60+SECOND(E14)</f>
        <v>915</v>
      </c>
      <c r="G14" s="7">
        <f>I14-$M$1</f>
        <v>1.3715277777777812E-2</v>
      </c>
      <c r="H14" s="7">
        <f>I14-$N$1</f>
        <v>8.1597222222221655E-3</v>
      </c>
      <c r="I14" s="7">
        <f>$O$1+E14</f>
        <v>0.41649305555555555</v>
      </c>
      <c r="J14" s="7"/>
      <c r="K14" s="7"/>
      <c r="L14" s="7"/>
      <c r="N14" s="3"/>
      <c r="O14" s="3"/>
    </row>
    <row r="15" spans="1:17" ht="24.95" customHeight="1" x14ac:dyDescent="0.4">
      <c r="A15" s="9" t="s">
        <v>25</v>
      </c>
      <c r="B15" s="9" t="s">
        <v>22</v>
      </c>
      <c r="C15" s="19" t="s">
        <v>105</v>
      </c>
      <c r="D15" s="16" t="str">
        <f>HYPERLINK("https://www.youtube.com/watch?v=gIv_f7Sy4IM#t="&amp;F15,"リンク")</f>
        <v>リンク</v>
      </c>
      <c r="E15" s="13">
        <v>9.2106481481481484E-2</v>
      </c>
      <c r="F15" s="6">
        <f>HOUR(E15)*3600+MINUTE(E15)*60+SECOND(E15)</f>
        <v>7958</v>
      </c>
      <c r="G15" s="7">
        <f>E15-K$1</f>
        <v>1.5752314814814816E-2</v>
      </c>
      <c r="H15" s="7">
        <f>E15-$L$1</f>
        <v>1.0196759259259267E-2</v>
      </c>
      <c r="I15" s="7">
        <f>G15+$M$1</f>
        <v>0.41853009259259255</v>
      </c>
      <c r="J15" s="7"/>
      <c r="K15" s="7"/>
      <c r="L15" s="7"/>
    </row>
    <row r="16" spans="1:17" ht="24.95" customHeight="1" x14ac:dyDescent="0.4">
      <c r="A16" s="9" t="s">
        <v>25</v>
      </c>
      <c r="B16" s="9" t="s">
        <v>22</v>
      </c>
      <c r="C16" s="19" t="s">
        <v>105</v>
      </c>
      <c r="D16" s="16" t="str">
        <f>HYPERLINK("https://www.youtube.com/watch?v=gIv_f7Sy4IM#t="&amp;F16,"リンク")</f>
        <v>リンク</v>
      </c>
      <c r="E16" s="13">
        <v>9.2766203703703698E-2</v>
      </c>
      <c r="F16" s="6">
        <f>HOUR(E16)*3600+MINUTE(E16)*60+SECOND(E16)</f>
        <v>8015</v>
      </c>
      <c r="G16" s="7">
        <f>E16-K$1</f>
        <v>1.6412037037037031E-2</v>
      </c>
      <c r="H16" s="7">
        <f>E16-$L$1</f>
        <v>1.0856481481481481E-2</v>
      </c>
      <c r="I16" s="7">
        <f>G16+$M$1</f>
        <v>0.41918981481481477</v>
      </c>
      <c r="J16" s="7"/>
      <c r="K16" s="7"/>
      <c r="L16" s="7"/>
    </row>
    <row r="17" spans="1:12" ht="24.95" customHeight="1" x14ac:dyDescent="0.4">
      <c r="A17" s="9" t="s">
        <v>25</v>
      </c>
      <c r="B17" s="9" t="s">
        <v>75</v>
      </c>
      <c r="C17" s="19" t="s">
        <v>109</v>
      </c>
      <c r="D17" s="16" t="str">
        <f>HYPERLINK("https://www.youtube.com/watch?v=8EtaFszoRbc#t="&amp;F17,"リンク")</f>
        <v>リンク</v>
      </c>
      <c r="E17" s="13">
        <v>1.8564814814814815E-2</v>
      </c>
      <c r="F17" s="6">
        <f>HOUR(E17)*3600+MINUTE(E17)*60+SECOND(E17)</f>
        <v>1604</v>
      </c>
      <c r="G17" s="7">
        <f>I17-$M$1</f>
        <v>1.8414351851851862E-2</v>
      </c>
      <c r="H17" s="7">
        <f>I17-$N$1</f>
        <v>1.2858796296296215E-2</v>
      </c>
      <c r="I17" s="7">
        <f>$P$1+E17</f>
        <v>0.4211921296296296</v>
      </c>
      <c r="J17" s="7"/>
      <c r="K17" s="7"/>
      <c r="L17" s="7"/>
    </row>
    <row r="18" spans="1:12" ht="24.95" customHeight="1" x14ac:dyDescent="0.4">
      <c r="A18" s="9" t="s">
        <v>96</v>
      </c>
      <c r="B18" s="9" t="s">
        <v>88</v>
      </c>
      <c r="C18" s="19" t="s">
        <v>108</v>
      </c>
      <c r="D18" s="16" t="str">
        <f>HYPERLINK("https://www.youtube.com/watch?v=uvknS6OokZI#t="&amp;F18,"リンク")</f>
        <v>リンク</v>
      </c>
      <c r="E18" s="13">
        <v>1.2951388888888887E-2</v>
      </c>
      <c r="F18" s="6">
        <f>HOUR(E18)*3600+MINUTE(E18)*60+SECOND(E18)</f>
        <v>1119</v>
      </c>
      <c r="G18" s="7">
        <f>I18-$M$1</f>
        <v>1.2337962962963023E-2</v>
      </c>
      <c r="H18" s="7">
        <f>I18-$N$1</f>
        <v>6.7824074074073759E-3</v>
      </c>
      <c r="I18" s="7">
        <f>$Q$1+E18</f>
        <v>0.41511574074074076</v>
      </c>
      <c r="J18" s="7"/>
      <c r="K18" s="7"/>
      <c r="L18" s="7"/>
    </row>
    <row r="19" spans="1:12" ht="24.95" customHeight="1" x14ac:dyDescent="0.4">
      <c r="A19" s="9" t="s">
        <v>96</v>
      </c>
      <c r="B19" s="11" t="s">
        <v>93</v>
      </c>
      <c r="C19" s="19" t="s">
        <v>108</v>
      </c>
      <c r="D19" s="16" t="str">
        <f>HYPERLINK("https://www.youtube.com/watch?v=uvknS6OokZI#t="&amp;F19,"リンク")</f>
        <v>リンク</v>
      </c>
      <c r="E19" s="13">
        <v>1.8622685185185183E-2</v>
      </c>
      <c r="F19" s="6">
        <f>HOUR(E19)*3600+MINUTE(E19)*60+SECOND(E19)</f>
        <v>1609</v>
      </c>
      <c r="G19" s="7">
        <f>I19-$M$1</f>
        <v>1.800925925925928E-2</v>
      </c>
      <c r="H19" s="7">
        <f>I19-$N$1</f>
        <v>1.2453703703703634E-2</v>
      </c>
      <c r="I19" s="7">
        <f>$Q$1+E19</f>
        <v>0.42078703703703701</v>
      </c>
      <c r="J19" s="7"/>
      <c r="K19" s="7"/>
      <c r="L19" s="7"/>
    </row>
    <row r="20" spans="1:12" ht="24.95" customHeight="1" x14ac:dyDescent="0.4">
      <c r="A20" s="9" t="s">
        <v>83</v>
      </c>
      <c r="B20" s="9" t="s">
        <v>35</v>
      </c>
      <c r="C20" s="19" t="s">
        <v>105</v>
      </c>
      <c r="D20" s="16" t="str">
        <f>HYPERLINK("https://www.youtube.com/watch?v=gIv_f7Sy4IM#t="&amp;F20,"リンク")</f>
        <v>リンク</v>
      </c>
      <c r="E20" s="13">
        <v>5.1296296296296291E-2</v>
      </c>
      <c r="F20" s="6">
        <f>HOUR(E20)*3600+MINUTE(E20)*60+SECOND(E20)</f>
        <v>4432</v>
      </c>
      <c r="G20" s="7">
        <f>E20-K$1</f>
        <v>-2.5057870370370376E-2</v>
      </c>
      <c r="H20" s="7">
        <f>E20-$L$1</f>
        <v>-3.0613425925925926E-2</v>
      </c>
      <c r="I20" s="7">
        <f>G20+$M$1</f>
        <v>0.37771990740740735</v>
      </c>
      <c r="J20" s="7"/>
      <c r="K20" s="7"/>
      <c r="L20" s="7"/>
    </row>
    <row r="21" spans="1:12" ht="24.95" customHeight="1" x14ac:dyDescent="0.4">
      <c r="A21" s="9" t="s">
        <v>20</v>
      </c>
      <c r="B21" s="9" t="s">
        <v>35</v>
      </c>
      <c r="C21" s="19" t="s">
        <v>106</v>
      </c>
      <c r="D21" s="16" t="str">
        <f>HYPERLINK("https://www.youtube.com/watch?v=r6r2KihHQFM#t="&amp;F21,"リンク")</f>
        <v>リンク</v>
      </c>
      <c r="E21" s="13">
        <v>8.0613425925925922E-2</v>
      </c>
      <c r="F21" s="6">
        <f>HOUR(E21)*3600+MINUTE(E21)*60+SECOND(E21)</f>
        <v>6965</v>
      </c>
      <c r="G21" s="7">
        <f>E21-K$1</f>
        <v>4.2592592592592543E-3</v>
      </c>
      <c r="H21" s="7">
        <f>E21-$L$1</f>
        <v>-1.2962962962962954E-3</v>
      </c>
      <c r="I21" s="7">
        <f>G21+$M$1</f>
        <v>0.40703703703703698</v>
      </c>
      <c r="J21" s="7"/>
      <c r="K21" s="7"/>
      <c r="L21" s="7"/>
    </row>
    <row r="22" spans="1:12" ht="24.95" customHeight="1" x14ac:dyDescent="0.4">
      <c r="A22" s="9" t="s">
        <v>20</v>
      </c>
      <c r="B22" s="9" t="s">
        <v>18</v>
      </c>
      <c r="C22" s="19" t="s">
        <v>106</v>
      </c>
      <c r="D22" s="16" t="str">
        <f>HYPERLINK("https://www.youtube.com/watch?v=r6r2KihHQFM#t="&amp;F22,"リンク")</f>
        <v>リンク</v>
      </c>
      <c r="E22" s="13">
        <v>8.1909722222222217E-2</v>
      </c>
      <c r="F22" s="6">
        <f>HOUR(E22)*3600+MINUTE(E22)*60+SECOND(E22)</f>
        <v>7077</v>
      </c>
      <c r="G22" s="7">
        <f>E22-K$1</f>
        <v>5.5555555555555497E-3</v>
      </c>
      <c r="H22" s="7">
        <f>E22-$L$1</f>
        <v>0</v>
      </c>
      <c r="I22" s="7">
        <f>G22+$M$1</f>
        <v>0.40833333333333327</v>
      </c>
      <c r="J22" s="7"/>
      <c r="K22" s="7"/>
      <c r="L22" s="7"/>
    </row>
    <row r="23" spans="1:12" ht="24.95" customHeight="1" x14ac:dyDescent="0.4">
      <c r="A23" s="9" t="s">
        <v>20</v>
      </c>
      <c r="B23" s="9" t="s">
        <v>67</v>
      </c>
      <c r="C23" s="19" t="s">
        <v>107</v>
      </c>
      <c r="D23" s="16" t="str">
        <f>HYPERLINK("https://www.youtube.com/watch?v=jqFIUHkCSSk#t="&amp;F23,"リンク")</f>
        <v>リンク</v>
      </c>
      <c r="E23" s="13">
        <v>4.7800925925925919E-3</v>
      </c>
      <c r="F23" s="6">
        <f>HOUR(E23)*3600+MINUTE(E23)*60+SECOND(E23)</f>
        <v>413</v>
      </c>
      <c r="G23" s="7">
        <f>I23-$M$1</f>
        <v>7.9050925925926441E-3</v>
      </c>
      <c r="H23" s="7">
        <f>I23-$N$1</f>
        <v>2.3495370370369972E-3</v>
      </c>
      <c r="I23" s="7">
        <f>$O$1+E23</f>
        <v>0.41068287037037038</v>
      </c>
      <c r="J23" s="7"/>
      <c r="K23" s="7"/>
      <c r="L23" s="7"/>
    </row>
    <row r="24" spans="1:12" ht="24.95" customHeight="1" x14ac:dyDescent="0.4">
      <c r="A24" s="9" t="s">
        <v>20</v>
      </c>
      <c r="B24" s="9" t="s">
        <v>22</v>
      </c>
      <c r="C24" s="19" t="s">
        <v>105</v>
      </c>
      <c r="D24" s="16" t="str">
        <f>HYPERLINK("https://www.youtube.com/watch?v=gIv_f7Sy4IM#t="&amp;F24,"リンク")</f>
        <v>リンク</v>
      </c>
      <c r="E24" s="13">
        <v>8.4398148148148153E-2</v>
      </c>
      <c r="F24" s="6">
        <f>HOUR(E24)*3600+MINUTE(E24)*60+SECOND(E24)</f>
        <v>7292</v>
      </c>
      <c r="G24" s="7">
        <f>E24-K$1</f>
        <v>8.0439814814814853E-3</v>
      </c>
      <c r="H24" s="7">
        <f>E24-$L$1</f>
        <v>2.4884259259259356E-3</v>
      </c>
      <c r="I24" s="7">
        <f>G24+$M$1</f>
        <v>0.41082175925925923</v>
      </c>
      <c r="J24" s="7"/>
      <c r="K24" s="7"/>
      <c r="L24" s="7"/>
    </row>
    <row r="25" spans="1:12" ht="24.95" customHeight="1" x14ac:dyDescent="0.4">
      <c r="A25" s="9" t="s">
        <v>20</v>
      </c>
      <c r="B25" s="9" t="s">
        <v>75</v>
      </c>
      <c r="C25" s="19" t="s">
        <v>109</v>
      </c>
      <c r="D25" s="16" t="str">
        <f>HYPERLINK("https://www.youtube.com/watch?v=8EtaFszoRbc#t="&amp;F25,"リンク")</f>
        <v>リンク</v>
      </c>
      <c r="E25" s="13">
        <v>1.4305555555555557E-2</v>
      </c>
      <c r="F25" s="6">
        <f>HOUR(E25)*3600+MINUTE(E25)*60+SECOND(E25)</f>
        <v>1236</v>
      </c>
      <c r="G25" s="7">
        <f>I25-$M$1</f>
        <v>1.4155092592592622E-2</v>
      </c>
      <c r="H25" s="7">
        <f>I25-$N$1</f>
        <v>8.599537037036975E-3</v>
      </c>
      <c r="I25" s="7">
        <f>$P$1+E25</f>
        <v>0.41693287037037036</v>
      </c>
      <c r="J25" s="7"/>
      <c r="K25" s="7"/>
      <c r="L25" s="7"/>
    </row>
    <row r="26" spans="1:12" ht="24.95" customHeight="1" x14ac:dyDescent="0.4">
      <c r="A26" s="9" t="s">
        <v>90</v>
      </c>
      <c r="B26" s="9" t="s">
        <v>88</v>
      </c>
      <c r="C26" s="19" t="s">
        <v>108</v>
      </c>
      <c r="D26" s="16" t="str">
        <f>HYPERLINK("https://www.youtube.com/watch?v=uvknS6OokZI#t="&amp;F26,"リンク")</f>
        <v>リンク</v>
      </c>
      <c r="E26" s="13">
        <v>6.5393518518518517E-3</v>
      </c>
      <c r="F26" s="6">
        <f>HOUR(E26)*3600+MINUTE(E26)*60+SECOND(E26)</f>
        <v>565</v>
      </c>
      <c r="G26" s="7">
        <f>I26-$M$1</f>
        <v>5.9259259259259456E-3</v>
      </c>
      <c r="H26" s="7">
        <f>I26-$N$1</f>
        <v>3.7037037037029874E-4</v>
      </c>
      <c r="I26" s="7">
        <f>$Q$1+E26</f>
        <v>0.40870370370370368</v>
      </c>
      <c r="J26" s="7"/>
      <c r="K26" s="7"/>
      <c r="L26" s="7"/>
    </row>
    <row r="27" spans="1:12" ht="24.95" customHeight="1" x14ac:dyDescent="0.4">
      <c r="A27" s="9" t="s">
        <v>90</v>
      </c>
      <c r="B27" s="11" t="s">
        <v>93</v>
      </c>
      <c r="C27" s="19" t="s">
        <v>108</v>
      </c>
      <c r="D27" s="16" t="str">
        <f>HYPERLINK("https://www.youtube.com/watch?v=uvknS6OokZI#t="&amp;F27,"リンク")</f>
        <v>リンク</v>
      </c>
      <c r="E27" s="13">
        <v>1.4212962962962962E-2</v>
      </c>
      <c r="F27" s="6">
        <f>HOUR(E27)*3600+MINUTE(E27)*60+SECOND(E27)</f>
        <v>1228</v>
      </c>
      <c r="G27" s="7">
        <f>I27-$M$1</f>
        <v>1.359953703703709E-2</v>
      </c>
      <c r="H27" s="7">
        <f>I27-$N$1</f>
        <v>8.0439814814814437E-3</v>
      </c>
      <c r="I27" s="7">
        <f>$Q$1+E27</f>
        <v>0.41637731481481483</v>
      </c>
      <c r="J27" s="7"/>
      <c r="K27" s="7"/>
      <c r="L27" s="7"/>
    </row>
    <row r="28" spans="1:12" ht="24.95" customHeight="1" x14ac:dyDescent="0.4">
      <c r="A28" s="9" t="s">
        <v>27</v>
      </c>
      <c r="B28" s="9" t="s">
        <v>88</v>
      </c>
      <c r="C28" s="19" t="s">
        <v>108</v>
      </c>
      <c r="D28" s="16" t="str">
        <f>HYPERLINK("https://www.youtube.com/watch?v=uvknS6OokZI#t="&amp;F28,"リンク")</f>
        <v>リンク</v>
      </c>
      <c r="E28" s="13">
        <v>2.4212962962962964E-2</v>
      </c>
      <c r="F28" s="6">
        <f>HOUR(E28)*3600+MINUTE(E28)*60+SECOND(E28)</f>
        <v>2092</v>
      </c>
      <c r="G28" s="7">
        <f>I28-$M$1</f>
        <v>2.3599537037037044E-2</v>
      </c>
      <c r="H28" s="7">
        <f>I28-$N$1</f>
        <v>1.8043981481481397E-2</v>
      </c>
      <c r="I28" s="7">
        <f>$Q$1+E28</f>
        <v>0.42637731481481478</v>
      </c>
      <c r="J28" s="7"/>
      <c r="K28" s="7"/>
      <c r="L28" s="7"/>
    </row>
    <row r="29" spans="1:12" ht="24.95" customHeight="1" x14ac:dyDescent="0.4">
      <c r="A29" s="9" t="s">
        <v>27</v>
      </c>
      <c r="B29" s="9" t="s">
        <v>67</v>
      </c>
      <c r="C29" s="19" t="s">
        <v>107</v>
      </c>
      <c r="D29" s="16" t="str">
        <f>HYPERLINK("https://www.youtube.com/watch?v=jqFIUHkCSSk#t="&amp;F29,"リンク")</f>
        <v>リンク</v>
      </c>
      <c r="E29" s="13">
        <v>2.2569444444444444E-2</v>
      </c>
      <c r="F29" s="6">
        <f>HOUR(E29)*3600+MINUTE(E29)*60+SECOND(E29)</f>
        <v>1950</v>
      </c>
      <c r="G29" s="7">
        <f>I29-$M$1</f>
        <v>2.5694444444444464E-2</v>
      </c>
      <c r="H29" s="7">
        <f>I29-$N$1</f>
        <v>2.0138888888888817E-2</v>
      </c>
      <c r="I29" s="7">
        <f>$O$1+E29</f>
        <v>0.4284722222222222</v>
      </c>
      <c r="J29" s="7"/>
      <c r="K29" s="7"/>
      <c r="L29" s="7"/>
    </row>
    <row r="30" spans="1:12" ht="24.95" customHeight="1" x14ac:dyDescent="0.4">
      <c r="A30" s="9" t="s">
        <v>27</v>
      </c>
      <c r="B30" s="9" t="s">
        <v>22</v>
      </c>
      <c r="C30" s="19" t="s">
        <v>105</v>
      </c>
      <c r="D30" s="16" t="str">
        <f>HYPERLINK("https://www.youtube.com/watch?v=gIv_f7Sy4IM#t="&amp;F30,"リンク")</f>
        <v>リンク</v>
      </c>
      <c r="E30" s="13">
        <v>0.10212962962962963</v>
      </c>
      <c r="F30" s="6">
        <f>HOUR(E30)*3600+MINUTE(E30)*60+SECOND(E30)</f>
        <v>8824</v>
      </c>
      <c r="G30" s="7">
        <f>E30-K$1</f>
        <v>2.5775462962962958E-2</v>
      </c>
      <c r="H30" s="7">
        <f>E30-$L$1</f>
        <v>2.0219907407407409E-2</v>
      </c>
      <c r="I30" s="7">
        <f>G30+$M$1</f>
        <v>0.42855324074074069</v>
      </c>
      <c r="J30" s="7"/>
      <c r="K30" s="7"/>
      <c r="L30" s="7"/>
    </row>
    <row r="31" spans="1:12" ht="24.95" customHeight="1" x14ac:dyDescent="0.4">
      <c r="A31" s="9" t="s">
        <v>27</v>
      </c>
      <c r="B31" s="9" t="s">
        <v>22</v>
      </c>
      <c r="C31" s="19" t="s">
        <v>105</v>
      </c>
      <c r="D31" s="16" t="str">
        <f>HYPERLINK("https://www.youtube.com/watch?v=gIv_f7Sy4IM#t="&amp;F31,"リンク")</f>
        <v>リンク</v>
      </c>
      <c r="E31" s="13">
        <v>0.10243055555555557</v>
      </c>
      <c r="F31" s="6">
        <f>HOUR(E31)*3600+MINUTE(E31)*60+SECOND(E31)</f>
        <v>8850</v>
      </c>
      <c r="G31" s="7">
        <f>E31-K$1</f>
        <v>2.6076388888888899E-2</v>
      </c>
      <c r="H31" s="7">
        <f>E31-$L$1</f>
        <v>2.0520833333333349E-2</v>
      </c>
      <c r="I31" s="7">
        <f>G31+$M$1</f>
        <v>0.42885416666666665</v>
      </c>
      <c r="J31" s="7"/>
      <c r="K31" s="7"/>
      <c r="L31" s="7"/>
    </row>
    <row r="32" spans="1:12" ht="24.95" customHeight="1" x14ac:dyDescent="0.4">
      <c r="A32" s="9" t="s">
        <v>27</v>
      </c>
      <c r="B32" s="11" t="s">
        <v>93</v>
      </c>
      <c r="C32" s="19" t="s">
        <v>108</v>
      </c>
      <c r="D32" s="16" t="str">
        <f>HYPERLINK("https://www.youtube.com/watch?v=uvknS6OokZI#t="&amp;F32,"リンク")</f>
        <v>リンク</v>
      </c>
      <c r="E32" s="13">
        <v>3.2743055555555553E-2</v>
      </c>
      <c r="F32" s="6">
        <f>HOUR(E32)*3600+MINUTE(E32)*60+SECOND(E32)</f>
        <v>2829</v>
      </c>
      <c r="G32" s="7">
        <f>I32-$M$1</f>
        <v>3.2129629629629675E-2</v>
      </c>
      <c r="H32" s="7">
        <f>I32-$N$1</f>
        <v>2.6574074074074028E-2</v>
      </c>
      <c r="I32" s="7">
        <f>$Q$1+E32</f>
        <v>0.43490740740740741</v>
      </c>
      <c r="J32" s="7"/>
      <c r="K32" s="7"/>
      <c r="L32" s="7"/>
    </row>
    <row r="33" spans="1:12" ht="24.95" customHeight="1" x14ac:dyDescent="0.4">
      <c r="A33" s="9" t="s">
        <v>27</v>
      </c>
      <c r="B33" s="9" t="s">
        <v>75</v>
      </c>
      <c r="C33" s="19" t="s">
        <v>109</v>
      </c>
      <c r="D33" s="16" t="str">
        <f>HYPERLINK("https://www.youtube.com/watch?v=8EtaFszoRbc#t="&amp;F33,"リンク")</f>
        <v>リンク</v>
      </c>
      <c r="E33" s="13">
        <v>3.2881944444444443E-2</v>
      </c>
      <c r="F33" s="6">
        <f>HOUR(E33)*3600+MINUTE(E33)*60+SECOND(E33)</f>
        <v>2841</v>
      </c>
      <c r="G33" s="7">
        <f>I33-$M$1</f>
        <v>3.2731481481481473E-2</v>
      </c>
      <c r="H33" s="7">
        <f>I33-$N$1</f>
        <v>2.7175925925925826E-2</v>
      </c>
      <c r="I33" s="7">
        <f>$P$1+E33</f>
        <v>0.43550925925925921</v>
      </c>
      <c r="J33" s="7"/>
      <c r="K33" s="7"/>
      <c r="L33" s="7"/>
    </row>
    <row r="34" spans="1:12" ht="24.95" customHeight="1" x14ac:dyDescent="0.4">
      <c r="A34" s="9" t="s">
        <v>59</v>
      </c>
      <c r="B34" s="9" t="s">
        <v>22</v>
      </c>
      <c r="C34" s="19" t="s">
        <v>106</v>
      </c>
      <c r="D34" s="16" t="str">
        <f>HYPERLINK("https://www.youtube.com/watch?v=r6r2KihHQFM#t="&amp;F34,"リンク")</f>
        <v>リンク</v>
      </c>
      <c r="E34" s="13">
        <v>0.11975694444444444</v>
      </c>
      <c r="F34" s="6">
        <f>HOUR(E34)*3600+MINUTE(E34)*60+SECOND(E34)</f>
        <v>10347</v>
      </c>
      <c r="G34" s="7">
        <f>E34-K$1</f>
        <v>4.3402777777777776E-2</v>
      </c>
      <c r="H34" s="7">
        <f>E34-$L$1</f>
        <v>3.7847222222222227E-2</v>
      </c>
      <c r="I34" s="7">
        <f>G34+$M$1</f>
        <v>0.44618055555555552</v>
      </c>
      <c r="J34" s="7"/>
      <c r="K34" s="7"/>
      <c r="L34" s="7"/>
    </row>
    <row r="35" spans="1:12" ht="24.95" customHeight="1" x14ac:dyDescent="0.4">
      <c r="A35" s="9" t="s">
        <v>59</v>
      </c>
      <c r="B35" s="9" t="s">
        <v>75</v>
      </c>
      <c r="C35" s="19" t="s">
        <v>109</v>
      </c>
      <c r="D35" s="16" t="str">
        <f>HYPERLINK("https://www.youtube.com/watch?v=8EtaFszoRbc#t="&amp;F35,"リンク")</f>
        <v>リンク</v>
      </c>
      <c r="E35" s="13">
        <v>4.6643518518518522E-2</v>
      </c>
      <c r="F35" s="6">
        <f>HOUR(E35)*3600+MINUTE(E35)*60+SECOND(E35)</f>
        <v>4030</v>
      </c>
      <c r="G35" s="7">
        <f>I35-$M$1</f>
        <v>4.6493055555555551E-2</v>
      </c>
      <c r="H35" s="7">
        <f>I35-$N$1</f>
        <v>4.0937499999999905E-2</v>
      </c>
      <c r="I35" s="7">
        <f>$P$1+E35</f>
        <v>0.44927083333333329</v>
      </c>
      <c r="J35" s="7"/>
      <c r="K35" s="7"/>
      <c r="L35" s="7"/>
    </row>
    <row r="36" spans="1:12" ht="24.95" customHeight="1" x14ac:dyDescent="0.4">
      <c r="A36" s="9" t="s">
        <v>100</v>
      </c>
      <c r="B36" s="9" t="s">
        <v>88</v>
      </c>
      <c r="C36" s="19" t="s">
        <v>108</v>
      </c>
      <c r="D36" s="16" t="str">
        <f>HYPERLINK("https://www.youtube.com/watch?v=uvknS6OokZI#t="&amp;F36,"リンク")</f>
        <v>リンク</v>
      </c>
      <c r="E36" s="13">
        <v>3.936342592592592E-2</v>
      </c>
      <c r="F36" s="6">
        <f>HOUR(E36)*3600+MINUTE(E36)*60+SECOND(E36)</f>
        <v>3401</v>
      </c>
      <c r="G36" s="7">
        <f>I36-$M$1</f>
        <v>3.8750000000000007E-2</v>
      </c>
      <c r="H36" s="7">
        <f>I36-$N$1</f>
        <v>3.319444444444436E-2</v>
      </c>
      <c r="I36" s="7">
        <f>$Q$1+E36</f>
        <v>0.44152777777777774</v>
      </c>
      <c r="J36" s="7"/>
      <c r="K36" s="7"/>
      <c r="L36" s="7"/>
    </row>
    <row r="37" spans="1:12" ht="24.95" customHeight="1" x14ac:dyDescent="0.4">
      <c r="A37" s="9" t="s">
        <v>100</v>
      </c>
      <c r="B37" s="11" t="s">
        <v>93</v>
      </c>
      <c r="C37" s="19" t="s">
        <v>108</v>
      </c>
      <c r="D37" s="16" t="str">
        <f>HYPERLINK("https://www.youtube.com/watch?v=uvknS6OokZI#t="&amp;F37,"リンク")</f>
        <v>リンク</v>
      </c>
      <c r="E37" s="13">
        <v>4.6504629629629625E-2</v>
      </c>
      <c r="F37" s="6">
        <f>HOUR(E37)*3600+MINUTE(E37)*60+SECOND(E37)</f>
        <v>4018</v>
      </c>
      <c r="G37" s="7">
        <f>I37-$M$1</f>
        <v>4.5891203703703753E-2</v>
      </c>
      <c r="H37" s="7">
        <f>I37-$N$1</f>
        <v>4.0335648148148107E-2</v>
      </c>
      <c r="I37" s="7">
        <f>$Q$1+E37</f>
        <v>0.44866898148148149</v>
      </c>
      <c r="J37" s="7"/>
      <c r="K37" s="7"/>
      <c r="L37" s="7"/>
    </row>
    <row r="38" spans="1:12" ht="24.95" customHeight="1" x14ac:dyDescent="0.4">
      <c r="A38" s="9" t="s">
        <v>89</v>
      </c>
      <c r="B38" s="9" t="s">
        <v>88</v>
      </c>
      <c r="C38" s="19" t="s">
        <v>108</v>
      </c>
      <c r="D38" s="16" t="str">
        <f>HYPERLINK("https://www.youtube.com/watch?v=uvknS6OokZI#t="&amp;F38,"リンク")</f>
        <v>リンク</v>
      </c>
      <c r="E38" s="13">
        <v>6.5393518518518517E-3</v>
      </c>
      <c r="F38" s="6">
        <f>HOUR(E38)*3600+MINUTE(E38)*60+SECOND(E38)</f>
        <v>565</v>
      </c>
      <c r="G38" s="7">
        <f>I38-$M$1</f>
        <v>5.9259259259259456E-3</v>
      </c>
      <c r="H38" s="7">
        <f>I38-$N$1</f>
        <v>3.7037037037029874E-4</v>
      </c>
      <c r="I38" s="7">
        <f>$Q$1+E38</f>
        <v>0.40870370370370368</v>
      </c>
      <c r="J38" s="7"/>
      <c r="K38" s="7"/>
      <c r="L38" s="7"/>
    </row>
    <row r="39" spans="1:12" ht="24.95" customHeight="1" x14ac:dyDescent="0.4">
      <c r="A39" s="9" t="s">
        <v>89</v>
      </c>
      <c r="B39" s="11" t="s">
        <v>93</v>
      </c>
      <c r="C39" s="19" t="s">
        <v>108</v>
      </c>
      <c r="D39" s="16" t="str">
        <f>HYPERLINK("https://www.youtube.com/watch?v=uvknS6OokZI#t="&amp;F39,"リンク")</f>
        <v>リンク</v>
      </c>
      <c r="E39" s="13">
        <v>1.3136574074074077E-2</v>
      </c>
      <c r="F39" s="6">
        <f>HOUR(E39)*3600+MINUTE(E39)*60+SECOND(E39)</f>
        <v>1135</v>
      </c>
      <c r="G39" s="7">
        <f>I39-$M$1</f>
        <v>1.25231481481482E-2</v>
      </c>
      <c r="H39" s="7">
        <f>I39-$N$1</f>
        <v>6.967592592592553E-3</v>
      </c>
      <c r="I39" s="7">
        <f>$Q$1+E39</f>
        <v>0.41530092592592593</v>
      </c>
      <c r="J39" s="7"/>
      <c r="K39" s="7"/>
      <c r="L39" s="7"/>
    </row>
    <row r="40" spans="1:12" ht="24.95" customHeight="1" x14ac:dyDescent="0.4">
      <c r="A40" s="9" t="s">
        <v>23</v>
      </c>
      <c r="B40" s="9" t="s">
        <v>18</v>
      </c>
      <c r="C40" s="19" t="s">
        <v>106</v>
      </c>
      <c r="D40" s="16" t="str">
        <f>HYPERLINK("https://www.youtube.com/watch?v=r6r2KihHQFM#t="&amp;F40,"リンク")</f>
        <v>リンク</v>
      </c>
      <c r="E40" s="13">
        <v>8.1909722222222217E-2</v>
      </c>
      <c r="F40" s="6">
        <f>HOUR(E40)*3600+MINUTE(E40)*60+SECOND(E40)</f>
        <v>7077</v>
      </c>
      <c r="G40" s="7">
        <f>E40-K$1</f>
        <v>5.5555555555555497E-3</v>
      </c>
      <c r="H40" s="7">
        <f>E40-$L$1</f>
        <v>0</v>
      </c>
      <c r="I40" s="7">
        <f>G40+$M$1</f>
        <v>0.40833333333333327</v>
      </c>
      <c r="J40" s="7"/>
      <c r="K40" s="7"/>
      <c r="L40" s="7"/>
    </row>
    <row r="41" spans="1:12" ht="24.95" customHeight="1" x14ac:dyDescent="0.4">
      <c r="A41" s="9" t="s">
        <v>23</v>
      </c>
      <c r="B41" s="9" t="s">
        <v>67</v>
      </c>
      <c r="C41" s="19" t="s">
        <v>107</v>
      </c>
      <c r="D41" s="16" t="str">
        <f>HYPERLINK("https://www.youtube.com/watch?v=jqFIUHkCSSk#t="&amp;F41,"リンク")</f>
        <v>リンク</v>
      </c>
      <c r="E41" s="13">
        <v>4.5138888888888893E-3</v>
      </c>
      <c r="F41" s="6">
        <f>HOUR(E41)*3600+MINUTE(E41)*60+SECOND(E41)</f>
        <v>390</v>
      </c>
      <c r="G41" s="7">
        <f>I41-$M$1</f>
        <v>7.6388888888889173E-3</v>
      </c>
      <c r="H41" s="7">
        <f>I41-$N$1</f>
        <v>2.0833333333332704E-3</v>
      </c>
      <c r="I41" s="7">
        <f>$O$1+E41</f>
        <v>0.41041666666666665</v>
      </c>
      <c r="J41" s="7"/>
      <c r="K41" s="7"/>
      <c r="L41" s="7"/>
    </row>
    <row r="42" spans="1:12" ht="24.95" customHeight="1" x14ac:dyDescent="0.4">
      <c r="A42" s="9" t="s">
        <v>23</v>
      </c>
      <c r="B42" s="9" t="s">
        <v>22</v>
      </c>
      <c r="C42" s="19" t="s">
        <v>105</v>
      </c>
      <c r="D42" s="16" t="str">
        <f>HYPERLINK("https://www.youtube.com/watch?v=gIv_f7Sy4IM#t="&amp;F42,"リンク")</f>
        <v>リンク</v>
      </c>
      <c r="E42" s="13">
        <v>8.564814814814814E-2</v>
      </c>
      <c r="F42" s="6">
        <f>HOUR(E42)*3600+MINUTE(E42)*60+SECOND(E42)</f>
        <v>7400</v>
      </c>
      <c r="G42" s="7">
        <f>E42-K$1</f>
        <v>9.2939814814814725E-3</v>
      </c>
      <c r="H42" s="7">
        <f>E42-$L$1</f>
        <v>3.7384259259259228E-3</v>
      </c>
      <c r="I42" s="7">
        <f>G42+$M$1</f>
        <v>0.41207175925925921</v>
      </c>
      <c r="J42" s="7"/>
      <c r="K42" s="7"/>
      <c r="L42" s="7"/>
    </row>
    <row r="43" spans="1:12" ht="24.95" customHeight="1" x14ac:dyDescent="0.4">
      <c r="A43" s="9" t="s">
        <v>23</v>
      </c>
      <c r="B43" s="9" t="s">
        <v>22</v>
      </c>
      <c r="C43" s="19" t="s">
        <v>106</v>
      </c>
      <c r="D43" s="16" t="str">
        <f>HYPERLINK("https://www.youtube.com/watch?v=r6r2KihHQFM#t="&amp;F43,"リンク")</f>
        <v>リンク</v>
      </c>
      <c r="E43" s="13">
        <v>8.7094907407407399E-2</v>
      </c>
      <c r="F43" s="6">
        <f>HOUR(E43)*3600+MINUTE(E43)*60+SECOND(E43)</f>
        <v>7525</v>
      </c>
      <c r="G43" s="7">
        <f>E43-K$1</f>
        <v>1.0740740740740731E-2</v>
      </c>
      <c r="H43" s="7">
        <f>E43-$L$1</f>
        <v>5.1851851851851816E-3</v>
      </c>
      <c r="I43" s="7">
        <f>G43+$M$1</f>
        <v>0.41351851851851845</v>
      </c>
      <c r="J43" s="7"/>
      <c r="K43" s="7"/>
      <c r="L43" s="7"/>
    </row>
    <row r="44" spans="1:12" ht="24.95" customHeight="1" x14ac:dyDescent="0.4">
      <c r="A44" s="9" t="s">
        <v>23</v>
      </c>
      <c r="B44" s="9" t="s">
        <v>75</v>
      </c>
      <c r="C44" s="19" t="s">
        <v>109</v>
      </c>
      <c r="D44" s="16" t="str">
        <f>HYPERLINK("https://www.youtube.com/watch?v=8EtaFszoRbc#t="&amp;F44,"リンク")</f>
        <v>リンク</v>
      </c>
      <c r="E44" s="13">
        <v>1.315972222222222E-2</v>
      </c>
      <c r="F44" s="6">
        <f>HOUR(E44)*3600+MINUTE(E44)*60+SECOND(E44)</f>
        <v>1137</v>
      </c>
      <c r="G44" s="7">
        <f>I44-$M$1</f>
        <v>1.3009259259259276E-2</v>
      </c>
      <c r="H44" s="7">
        <f>I44-$N$1</f>
        <v>7.4537037037036291E-3</v>
      </c>
      <c r="I44" s="7">
        <f>$P$1+E44</f>
        <v>0.41578703703703701</v>
      </c>
      <c r="J44" s="7"/>
      <c r="K44" s="7"/>
      <c r="L44" s="7"/>
    </row>
    <row r="45" spans="1:12" ht="24.95" customHeight="1" x14ac:dyDescent="0.4">
      <c r="A45" s="9" t="s">
        <v>23</v>
      </c>
      <c r="B45" s="9" t="s">
        <v>45</v>
      </c>
      <c r="C45" s="19" t="s">
        <v>106</v>
      </c>
      <c r="D45" s="16" t="str">
        <f>HYPERLINK("https://www.youtube.com/watch?v=r6r2KihHQFM#t="&amp;F45,"リンク")</f>
        <v>リンク</v>
      </c>
      <c r="E45" s="13">
        <v>8.9398148148148157E-2</v>
      </c>
      <c r="F45" s="6">
        <f>HOUR(E45)*3600+MINUTE(E45)*60+SECOND(E45)</f>
        <v>7724</v>
      </c>
      <c r="G45" s="7">
        <f>E45-K$1</f>
        <v>1.304398148148149E-2</v>
      </c>
      <c r="H45" s="7">
        <f>E45-$L$1</f>
        <v>7.48842592592594E-3</v>
      </c>
      <c r="I45" s="7">
        <f>G45+$M$1</f>
        <v>0.41582175925925924</v>
      </c>
      <c r="J45" s="7"/>
      <c r="K45" s="7"/>
      <c r="L45" s="7"/>
    </row>
    <row r="46" spans="1:12" ht="24.95" customHeight="1" x14ac:dyDescent="0.4">
      <c r="A46" s="9" t="s">
        <v>81</v>
      </c>
      <c r="B46" s="9" t="s">
        <v>35</v>
      </c>
      <c r="C46" s="19" t="s">
        <v>105</v>
      </c>
      <c r="D46" s="16" t="str">
        <f>HYPERLINK("https://www.youtube.com/watch?v=gIv_f7Sy4IM#t="&amp;F46,"リンク")</f>
        <v>リンク</v>
      </c>
      <c r="E46" s="13">
        <v>2.7835648148148151E-2</v>
      </c>
      <c r="F46" s="6">
        <f>HOUR(E46)*3600+MINUTE(E46)*60+SECOND(E46)</f>
        <v>2405</v>
      </c>
      <c r="G46" s="7">
        <f>E46-K$1</f>
        <v>-4.8518518518518516E-2</v>
      </c>
      <c r="H46" s="7">
        <f>E46-$L$1</f>
        <v>-5.4074074074074066E-2</v>
      </c>
      <c r="I46" s="7">
        <f>G46+$M$1</f>
        <v>0.35425925925925922</v>
      </c>
      <c r="J46" s="7"/>
      <c r="K46" s="7"/>
      <c r="L46" s="7"/>
    </row>
    <row r="47" spans="1:12" ht="24.95" customHeight="1" x14ac:dyDescent="0.4">
      <c r="A47" s="9" t="s">
        <v>33</v>
      </c>
      <c r="B47" s="9" t="s">
        <v>67</v>
      </c>
      <c r="C47" s="19" t="s">
        <v>107</v>
      </c>
      <c r="D47" s="16" t="str">
        <f>HYPERLINK("https://www.youtube.com/watch?v=jqFIUHkCSSk#t="&amp;F47,"リンク")</f>
        <v>リンク</v>
      </c>
      <c r="E47" s="13">
        <v>5.3888888888888896E-2</v>
      </c>
      <c r="F47" s="6">
        <f>HOUR(E47)*3600+MINUTE(E47)*60+SECOND(E47)</f>
        <v>4656</v>
      </c>
      <c r="G47" s="7">
        <f>I47-$M$1</f>
        <v>5.7013888888888919E-2</v>
      </c>
      <c r="H47" s="7">
        <f>I47-$N$1</f>
        <v>5.1458333333333273E-2</v>
      </c>
      <c r="I47" s="7">
        <f>$O$1+E47</f>
        <v>0.45979166666666665</v>
      </c>
      <c r="J47" s="7"/>
      <c r="K47" s="7"/>
      <c r="L47" s="7"/>
    </row>
    <row r="48" spans="1:12" ht="24.95" customHeight="1" x14ac:dyDescent="0.4">
      <c r="A48" s="9" t="s">
        <v>33</v>
      </c>
      <c r="B48" s="9" t="s">
        <v>22</v>
      </c>
      <c r="C48" s="19" t="s">
        <v>106</v>
      </c>
      <c r="D48" s="16" t="str">
        <f>HYPERLINK("https://www.youtube.com/watch?v=r6r2KihHQFM#t="&amp;F48,"リンク")</f>
        <v>リンク</v>
      </c>
      <c r="E48" s="13">
        <v>0.13649305555555555</v>
      </c>
      <c r="F48" s="6">
        <f>HOUR(E48)*3600+MINUTE(E48)*60+SECOND(E48)</f>
        <v>11793</v>
      </c>
      <c r="G48" s="7">
        <f>E48-K$1</f>
        <v>6.0138888888888881E-2</v>
      </c>
      <c r="H48" s="7">
        <f>E48-$L$1</f>
        <v>5.4583333333333331E-2</v>
      </c>
      <c r="I48" s="7">
        <f>G48+$M$1</f>
        <v>0.46291666666666664</v>
      </c>
      <c r="J48" s="7"/>
      <c r="K48" s="7"/>
      <c r="L48" s="7"/>
    </row>
    <row r="49" spans="1:14" ht="24.95" customHeight="1" x14ac:dyDescent="0.4">
      <c r="A49" s="9" t="s">
        <v>33</v>
      </c>
      <c r="B49" s="9" t="s">
        <v>75</v>
      </c>
      <c r="C49" s="19" t="s">
        <v>109</v>
      </c>
      <c r="D49" s="16" t="str">
        <f>HYPERLINK("https://www.youtube.com/watch?v=8EtaFszoRbc#t="&amp;F49,"リンク")</f>
        <v>リンク</v>
      </c>
      <c r="E49" s="13">
        <v>6.2372685185185184E-2</v>
      </c>
      <c r="F49" s="6">
        <f>HOUR(E49)*3600+MINUTE(E49)*60+SECOND(E49)</f>
        <v>5389</v>
      </c>
      <c r="G49" s="7">
        <f>I49-$M$1</f>
        <v>6.2222222222222234E-2</v>
      </c>
      <c r="H49" s="7">
        <f>I49-$N$1</f>
        <v>5.6666666666666587E-2</v>
      </c>
      <c r="I49" s="7">
        <f>$P$1+E49</f>
        <v>0.46499999999999997</v>
      </c>
      <c r="J49" s="7"/>
      <c r="K49" s="7"/>
      <c r="L49" s="7"/>
    </row>
    <row r="50" spans="1:14" ht="24.95" customHeight="1" x14ac:dyDescent="0.4">
      <c r="A50" s="9" t="s">
        <v>33</v>
      </c>
      <c r="B50" s="9" t="s">
        <v>34</v>
      </c>
      <c r="C50" s="19" t="s">
        <v>105</v>
      </c>
      <c r="D50" s="16" t="str">
        <f>HYPERLINK("https://www.youtube.com/watch?v=gIv_f7Sy4IM#t="&amp;F50,"リンク")</f>
        <v>リンク</v>
      </c>
      <c r="E50" s="13">
        <v>0.13887731481481483</v>
      </c>
      <c r="F50" s="6">
        <f>HOUR(E50)*3600+MINUTE(E50)*60+SECOND(E50)</f>
        <v>11999</v>
      </c>
      <c r="G50" s="7">
        <f>E50-K$1</f>
        <v>6.2523148148148161E-2</v>
      </c>
      <c r="H50" s="7">
        <f>E50-$L$1</f>
        <v>5.6967592592592611E-2</v>
      </c>
      <c r="I50" s="7">
        <f>G50+$M$1</f>
        <v>0.46530092592592587</v>
      </c>
      <c r="J50" s="7"/>
      <c r="K50" s="7"/>
      <c r="L50" s="7"/>
    </row>
    <row r="51" spans="1:14" ht="24.95" customHeight="1" x14ac:dyDescent="0.4">
      <c r="A51" s="9" t="s">
        <v>103</v>
      </c>
      <c r="B51" s="9" t="s">
        <v>88</v>
      </c>
      <c r="C51" s="19" t="s">
        <v>108</v>
      </c>
      <c r="D51" s="16" t="str">
        <f>HYPERLINK("https://www.youtube.com/watch?v=uvknS6OokZI#t="&amp;F51,"リンク")</f>
        <v>リンク</v>
      </c>
      <c r="E51" s="13">
        <v>5.6076388888888884E-2</v>
      </c>
      <c r="F51" s="6">
        <f>HOUR(E51)*3600+MINUTE(E51)*60+SECOND(E51)</f>
        <v>4845</v>
      </c>
      <c r="G51" s="7">
        <f>I51-$M$1</f>
        <v>5.5462962962962992E-2</v>
      </c>
      <c r="H51" s="7">
        <f>I51-$N$1</f>
        <v>4.9907407407407345E-2</v>
      </c>
      <c r="I51" s="7">
        <f>$Q$1+E51</f>
        <v>0.45824074074074073</v>
      </c>
      <c r="J51" s="7"/>
      <c r="K51" s="7"/>
      <c r="L51" s="7"/>
      <c r="N51" t="s">
        <v>38</v>
      </c>
    </row>
    <row r="52" spans="1:14" ht="24.95" customHeight="1" x14ac:dyDescent="0.4">
      <c r="A52" s="9" t="s">
        <v>103</v>
      </c>
      <c r="B52" s="11" t="s">
        <v>93</v>
      </c>
      <c r="C52" s="19" t="s">
        <v>108</v>
      </c>
      <c r="D52" s="16" t="str">
        <f>HYPERLINK("https://www.youtube.com/watch?v=uvknS6OokZI#t="&amp;F52,"リンク")</f>
        <v>リンク</v>
      </c>
      <c r="E52" s="13">
        <v>6.2314814814814816E-2</v>
      </c>
      <c r="F52" s="6">
        <f>HOUR(E52)*3600+MINUTE(E52)*60+SECOND(E52)</f>
        <v>5384</v>
      </c>
      <c r="G52" s="7">
        <f>I52-$M$1</f>
        <v>6.1701388888888931E-2</v>
      </c>
      <c r="H52" s="7">
        <f>I52-$N$1</f>
        <v>5.6145833333333284E-2</v>
      </c>
      <c r="I52" s="7">
        <f>$Q$1+E52</f>
        <v>0.46447916666666667</v>
      </c>
      <c r="J52" s="7"/>
      <c r="K52" s="7"/>
      <c r="L52" s="7"/>
    </row>
    <row r="53" spans="1:14" ht="24.95" customHeight="1" x14ac:dyDescent="0.4">
      <c r="A53" s="9" t="s">
        <v>28</v>
      </c>
      <c r="B53" s="9" t="s">
        <v>67</v>
      </c>
      <c r="C53" s="19" t="s">
        <v>107</v>
      </c>
      <c r="D53" s="16" t="str">
        <f>HYPERLINK("https://www.youtube.com/watch?v=jqFIUHkCSSk#t="&amp;F53,"リンク")</f>
        <v>リンク</v>
      </c>
      <c r="E53" s="13">
        <v>3.2754629629629627E-2</v>
      </c>
      <c r="F53" s="6">
        <f>HOUR(E53)*3600+MINUTE(E53)*60+SECOND(E53)</f>
        <v>2830</v>
      </c>
      <c r="G53" s="7">
        <f>I53-$M$1</f>
        <v>3.587962962962965E-2</v>
      </c>
      <c r="H53" s="7">
        <f>I53-$N$1</f>
        <v>3.0324074074074003E-2</v>
      </c>
      <c r="I53" s="7">
        <f>$O$1+E53</f>
        <v>0.43865740740740738</v>
      </c>
      <c r="J53" s="7"/>
      <c r="K53" s="7"/>
      <c r="L53" s="7"/>
    </row>
    <row r="54" spans="1:14" ht="24.95" customHeight="1" x14ac:dyDescent="0.4">
      <c r="A54" s="10" t="s">
        <v>28</v>
      </c>
      <c r="B54" s="9" t="s">
        <v>22</v>
      </c>
      <c r="C54" s="19" t="s">
        <v>105</v>
      </c>
      <c r="D54" s="16" t="str">
        <f>HYPERLINK("https://www.youtube.com/watch?v=gIv_f7Sy4IM#t="&amp;F54,"リンク")</f>
        <v>リンク</v>
      </c>
      <c r="E54" s="13">
        <v>0.11627314814814815</v>
      </c>
      <c r="F54" s="6">
        <f>HOUR(E54)*3600+MINUTE(E54)*60+SECOND(E54)</f>
        <v>10046</v>
      </c>
      <c r="G54" s="7">
        <f>E54-K$1</f>
        <v>3.9918981481481486E-2</v>
      </c>
      <c r="H54" s="7">
        <f>E54-$L$1</f>
        <v>3.4363425925925936E-2</v>
      </c>
      <c r="I54" s="7">
        <f>G54+$M$1</f>
        <v>0.44269675925925922</v>
      </c>
      <c r="J54" s="7"/>
      <c r="K54" s="7"/>
      <c r="L54" s="7"/>
      <c r="N54" t="s">
        <v>39</v>
      </c>
    </row>
    <row r="55" spans="1:14" ht="24.95" customHeight="1" x14ac:dyDescent="0.4">
      <c r="A55" s="9" t="s">
        <v>28</v>
      </c>
      <c r="B55" s="9" t="s">
        <v>22</v>
      </c>
      <c r="C55" s="19" t="s">
        <v>106</v>
      </c>
      <c r="D55" s="16" t="str">
        <f>HYPERLINK("https://www.youtube.com/watch?v=r6r2KihHQFM#t="&amp;F55,"リンク")</f>
        <v>リンク</v>
      </c>
      <c r="E55" s="13">
        <v>0.11710648148148149</v>
      </c>
      <c r="F55" s="6">
        <f>HOUR(E55)*3600+MINUTE(E55)*60+SECOND(E55)</f>
        <v>10118</v>
      </c>
      <c r="G55" s="7">
        <f>E55-K$1</f>
        <v>4.0752314814814825E-2</v>
      </c>
      <c r="H55" s="7">
        <f>E55-$L$1</f>
        <v>3.5196759259259275E-2</v>
      </c>
      <c r="I55" s="7">
        <f>G55+$M$1</f>
        <v>0.44353009259259257</v>
      </c>
      <c r="J55" s="7"/>
      <c r="K55" s="7"/>
      <c r="L55" s="7"/>
    </row>
    <row r="56" spans="1:14" ht="24.95" customHeight="1" x14ac:dyDescent="0.4">
      <c r="A56" s="10" t="s">
        <v>28</v>
      </c>
      <c r="B56" s="9" t="s">
        <v>22</v>
      </c>
      <c r="C56" s="19" t="s">
        <v>105</v>
      </c>
      <c r="D56" s="16" t="str">
        <f>HYPERLINK("https://www.youtube.com/watch?v=gIv_f7Sy4IM#t="&amp;F56,"リンク")</f>
        <v>リンク</v>
      </c>
      <c r="E56" s="13">
        <v>0.11716435185185185</v>
      </c>
      <c r="F56" s="6">
        <f>HOUR(E56)*3600+MINUTE(E56)*60+SECOND(E56)</f>
        <v>10123</v>
      </c>
      <c r="G56" s="7">
        <f>E56-K$1</f>
        <v>4.0810185185185185E-2</v>
      </c>
      <c r="H56" s="7">
        <f>E56-$L$1</f>
        <v>3.5254629629629636E-2</v>
      </c>
      <c r="I56" s="7">
        <f>G56+$M$1</f>
        <v>0.44358796296296293</v>
      </c>
      <c r="J56" s="7"/>
      <c r="K56" s="7"/>
      <c r="L56" s="7"/>
      <c r="N56" t="s">
        <v>40</v>
      </c>
    </row>
    <row r="57" spans="1:14" ht="24.95" customHeight="1" x14ac:dyDescent="0.4">
      <c r="A57" s="9" t="s">
        <v>28</v>
      </c>
      <c r="B57" s="9" t="s">
        <v>22</v>
      </c>
      <c r="C57" s="19" t="s">
        <v>106</v>
      </c>
      <c r="D57" s="16" t="str">
        <f>HYPERLINK("https://www.youtube.com/watch?v=r6r2KihHQFM#t="&amp;F57,"リンク")</f>
        <v>リンク</v>
      </c>
      <c r="E57" s="13">
        <v>0.11744212962962963</v>
      </c>
      <c r="F57" s="6">
        <f>HOUR(E57)*3600+MINUTE(E57)*60+SECOND(E57)</f>
        <v>10147</v>
      </c>
      <c r="G57" s="7">
        <f>E57-K$1</f>
        <v>4.1087962962962965E-2</v>
      </c>
      <c r="H57" s="7">
        <f>E57-$L$1</f>
        <v>3.5532407407407415E-2</v>
      </c>
      <c r="I57" s="7">
        <f>G57+$M$1</f>
        <v>0.4438657407407407</v>
      </c>
      <c r="J57" s="7"/>
      <c r="K57" s="7"/>
      <c r="L57" s="7"/>
      <c r="N57" t="s">
        <v>41</v>
      </c>
    </row>
    <row r="58" spans="1:14" ht="24.95" customHeight="1" x14ac:dyDescent="0.4">
      <c r="A58" s="9" t="s">
        <v>28</v>
      </c>
      <c r="B58" s="9" t="s">
        <v>75</v>
      </c>
      <c r="C58" s="19" t="s">
        <v>109</v>
      </c>
      <c r="D58" s="16" t="str">
        <f>HYPERLINK("https://www.youtube.com/watch?v=8EtaFszoRbc#t="&amp;F58,"リンク")</f>
        <v>リンク</v>
      </c>
      <c r="E58" s="13">
        <v>4.4108796296296299E-2</v>
      </c>
      <c r="F58" s="6">
        <f>HOUR(E58)*3600+MINUTE(E58)*60+SECOND(E58)</f>
        <v>3811</v>
      </c>
      <c r="G58" s="7">
        <f>I58-$M$1</f>
        <v>4.3958333333333377E-2</v>
      </c>
      <c r="H58" s="7">
        <f>I58-$N$1</f>
        <v>3.840277777777773E-2</v>
      </c>
      <c r="I58" s="7">
        <f>$P$1+E58</f>
        <v>0.44673611111111111</v>
      </c>
      <c r="J58" s="7"/>
      <c r="K58" s="7"/>
      <c r="L58" s="7"/>
      <c r="N58" t="s">
        <v>41</v>
      </c>
    </row>
    <row r="59" spans="1:14" ht="24.95" customHeight="1" x14ac:dyDescent="0.4">
      <c r="A59" s="9" t="s">
        <v>99</v>
      </c>
      <c r="B59" s="9" t="s">
        <v>88</v>
      </c>
      <c r="C59" s="19" t="s">
        <v>108</v>
      </c>
      <c r="D59" s="16" t="str">
        <f>HYPERLINK("https://www.youtube.com/watch?v=uvknS6OokZI#t="&amp;F59,"リンク")</f>
        <v>リンク</v>
      </c>
      <c r="E59" s="13">
        <v>3.3854166666666664E-2</v>
      </c>
      <c r="F59" s="6">
        <f>HOUR(E59)*3600+MINUTE(E59)*60+SECOND(E59)</f>
        <v>2925</v>
      </c>
      <c r="G59" s="7">
        <f>I59-$M$1</f>
        <v>3.3240740740740793E-2</v>
      </c>
      <c r="H59" s="7">
        <f>I59-$N$1</f>
        <v>2.7685185185185146E-2</v>
      </c>
      <c r="I59" s="7">
        <f>$Q$1+E59</f>
        <v>0.43601851851851853</v>
      </c>
      <c r="J59" s="7"/>
      <c r="K59" s="7"/>
      <c r="L59" s="7"/>
      <c r="N59" t="s">
        <v>42</v>
      </c>
    </row>
    <row r="60" spans="1:14" ht="24.95" customHeight="1" x14ac:dyDescent="0.4">
      <c r="A60" s="9" t="s">
        <v>99</v>
      </c>
      <c r="B60" s="11" t="s">
        <v>93</v>
      </c>
      <c r="C60" s="19" t="s">
        <v>108</v>
      </c>
      <c r="D60" s="16" t="str">
        <f>HYPERLINK("https://www.youtube.com/watch?v=uvknS6OokZI#t="&amp;F60,"リンク")</f>
        <v>リンク</v>
      </c>
      <c r="E60" s="13">
        <v>4.3842592592592593E-2</v>
      </c>
      <c r="F60" s="6">
        <f>HOUR(E60)*3600+MINUTE(E60)*60+SECOND(E60)</f>
        <v>3788</v>
      </c>
      <c r="G60" s="7">
        <f>I60-$M$1</f>
        <v>4.3229166666666707E-2</v>
      </c>
      <c r="H60" s="7">
        <f>I60-$N$1</f>
        <v>3.7673611111111061E-2</v>
      </c>
      <c r="I60" s="7">
        <f>$Q$1+E60</f>
        <v>0.44600694444444444</v>
      </c>
      <c r="J60" s="7"/>
      <c r="K60" s="7"/>
      <c r="L60" s="7"/>
      <c r="N60" t="s">
        <v>43</v>
      </c>
    </row>
    <row r="61" spans="1:14" ht="24.95" customHeight="1" x14ac:dyDescent="0.4">
      <c r="A61" s="9" t="s">
        <v>32</v>
      </c>
      <c r="B61" s="9" t="s">
        <v>45</v>
      </c>
      <c r="C61" s="19" t="s">
        <v>106</v>
      </c>
      <c r="D61" s="16" t="str">
        <f>HYPERLINK("https://www.youtube.com/watch?v=r6r2KihHQFM#t="&amp;F61,"リンク")</f>
        <v>リンク</v>
      </c>
      <c r="E61" s="13">
        <v>0.12626157407407407</v>
      </c>
      <c r="F61" s="6">
        <f>HOUR(E61)*3600+MINUTE(E61)*60+SECOND(E61)</f>
        <v>10909</v>
      </c>
      <c r="G61" s="7">
        <f>E61-K$1</f>
        <v>4.99074074074074E-2</v>
      </c>
      <c r="H61" s="7">
        <f>E61-$L$1</f>
        <v>4.4351851851851851E-2</v>
      </c>
      <c r="I61" s="7">
        <f>G61+$M$1</f>
        <v>0.45268518518518513</v>
      </c>
      <c r="J61" s="7"/>
      <c r="K61" s="7"/>
      <c r="L61" s="7"/>
      <c r="N61" t="s">
        <v>44</v>
      </c>
    </row>
    <row r="62" spans="1:14" ht="24.95" customHeight="1" x14ac:dyDescent="0.4">
      <c r="A62" s="9" t="s">
        <v>32</v>
      </c>
      <c r="B62" s="9" t="s">
        <v>88</v>
      </c>
      <c r="C62" s="19" t="s">
        <v>108</v>
      </c>
      <c r="D62" s="16" t="str">
        <f>HYPERLINK("https://www.youtube.com/watch?v=uvknS6OokZI#t="&amp;F62,"リンク")</f>
        <v>リンク</v>
      </c>
      <c r="E62" s="13">
        <v>5.0810185185185187E-2</v>
      </c>
      <c r="F62" s="6">
        <f>HOUR(E62)*3600+MINUTE(E62)*60+SECOND(E62)</f>
        <v>4390</v>
      </c>
      <c r="G62" s="7">
        <f>I62-$M$1</f>
        <v>5.0196759259259316E-2</v>
      </c>
      <c r="H62" s="7">
        <f>I62-$N$1</f>
        <v>4.4641203703703669E-2</v>
      </c>
      <c r="I62" s="7">
        <f>$Q$1+E62</f>
        <v>0.45297453703703705</v>
      </c>
      <c r="J62" s="7"/>
      <c r="K62" s="7"/>
      <c r="L62" s="7"/>
    </row>
    <row r="63" spans="1:14" ht="24.95" customHeight="1" x14ac:dyDescent="0.4">
      <c r="A63" s="9" t="s">
        <v>32</v>
      </c>
      <c r="B63" s="9" t="s">
        <v>67</v>
      </c>
      <c r="C63" s="19" t="s">
        <v>107</v>
      </c>
      <c r="D63" s="16" t="str">
        <f>HYPERLINK("https://www.youtube.com/watch?v=jqFIUHkCSSk#t="&amp;F63,"リンク")</f>
        <v>リンク</v>
      </c>
      <c r="E63" s="13">
        <v>4.8472222222222222E-2</v>
      </c>
      <c r="F63" s="6">
        <f>HOUR(E63)*3600+MINUTE(E63)*60+SECOND(E63)</f>
        <v>4188</v>
      </c>
      <c r="G63" s="7">
        <f>I63-$M$1</f>
        <v>5.1597222222222239E-2</v>
      </c>
      <c r="H63" s="7">
        <f>I63-$N$1</f>
        <v>4.6041666666666592E-2</v>
      </c>
      <c r="I63" s="7">
        <f>$O$1+E63</f>
        <v>0.45437499999999997</v>
      </c>
      <c r="J63" s="7"/>
      <c r="K63" s="7"/>
      <c r="L63" s="7"/>
    </row>
    <row r="64" spans="1:14" ht="24.95" customHeight="1" x14ac:dyDescent="0.4">
      <c r="A64" s="9" t="s">
        <v>32</v>
      </c>
      <c r="B64" s="9" t="s">
        <v>22</v>
      </c>
      <c r="C64" s="19" t="s">
        <v>106</v>
      </c>
      <c r="D64" s="16" t="str">
        <f>HYPERLINK("https://www.youtube.com/watch?v=r6r2KihHQFM#t="&amp;F64,"リンク")</f>
        <v>リンク</v>
      </c>
      <c r="E64" s="13">
        <v>0.13033564814814816</v>
      </c>
      <c r="F64" s="6">
        <f>HOUR(E64)*3600+MINUTE(E64)*60+SECOND(E64)</f>
        <v>11261</v>
      </c>
      <c r="G64" s="7">
        <f>E64-K$1</f>
        <v>5.3981481481481491E-2</v>
      </c>
      <c r="H64" s="7">
        <f>E64-$L$1</f>
        <v>4.8425925925925942E-2</v>
      </c>
      <c r="I64" s="7">
        <f>G64+$M$1</f>
        <v>0.4567592592592592</v>
      </c>
      <c r="J64" s="7"/>
      <c r="K64" s="7"/>
      <c r="L64" s="7"/>
    </row>
    <row r="65" spans="1:12" ht="24.95" customHeight="1" x14ac:dyDescent="0.4">
      <c r="A65" s="9" t="s">
        <v>32</v>
      </c>
      <c r="B65" s="11" t="s">
        <v>93</v>
      </c>
      <c r="C65" s="19" t="s">
        <v>108</v>
      </c>
      <c r="D65" s="16" t="str">
        <f>HYPERLINK("https://www.youtube.com/watch?v=uvknS6OokZI#t="&amp;F65,"リンク")</f>
        <v>リンク</v>
      </c>
      <c r="E65" s="13">
        <v>5.6261574074074068E-2</v>
      </c>
      <c r="F65" s="6">
        <f>HOUR(E65)*3600+MINUTE(E65)*60+SECOND(E65)</f>
        <v>4861</v>
      </c>
      <c r="G65" s="7">
        <f>I65-$M$1</f>
        <v>5.5648148148148169E-2</v>
      </c>
      <c r="H65" s="7">
        <f>I65-$N$1</f>
        <v>5.0092592592592522E-2</v>
      </c>
      <c r="I65" s="7">
        <f>$Q$1+E65</f>
        <v>0.4584259259259259</v>
      </c>
      <c r="J65" s="7"/>
      <c r="K65" s="7"/>
      <c r="L65" s="7"/>
    </row>
    <row r="66" spans="1:12" ht="24.95" customHeight="1" x14ac:dyDescent="0.4">
      <c r="A66" s="9" t="s">
        <v>32</v>
      </c>
      <c r="B66" s="9" t="s">
        <v>75</v>
      </c>
      <c r="C66" s="19" t="s">
        <v>109</v>
      </c>
      <c r="D66" s="16" t="str">
        <f>HYPERLINK("https://www.youtube.com/watch?v=8EtaFszoRbc#t="&amp;F66,"リンク")</f>
        <v>リンク</v>
      </c>
      <c r="E66" s="13">
        <v>5.6250000000000001E-2</v>
      </c>
      <c r="F66" s="6">
        <f>HOUR(E66)*3600+MINUTE(E66)*60+SECOND(E66)</f>
        <v>4860</v>
      </c>
      <c r="G66" s="7">
        <f>I66-$M$1</f>
        <v>5.6099537037037073E-2</v>
      </c>
      <c r="H66" s="7">
        <f>I66-$N$1</f>
        <v>5.0543981481481426E-2</v>
      </c>
      <c r="I66" s="7">
        <f>$P$1+E66</f>
        <v>0.45887731481481481</v>
      </c>
      <c r="J66" s="7"/>
      <c r="K66" s="7"/>
      <c r="L66" s="7"/>
    </row>
    <row r="67" spans="1:12" ht="24.95" customHeight="1" x14ac:dyDescent="0.4">
      <c r="A67" s="9" t="s">
        <v>32</v>
      </c>
      <c r="B67" s="9" t="s">
        <v>34</v>
      </c>
      <c r="C67" s="19" t="s">
        <v>105</v>
      </c>
      <c r="D67" s="16" t="str">
        <f>HYPERLINK("https://www.youtube.com/watch?v=gIv_f7Sy4IM#t="&amp;F67,"リンク")</f>
        <v>リンク</v>
      </c>
      <c r="E67" s="13">
        <v>0.13268518518518518</v>
      </c>
      <c r="F67" s="6">
        <f>HOUR(E67)*3600+MINUTE(E67)*60+SECOND(E67)</f>
        <v>11464</v>
      </c>
      <c r="G67" s="7">
        <f>E67-K$1</f>
        <v>5.6331018518518516E-2</v>
      </c>
      <c r="H67" s="7">
        <f>E67-$L$1</f>
        <v>5.0775462962962967E-2</v>
      </c>
      <c r="I67" s="7">
        <f>G67+$M$1</f>
        <v>0.45910879629629625</v>
      </c>
      <c r="J67" s="7"/>
      <c r="K67" s="7"/>
      <c r="L67" s="7"/>
    </row>
    <row r="68" spans="1:12" ht="24.95" customHeight="1" x14ac:dyDescent="0.4">
      <c r="A68" s="9" t="s">
        <v>32</v>
      </c>
      <c r="B68" s="9" t="s">
        <v>34</v>
      </c>
      <c r="C68" s="19" t="s">
        <v>106</v>
      </c>
      <c r="D68" s="16" t="str">
        <f>HYPERLINK("https://www.youtube.com/watch?v=r6r2KihHQFM#t="&amp;F68,"リンク")</f>
        <v>リンク</v>
      </c>
      <c r="E68" s="13">
        <v>0.13273148148148148</v>
      </c>
      <c r="F68" s="6">
        <f>HOUR(E68)*3600+MINUTE(E68)*60+SECOND(E68)</f>
        <v>11468</v>
      </c>
      <c r="G68" s="7">
        <f>E68-K$1</f>
        <v>5.6377314814814811E-2</v>
      </c>
      <c r="H68" s="7">
        <f>E68-$L$1</f>
        <v>5.0821759259259261E-2</v>
      </c>
      <c r="I68" s="7">
        <f>G68+$M$1</f>
        <v>0.45915509259259257</v>
      </c>
      <c r="J68" s="7"/>
      <c r="K68" s="7"/>
      <c r="L68" s="7"/>
    </row>
    <row r="69" spans="1:12" ht="24.95" customHeight="1" x14ac:dyDescent="0.4">
      <c r="A69" s="9" t="s">
        <v>60</v>
      </c>
      <c r="B69" s="9" t="s">
        <v>45</v>
      </c>
      <c r="C69" s="19" t="s">
        <v>106</v>
      </c>
      <c r="D69" s="16" t="str">
        <f>HYPERLINK("https://www.youtube.com/watch?v=r6r2KihHQFM#t="&amp;F69,"リンク")</f>
        <v>リンク</v>
      </c>
      <c r="E69" s="13">
        <v>0.12633101851851852</v>
      </c>
      <c r="F69" s="6">
        <f>HOUR(E69)*3600+MINUTE(E69)*60+SECOND(E69)</f>
        <v>10915</v>
      </c>
      <c r="G69" s="7">
        <f>E69-K$1</f>
        <v>4.9976851851851856E-2</v>
      </c>
      <c r="H69" s="7">
        <f>E69-$L$1</f>
        <v>4.4421296296296306E-2</v>
      </c>
      <c r="I69" s="7">
        <f>G69+$M$1</f>
        <v>0.45275462962962959</v>
      </c>
      <c r="J69" s="7"/>
      <c r="K69" s="7"/>
      <c r="L69" s="7"/>
    </row>
    <row r="70" spans="1:12" ht="24.95" customHeight="1" x14ac:dyDescent="0.4">
      <c r="A70" s="9" t="s">
        <v>60</v>
      </c>
      <c r="B70" s="9" t="s">
        <v>67</v>
      </c>
      <c r="C70" s="19" t="s">
        <v>107</v>
      </c>
      <c r="D70" s="16" t="str">
        <f>HYPERLINK("https://www.youtube.com/watch?v=jqFIUHkCSSk#t="&amp;F70,"リンク")</f>
        <v>リンク</v>
      </c>
      <c r="E70" s="13">
        <v>4.9305555555555554E-2</v>
      </c>
      <c r="F70" s="6">
        <f>HOUR(E70)*3600+MINUTE(E70)*60+SECOND(E70)</f>
        <v>4260</v>
      </c>
      <c r="G70" s="7">
        <f>I70-$M$1</f>
        <v>5.2430555555555591E-2</v>
      </c>
      <c r="H70" s="7">
        <f>I70-$N$1</f>
        <v>4.6874999999999944E-2</v>
      </c>
      <c r="I70" s="7">
        <f>$O$1+E70</f>
        <v>0.45520833333333333</v>
      </c>
      <c r="J70" s="7"/>
      <c r="K70" s="7"/>
      <c r="L70" s="7"/>
    </row>
    <row r="71" spans="1:12" ht="24.95" customHeight="1" x14ac:dyDescent="0.4">
      <c r="A71" s="9" t="s">
        <v>60</v>
      </c>
      <c r="B71" s="9" t="s">
        <v>22</v>
      </c>
      <c r="C71" s="19" t="s">
        <v>106</v>
      </c>
      <c r="D71" s="16" t="str">
        <f>HYPERLINK("https://www.youtube.com/watch?v=r6r2KihHQFM#t="&amp;F71,"リンク")</f>
        <v>リンク</v>
      </c>
      <c r="E71" s="13">
        <v>0.13378472222222224</v>
      </c>
      <c r="F71" s="6">
        <f>HOUR(E71)*3600+MINUTE(E71)*60+SECOND(E71)</f>
        <v>11559</v>
      </c>
      <c r="G71" s="7">
        <f>E71-K$1</f>
        <v>5.7430555555555568E-2</v>
      </c>
      <c r="H71" s="7">
        <f>E71-$L$1</f>
        <v>5.1875000000000018E-2</v>
      </c>
      <c r="I71" s="7">
        <f>G71+$M$1</f>
        <v>0.46020833333333333</v>
      </c>
      <c r="J71" s="7"/>
      <c r="K71" s="7"/>
      <c r="L71" s="7"/>
    </row>
    <row r="72" spans="1:12" ht="24.95" customHeight="1" x14ac:dyDescent="0.4">
      <c r="A72" s="9" t="s">
        <v>60</v>
      </c>
      <c r="B72" s="9" t="s">
        <v>75</v>
      </c>
      <c r="C72" s="19" t="s">
        <v>109</v>
      </c>
      <c r="D72" s="16" t="str">
        <f>HYPERLINK("https://www.youtube.com/watch?v=8EtaFszoRbc#t="&amp;F72,"リンク")</f>
        <v>リンク</v>
      </c>
      <c r="E72" s="13">
        <v>6.0370370370370373E-2</v>
      </c>
      <c r="F72" s="6">
        <f>HOUR(E72)*3600+MINUTE(E72)*60+SECOND(E72)</f>
        <v>5216</v>
      </c>
      <c r="G72" s="7">
        <f>I72-$M$1</f>
        <v>6.0219907407407403E-2</v>
      </c>
      <c r="H72" s="7">
        <f>I72-$N$1</f>
        <v>5.4664351851851756E-2</v>
      </c>
      <c r="I72" s="7">
        <f>$P$1+E72</f>
        <v>0.46299768518518514</v>
      </c>
      <c r="J72" s="7"/>
      <c r="K72" s="7"/>
      <c r="L72" s="7"/>
    </row>
    <row r="73" spans="1:12" ht="24.95" customHeight="1" x14ac:dyDescent="0.4">
      <c r="A73" s="9" t="s">
        <v>102</v>
      </c>
      <c r="B73" s="9" t="s">
        <v>88</v>
      </c>
      <c r="C73" s="19" t="s">
        <v>108</v>
      </c>
      <c r="D73" s="16" t="str">
        <f>HYPERLINK("https://www.youtube.com/watch?v=uvknS6OokZI#t="&amp;F73,"リンク")</f>
        <v>リンク</v>
      </c>
      <c r="E73" s="13">
        <v>5.0891203703703702E-2</v>
      </c>
      <c r="F73" s="6">
        <f>HOUR(E73)*3600+MINUTE(E73)*60+SECOND(E73)</f>
        <v>4397</v>
      </c>
      <c r="G73" s="7">
        <f>I73-$M$1</f>
        <v>5.027777777777781E-2</v>
      </c>
      <c r="H73" s="7">
        <f>I73-$N$1</f>
        <v>4.4722222222222163E-2</v>
      </c>
      <c r="I73" s="7">
        <f>$Q$1+E73</f>
        <v>0.45305555555555554</v>
      </c>
      <c r="J73" s="7"/>
      <c r="K73" s="7"/>
      <c r="L73" s="7"/>
    </row>
    <row r="74" spans="1:12" ht="24.95" customHeight="1" x14ac:dyDescent="0.4">
      <c r="A74" s="9" t="s">
        <v>102</v>
      </c>
      <c r="B74" s="11" t="s">
        <v>93</v>
      </c>
      <c r="C74" s="19" t="s">
        <v>108</v>
      </c>
      <c r="D74" s="16" t="str">
        <f>HYPERLINK("https://www.youtube.com/watch?v=uvknS6OokZI#t="&amp;F74,"リンク")</f>
        <v>リンク</v>
      </c>
      <c r="E74" s="13">
        <v>6.0162037037037042E-2</v>
      </c>
      <c r="F74" s="6">
        <f>HOUR(E74)*3600+MINUTE(E74)*60+SECOND(E74)</f>
        <v>5198</v>
      </c>
      <c r="G74" s="7">
        <f>I74-$M$1</f>
        <v>5.9548611111111149E-2</v>
      </c>
      <c r="H74" s="7">
        <f>I74-$N$1</f>
        <v>5.3993055555555503E-2</v>
      </c>
      <c r="I74" s="7">
        <f>$Q$1+E74</f>
        <v>0.46232638888888888</v>
      </c>
      <c r="J74" s="7"/>
      <c r="K74" s="7"/>
      <c r="L74" s="7"/>
    </row>
    <row r="75" spans="1:12" ht="24.95" customHeight="1" x14ac:dyDescent="0.4">
      <c r="A75" s="9" t="s">
        <v>84</v>
      </c>
      <c r="B75" s="9" t="s">
        <v>35</v>
      </c>
      <c r="C75" s="19" t="s">
        <v>105</v>
      </c>
      <c r="D75" s="16" t="str">
        <f>HYPERLINK("https://www.youtube.com/watch?v=gIv_f7Sy4IM#t="&amp;F75,"リンク")</f>
        <v>リンク</v>
      </c>
      <c r="E75" s="13">
        <v>3.8368055555555551E-2</v>
      </c>
      <c r="F75" s="6">
        <f>HOUR(E75)*3600+MINUTE(E75)*60+SECOND(E75)</f>
        <v>3315</v>
      </c>
      <c r="G75" s="7">
        <f>E75-K$1</f>
        <v>-3.7986111111111116E-2</v>
      </c>
      <c r="H75" s="7">
        <f>E75-$L$1</f>
        <v>-4.3541666666666666E-2</v>
      </c>
      <c r="I75" s="7">
        <f>G75+$M$1</f>
        <v>0.36479166666666663</v>
      </c>
      <c r="J75" s="7"/>
      <c r="K75" s="7"/>
      <c r="L75" s="7"/>
    </row>
    <row r="76" spans="1:12" ht="24.95" customHeight="1" x14ac:dyDescent="0.4">
      <c r="A76" s="9" t="s">
        <v>74</v>
      </c>
      <c r="B76" s="9" t="s">
        <v>88</v>
      </c>
      <c r="C76" s="19" t="s">
        <v>108</v>
      </c>
      <c r="D76" s="16" t="str">
        <f>HYPERLINK("https://www.youtube.com/watch?v=uvknS6OokZI#t="&amp;F76,"リンク")</f>
        <v>リンク</v>
      </c>
      <c r="E76" s="13">
        <v>6.1342592592592594E-2</v>
      </c>
      <c r="F76" s="6">
        <f>HOUR(E76)*3600+MINUTE(E76)*60+SECOND(E76)</f>
        <v>5300</v>
      </c>
      <c r="G76" s="7">
        <f>I76-$M$1</f>
        <v>6.0729166666666723E-2</v>
      </c>
      <c r="H76" s="7">
        <f>I76-$N$1</f>
        <v>5.5173611111111076E-2</v>
      </c>
      <c r="I76" s="7">
        <f>$Q$1+E76</f>
        <v>0.46350694444444446</v>
      </c>
      <c r="J76" s="7"/>
      <c r="K76" s="7"/>
      <c r="L76" s="7"/>
    </row>
    <row r="77" spans="1:12" ht="24.95" customHeight="1" x14ac:dyDescent="0.4">
      <c r="A77" s="9" t="s">
        <v>74</v>
      </c>
      <c r="B77" s="9" t="s">
        <v>67</v>
      </c>
      <c r="C77" s="19" t="s">
        <v>107</v>
      </c>
      <c r="D77" s="16" t="str">
        <f>HYPERLINK("https://www.youtube.com/watch?v=jqFIUHkCSSk#t="&amp;F77,"リンク")</f>
        <v>リンク</v>
      </c>
      <c r="E77" s="13">
        <v>5.9375000000000004E-2</v>
      </c>
      <c r="F77" s="6">
        <f>HOUR(E77)*3600+MINUTE(E77)*60+SECOND(E77)</f>
        <v>5130</v>
      </c>
      <c r="G77" s="7">
        <f>I77-$M$1</f>
        <v>6.2500000000000056E-2</v>
      </c>
      <c r="H77" s="7">
        <f>I77-$N$1</f>
        <v>5.6944444444444409E-2</v>
      </c>
      <c r="I77" s="7">
        <f>$O$1+E77</f>
        <v>0.46527777777777779</v>
      </c>
      <c r="J77" s="7"/>
      <c r="K77" s="7"/>
      <c r="L77" s="7"/>
    </row>
    <row r="78" spans="1:12" ht="24.95" customHeight="1" x14ac:dyDescent="0.4">
      <c r="A78" s="9" t="s">
        <v>74</v>
      </c>
      <c r="B78" s="9" t="s">
        <v>75</v>
      </c>
      <c r="C78" s="19" t="s">
        <v>109</v>
      </c>
      <c r="D78" s="16" t="str">
        <f>HYPERLINK("https://www.youtube.com/watch?v=8EtaFszoRbc#t="&amp;F78,"リンク")</f>
        <v>リンク</v>
      </c>
      <c r="E78" s="13">
        <v>6.8900462962962969E-2</v>
      </c>
      <c r="F78" s="6">
        <f>HOUR(E78)*3600+MINUTE(E78)*60+SECOND(E78)</f>
        <v>5953</v>
      </c>
      <c r="G78" s="7">
        <f>I78-$M$1</f>
        <v>6.8750000000000033E-2</v>
      </c>
      <c r="H78" s="7">
        <f>I78-$N$1</f>
        <v>6.3194444444444386E-2</v>
      </c>
      <c r="I78" s="7">
        <f>$P$1+E78</f>
        <v>0.47152777777777777</v>
      </c>
      <c r="J78" s="7"/>
      <c r="K78" s="7"/>
      <c r="L78" s="7"/>
    </row>
    <row r="79" spans="1:12" ht="24.95" customHeight="1" x14ac:dyDescent="0.4">
      <c r="A79" s="9" t="s">
        <v>82</v>
      </c>
      <c r="B79" s="9" t="s">
        <v>35</v>
      </c>
      <c r="C79" s="19" t="s">
        <v>105</v>
      </c>
      <c r="D79" s="16" t="str">
        <f>HYPERLINK("https://www.youtube.com/watch?v=gIv_f7Sy4IM#t="&amp;F79,"リンク")</f>
        <v>リンク</v>
      </c>
      <c r="E79" s="13">
        <v>3.6261574074074078E-2</v>
      </c>
      <c r="F79" s="6">
        <f>HOUR(E79)*3600+MINUTE(E79)*60+SECOND(E79)</f>
        <v>3133</v>
      </c>
      <c r="G79" s="7">
        <f>E79-K$1</f>
        <v>-4.0092592592592589E-2</v>
      </c>
      <c r="H79" s="7">
        <f>E79-$L$1</f>
        <v>-4.5648148148148139E-2</v>
      </c>
      <c r="I79" s="7">
        <f>G79+$M$1</f>
        <v>0.36268518518518517</v>
      </c>
      <c r="J79" s="7"/>
      <c r="K79" s="7"/>
      <c r="L79" s="7"/>
    </row>
    <row r="80" spans="1:12" ht="24.95" customHeight="1" x14ac:dyDescent="0.4">
      <c r="A80" s="9" t="s">
        <v>78</v>
      </c>
      <c r="B80" s="9" t="s">
        <v>18</v>
      </c>
      <c r="C80" s="19" t="s">
        <v>109</v>
      </c>
      <c r="D80" s="16" t="str">
        <f>HYPERLINK("https://www.youtube.com/watch?v=8EtaFszoRbc#t="&amp;F80,"リンク")</f>
        <v>リンク</v>
      </c>
      <c r="E80" s="13">
        <v>5.6944444444444438E-3</v>
      </c>
      <c r="F80" s="6">
        <f>HOUR(E80)*3600+MINUTE(E80)*60+SECOND(E80)</f>
        <v>492</v>
      </c>
      <c r="G80" s="7">
        <f>I80-$M$1</f>
        <v>5.5439814814814969E-3</v>
      </c>
      <c r="H80" s="7">
        <f>I80-$N$1</f>
        <v>-1.1574074074149898E-5</v>
      </c>
      <c r="I80" s="7">
        <f>$P$1+E80</f>
        <v>0.40832175925925923</v>
      </c>
      <c r="J80" s="7"/>
      <c r="K80" s="7"/>
      <c r="L80" s="7"/>
    </row>
    <row r="81" spans="1:12" ht="24.95" customHeight="1" x14ac:dyDescent="0.4">
      <c r="A81" s="9" t="s">
        <v>30</v>
      </c>
      <c r="B81" s="9" t="s">
        <v>88</v>
      </c>
      <c r="C81" s="19" t="s">
        <v>108</v>
      </c>
      <c r="D81" s="16" t="str">
        <f>HYPERLINK("https://www.youtube.com/watch?v=uvknS6OokZI#t="&amp;F81,"リンク")</f>
        <v>リンク</v>
      </c>
      <c r="E81" s="13">
        <v>4.8900462962962965E-2</v>
      </c>
      <c r="F81" s="6">
        <f>HOUR(E81)*3600+MINUTE(E81)*60+SECOND(E81)</f>
        <v>4225</v>
      </c>
      <c r="G81" s="7">
        <f>I81-$M$1</f>
        <v>4.8287037037037073E-2</v>
      </c>
      <c r="H81" s="7">
        <f>I81-$N$1</f>
        <v>4.2731481481481426E-2</v>
      </c>
      <c r="I81" s="7">
        <f>$Q$1+E81</f>
        <v>0.45106481481481481</v>
      </c>
      <c r="J81" s="7"/>
      <c r="K81" s="7"/>
      <c r="L81" s="7"/>
    </row>
    <row r="82" spans="1:12" ht="24.95" customHeight="1" x14ac:dyDescent="0.4">
      <c r="A82" s="9" t="s">
        <v>30</v>
      </c>
      <c r="B82" s="9" t="s">
        <v>67</v>
      </c>
      <c r="C82" s="19" t="s">
        <v>107</v>
      </c>
      <c r="D82" s="16" t="str">
        <f>HYPERLINK("https://www.youtube.com/watch?v=jqFIUHkCSSk#t="&amp;F82,"リンク")</f>
        <v>リンク</v>
      </c>
      <c r="E82" s="13">
        <v>4.670138888888889E-2</v>
      </c>
      <c r="F82" s="6">
        <f>HOUR(E82)*3600+MINUTE(E82)*60+SECOND(E82)</f>
        <v>4035</v>
      </c>
      <c r="G82" s="7">
        <f>I82-$M$1</f>
        <v>4.9826388888888962E-2</v>
      </c>
      <c r="H82" s="7">
        <f>I82-$N$1</f>
        <v>4.4270833333333315E-2</v>
      </c>
      <c r="I82" s="7">
        <f>$O$1+E82</f>
        <v>0.4526041666666667</v>
      </c>
      <c r="J82" s="7"/>
      <c r="K82" s="7"/>
      <c r="L82" s="7"/>
    </row>
    <row r="83" spans="1:12" ht="24.95" customHeight="1" x14ac:dyDescent="0.4">
      <c r="A83" s="9" t="s">
        <v>30</v>
      </c>
      <c r="B83" s="9" t="s">
        <v>22</v>
      </c>
      <c r="C83" s="19" t="s">
        <v>105</v>
      </c>
      <c r="D83" s="16" t="str">
        <f>HYPERLINK("https://www.youtube.com/watch?v=gIv_f7Sy4IM#t="&amp;F83,"リンク")</f>
        <v>リンク</v>
      </c>
      <c r="E83" s="13">
        <v>0.12743055555555555</v>
      </c>
      <c r="F83" s="6">
        <f>HOUR(E83)*3600+MINUTE(E83)*60+SECOND(E83)</f>
        <v>11010</v>
      </c>
      <c r="G83" s="7">
        <f>E83-K$1</f>
        <v>5.107638888888888E-2</v>
      </c>
      <c r="H83" s="7">
        <f>E83-$L$1</f>
        <v>4.552083333333333E-2</v>
      </c>
      <c r="I83" s="7">
        <f>G83+$M$1</f>
        <v>0.45385416666666661</v>
      </c>
      <c r="J83" s="7"/>
      <c r="K83" s="7"/>
      <c r="L83" s="7"/>
    </row>
    <row r="84" spans="1:12" ht="24.95" customHeight="1" x14ac:dyDescent="0.4">
      <c r="A84" s="9" t="s">
        <v>30</v>
      </c>
      <c r="B84" s="9" t="s">
        <v>22</v>
      </c>
      <c r="C84" s="19" t="s">
        <v>106</v>
      </c>
      <c r="D84" s="16" t="str">
        <f>HYPERLINK("https://www.youtube.com/watch?v=r6r2KihHQFM#t="&amp;F84,"リンク")</f>
        <v>リンク</v>
      </c>
      <c r="E84" s="13">
        <v>0.12748842592592594</v>
      </c>
      <c r="F84" s="6">
        <f>HOUR(E84)*3600+MINUTE(E84)*60+SECOND(E84)</f>
        <v>11015</v>
      </c>
      <c r="G84" s="7">
        <f>E84-K$1</f>
        <v>5.1134259259259268E-2</v>
      </c>
      <c r="H84" s="7">
        <f>E84-$L$1</f>
        <v>4.5578703703703718E-2</v>
      </c>
      <c r="I84" s="7">
        <f>G84+$M$1</f>
        <v>0.45391203703703698</v>
      </c>
      <c r="J84" s="7"/>
      <c r="K84" s="7"/>
      <c r="L84" s="7"/>
    </row>
    <row r="85" spans="1:12" ht="24.95" customHeight="1" x14ac:dyDescent="0.4">
      <c r="A85" s="9" t="s">
        <v>30</v>
      </c>
      <c r="B85" s="9" t="s">
        <v>22</v>
      </c>
      <c r="C85" s="19" t="s">
        <v>106</v>
      </c>
      <c r="D85" s="16" t="str">
        <f>HYPERLINK("https://www.youtube.com/watch?v=r6r2KihHQFM#t="&amp;F85,"リンク")</f>
        <v>リンク</v>
      </c>
      <c r="E85" s="13">
        <v>0.12944444444444445</v>
      </c>
      <c r="F85" s="6">
        <f>HOUR(E85)*3600+MINUTE(E85)*60+SECOND(E85)</f>
        <v>11184</v>
      </c>
      <c r="G85" s="7">
        <f>E85-K$1</f>
        <v>5.3090277777777778E-2</v>
      </c>
      <c r="H85" s="7">
        <f>E85-$L$1</f>
        <v>4.7534722222222228E-2</v>
      </c>
      <c r="I85" s="7">
        <f>G85+$M$1</f>
        <v>0.45586805555555554</v>
      </c>
      <c r="J85" s="7"/>
      <c r="K85" s="7"/>
      <c r="L85" s="7"/>
    </row>
    <row r="86" spans="1:12" ht="24.95" customHeight="1" x14ac:dyDescent="0.4">
      <c r="A86" s="9" t="s">
        <v>30</v>
      </c>
      <c r="B86" s="9" t="s">
        <v>22</v>
      </c>
      <c r="C86" s="19" t="s">
        <v>106</v>
      </c>
      <c r="D86" s="16" t="str">
        <f>HYPERLINK("https://www.youtube.com/watch?v=r6r2KihHQFM#t="&amp;F86,"リンク")</f>
        <v>リンク</v>
      </c>
      <c r="E86" s="13">
        <v>0.12956018518518517</v>
      </c>
      <c r="F86" s="6">
        <f>HOUR(E86)*3600+MINUTE(E86)*60+SECOND(E86)</f>
        <v>11194</v>
      </c>
      <c r="G86" s="7">
        <f>E86-K$1</f>
        <v>5.32060185185185E-2</v>
      </c>
      <c r="H86" s="7">
        <f>E86-$L$1</f>
        <v>4.765046296296295E-2</v>
      </c>
      <c r="I86" s="7">
        <f>G86+$M$1</f>
        <v>0.45598379629629626</v>
      </c>
      <c r="J86" s="7"/>
      <c r="K86" s="7"/>
      <c r="L86" s="7"/>
    </row>
    <row r="87" spans="1:12" ht="24.95" customHeight="1" x14ac:dyDescent="0.4">
      <c r="A87" s="9" t="s">
        <v>30</v>
      </c>
      <c r="B87" s="11" t="s">
        <v>93</v>
      </c>
      <c r="C87" s="19" t="s">
        <v>108</v>
      </c>
      <c r="D87" s="16" t="str">
        <f>HYPERLINK("https://www.youtube.com/watch?v=uvknS6OokZI#t="&amp;F87,"リンク")</f>
        <v>リンク</v>
      </c>
      <c r="E87" s="13">
        <v>5.5162037037037037E-2</v>
      </c>
      <c r="F87" s="6">
        <f>HOUR(E87)*3600+MINUTE(E87)*60+SECOND(E87)</f>
        <v>4766</v>
      </c>
      <c r="G87" s="7">
        <f>I87-$M$1</f>
        <v>5.4548611111111145E-2</v>
      </c>
      <c r="H87" s="7">
        <f>I87-$N$1</f>
        <v>4.8993055555555498E-2</v>
      </c>
      <c r="I87" s="7">
        <f>$Q$1+E87</f>
        <v>0.45732638888888888</v>
      </c>
      <c r="J87" s="7"/>
      <c r="K87" s="7"/>
      <c r="L87" s="7"/>
    </row>
    <row r="88" spans="1:12" ht="24.95" customHeight="1" x14ac:dyDescent="0.4">
      <c r="A88" s="9" t="s">
        <v>30</v>
      </c>
      <c r="B88" s="9" t="s">
        <v>75</v>
      </c>
      <c r="C88" s="19" t="s">
        <v>109</v>
      </c>
      <c r="D88" s="16" t="str">
        <f>HYPERLINK("https://www.youtube.com/watch?v=8EtaFszoRbc#t="&amp;F88,"リンク")</f>
        <v>リンク</v>
      </c>
      <c r="E88" s="13">
        <v>5.5208333333333331E-2</v>
      </c>
      <c r="F88" s="6">
        <f>HOUR(E88)*3600+MINUTE(E88)*60+SECOND(E88)</f>
        <v>4770</v>
      </c>
      <c r="G88" s="7">
        <f>I88-$M$1</f>
        <v>5.505787037037041E-2</v>
      </c>
      <c r="H88" s="7">
        <f>I88-$N$1</f>
        <v>4.9502314814814763E-2</v>
      </c>
      <c r="I88" s="7">
        <f>$P$1+E88</f>
        <v>0.45783564814814814</v>
      </c>
      <c r="J88" s="7"/>
      <c r="K88" s="7"/>
      <c r="L88" s="7"/>
    </row>
    <row r="89" spans="1:12" ht="24.95" customHeight="1" x14ac:dyDescent="0.4">
      <c r="A89" s="9" t="s">
        <v>97</v>
      </c>
      <c r="B89" s="9" t="s">
        <v>88</v>
      </c>
      <c r="C89" s="19" t="s">
        <v>108</v>
      </c>
      <c r="D89" s="16" t="str">
        <f>HYPERLINK("https://www.youtube.com/watch?v=uvknS6OokZI#t="&amp;F89,"リンク")</f>
        <v>リンク</v>
      </c>
      <c r="E89" s="13">
        <v>2.0925925925925928E-2</v>
      </c>
      <c r="F89" s="6">
        <f>HOUR(E89)*3600+MINUTE(E89)*60+SECOND(E89)</f>
        <v>1808</v>
      </c>
      <c r="G89" s="7">
        <f>I89-$M$1</f>
        <v>2.0312500000000011E-2</v>
      </c>
      <c r="H89" s="7">
        <f>I89-$N$1</f>
        <v>1.4756944444444364E-2</v>
      </c>
      <c r="I89" s="7">
        <f>$Q$1+E89</f>
        <v>0.42309027777777775</v>
      </c>
      <c r="J89" s="7"/>
      <c r="K89" s="7"/>
      <c r="L89" s="7"/>
    </row>
    <row r="90" spans="1:12" ht="24.95" customHeight="1" x14ac:dyDescent="0.4">
      <c r="A90" s="9" t="s">
        <v>97</v>
      </c>
      <c r="B90" s="11" t="s">
        <v>93</v>
      </c>
      <c r="C90" s="19" t="s">
        <v>108</v>
      </c>
      <c r="D90" s="16" t="str">
        <f>HYPERLINK("https://www.youtube.com/watch?v=uvknS6OokZI#t="&amp;F90,"リンク")</f>
        <v>リンク</v>
      </c>
      <c r="E90" s="13">
        <v>3.0023148148148149E-2</v>
      </c>
      <c r="F90" s="6">
        <f>HOUR(E90)*3600+MINUTE(E90)*60+SECOND(E90)</f>
        <v>2594</v>
      </c>
      <c r="G90" s="7">
        <f>I90-$M$1</f>
        <v>2.9409722222222268E-2</v>
      </c>
      <c r="H90" s="7">
        <f>I90-$N$1</f>
        <v>2.3854166666666621E-2</v>
      </c>
      <c r="I90" s="7">
        <f>$Q$1+E90</f>
        <v>0.4321875</v>
      </c>
      <c r="J90" s="7"/>
      <c r="K90" s="7"/>
      <c r="L90" s="7"/>
    </row>
    <row r="91" spans="1:12" ht="24.95" customHeight="1" x14ac:dyDescent="0.4">
      <c r="A91" s="9" t="s">
        <v>31</v>
      </c>
      <c r="B91" s="9" t="s">
        <v>45</v>
      </c>
      <c r="C91" s="19" t="s">
        <v>106</v>
      </c>
      <c r="D91" s="16" t="str">
        <f>HYPERLINK("https://www.youtube.com/watch?v=r6r2KihHQFM#t="&amp;F91,"リンク")</f>
        <v>リンク</v>
      </c>
      <c r="E91" s="13">
        <v>0.12946759259259258</v>
      </c>
      <c r="F91" s="6">
        <f>HOUR(E91)*3600+MINUTE(E91)*60+SECOND(E91)</f>
        <v>11186</v>
      </c>
      <c r="G91" s="7">
        <f>E91-K$1</f>
        <v>5.3113425925925911E-2</v>
      </c>
      <c r="H91" s="7">
        <f>E91-$L$1</f>
        <v>4.7557870370370361E-2</v>
      </c>
      <c r="I91" s="7">
        <f>G91+$M$1</f>
        <v>0.45589120370370362</v>
      </c>
      <c r="J91" s="7"/>
      <c r="K91" s="7"/>
      <c r="L91" s="7"/>
    </row>
    <row r="92" spans="1:12" ht="24.95" customHeight="1" x14ac:dyDescent="0.4">
      <c r="A92" s="9" t="s">
        <v>31</v>
      </c>
      <c r="B92" s="9" t="s">
        <v>88</v>
      </c>
      <c r="C92" s="19" t="s">
        <v>108</v>
      </c>
      <c r="D92" s="16" t="str">
        <f>HYPERLINK("https://www.youtube.com/watch?v=uvknS6OokZI#t="&amp;F92,"リンク")</f>
        <v>リンク</v>
      </c>
      <c r="E92" s="13">
        <v>5.4212962962962963E-2</v>
      </c>
      <c r="F92" s="6">
        <f>HOUR(E92)*3600+MINUTE(E92)*60+SECOND(E92)</f>
        <v>4684</v>
      </c>
      <c r="G92" s="7">
        <f>I92-$M$1</f>
        <v>5.3599537037037071E-2</v>
      </c>
      <c r="H92" s="7">
        <f>I92-$N$1</f>
        <v>4.8043981481481424E-2</v>
      </c>
      <c r="I92" s="7">
        <f>$Q$1+E92</f>
        <v>0.45637731481481481</v>
      </c>
      <c r="J92" s="7"/>
      <c r="K92" s="7"/>
      <c r="L92" s="7"/>
    </row>
    <row r="93" spans="1:12" ht="24.95" customHeight="1" x14ac:dyDescent="0.4">
      <c r="A93" s="9" t="s">
        <v>31</v>
      </c>
      <c r="B93" s="9" t="s">
        <v>22</v>
      </c>
      <c r="C93" s="19" t="s">
        <v>105</v>
      </c>
      <c r="D93" s="16" t="str">
        <f>HYPERLINK("https://www.youtube.com/watch?v=gIv_f7Sy4IM#t="&amp;F93,"リンク")</f>
        <v>リンク</v>
      </c>
      <c r="E93" s="13">
        <v>0.1302662037037037</v>
      </c>
      <c r="F93" s="6">
        <f>HOUR(E93)*3600+MINUTE(E93)*60+SECOND(E93)</f>
        <v>11255</v>
      </c>
      <c r="G93" s="7">
        <f>E93-K$1</f>
        <v>5.3912037037037036E-2</v>
      </c>
      <c r="H93" s="7">
        <f>E93-$L$1</f>
        <v>4.8356481481481486E-2</v>
      </c>
      <c r="I93" s="7">
        <f>G93+$M$1</f>
        <v>0.45668981481481474</v>
      </c>
      <c r="J93" s="7"/>
      <c r="K93" s="7"/>
      <c r="L93" s="7"/>
    </row>
    <row r="94" spans="1:12" ht="24.95" customHeight="1" x14ac:dyDescent="0.4">
      <c r="A94" s="9" t="s">
        <v>31</v>
      </c>
      <c r="B94" s="9" t="s">
        <v>67</v>
      </c>
      <c r="C94" s="19" t="s">
        <v>107</v>
      </c>
      <c r="D94" s="16" t="str">
        <f>HYPERLINK("https://www.youtube.com/watch?v=jqFIUHkCSSk#t="&amp;F94,"リンク")</f>
        <v>リンク</v>
      </c>
      <c r="E94" s="13">
        <v>5.2951388888888888E-2</v>
      </c>
      <c r="F94" s="6">
        <f>HOUR(E94)*3600+MINUTE(E94)*60+SECOND(E94)</f>
        <v>4575</v>
      </c>
      <c r="G94" s="7">
        <f>I94-$M$1</f>
        <v>5.6076388888888939E-2</v>
      </c>
      <c r="H94" s="7">
        <f>I94-$N$1</f>
        <v>5.0520833333333293E-2</v>
      </c>
      <c r="I94" s="7">
        <f>$O$1+E94</f>
        <v>0.45885416666666667</v>
      </c>
      <c r="J94" s="7"/>
      <c r="K94" s="7"/>
      <c r="L94" s="7"/>
    </row>
    <row r="95" spans="1:12" ht="24.95" customHeight="1" x14ac:dyDescent="0.4">
      <c r="A95" s="9" t="s">
        <v>31</v>
      </c>
      <c r="B95" s="9" t="s">
        <v>75</v>
      </c>
      <c r="C95" s="19" t="s">
        <v>109</v>
      </c>
      <c r="D95" s="16" t="str">
        <f>HYPERLINK("https://www.youtube.com/watch?v=8EtaFszoRbc#t="&amp;F95,"リンク")</f>
        <v>リンク</v>
      </c>
      <c r="E95" s="13">
        <v>6.3993055555555553E-2</v>
      </c>
      <c r="F95" s="6">
        <f>HOUR(E95)*3600+MINUTE(E95)*60+SECOND(E95)</f>
        <v>5529</v>
      </c>
      <c r="G95" s="7">
        <f>I95-$M$1</f>
        <v>6.3842592592592617E-2</v>
      </c>
      <c r="H95" s="7">
        <f>I95-$N$1</f>
        <v>5.8287037037036971E-2</v>
      </c>
      <c r="I95" s="7">
        <f>$P$1+E95</f>
        <v>0.46662037037037035</v>
      </c>
      <c r="J95" s="7"/>
      <c r="K95" s="7"/>
      <c r="L95" s="7"/>
    </row>
    <row r="96" spans="1:12" ht="24.95" customHeight="1" x14ac:dyDescent="0.4">
      <c r="A96" s="9" t="s">
        <v>31</v>
      </c>
      <c r="B96" s="9" t="s">
        <v>45</v>
      </c>
      <c r="C96" s="19" t="s">
        <v>106</v>
      </c>
      <c r="D96" s="16" t="str">
        <f>HYPERLINK("https://www.youtube.com/watch?v=r6r2KihHQFM#t="&amp;F96,"リンク")</f>
        <v>リンク</v>
      </c>
      <c r="E96" s="13">
        <v>0.14021990740740742</v>
      </c>
      <c r="F96" s="6">
        <f>HOUR(E96)*3600+MINUTE(E96)*60+SECOND(E96)</f>
        <v>12115</v>
      </c>
      <c r="G96" s="7">
        <f>E96-K$1</f>
        <v>6.3865740740740751E-2</v>
      </c>
      <c r="H96" s="7">
        <f>E96-$L$1</f>
        <v>5.8310185185185201E-2</v>
      </c>
      <c r="I96" s="7">
        <f>G96+$M$1</f>
        <v>0.46664351851851849</v>
      </c>
      <c r="J96" s="7"/>
      <c r="K96" s="7"/>
      <c r="L96" s="7"/>
    </row>
    <row r="97" spans="1:12" ht="24.95" customHeight="1" x14ac:dyDescent="0.4">
      <c r="A97" s="9" t="s">
        <v>31</v>
      </c>
      <c r="B97" s="9" t="s">
        <v>45</v>
      </c>
      <c r="C97" s="19" t="s">
        <v>106</v>
      </c>
      <c r="D97" s="16" t="str">
        <f>HYPERLINK("https://www.youtube.com/watch?v=r6r2KihHQFM#t="&amp;F97,"リンク")</f>
        <v>リンク</v>
      </c>
      <c r="E97" s="13">
        <v>0.14042824074074076</v>
      </c>
      <c r="F97" s="6">
        <f>HOUR(E97)*3600+MINUTE(E97)*60+SECOND(E97)</f>
        <v>12133</v>
      </c>
      <c r="G97" s="7">
        <f>E97-K$1</f>
        <v>6.4074074074074089E-2</v>
      </c>
      <c r="H97" s="7">
        <f>E97-$L$1</f>
        <v>5.8518518518518539E-2</v>
      </c>
      <c r="I97" s="7">
        <f>G97+$M$1</f>
        <v>0.46685185185185185</v>
      </c>
      <c r="J97" s="7"/>
      <c r="K97" s="7"/>
      <c r="L97" s="7"/>
    </row>
    <row r="98" spans="1:12" ht="24.95" customHeight="1" x14ac:dyDescent="0.4">
      <c r="A98" s="9" t="s">
        <v>47</v>
      </c>
      <c r="B98" s="9" t="s">
        <v>67</v>
      </c>
      <c r="C98" s="19" t="s">
        <v>107</v>
      </c>
      <c r="D98" s="16" t="str">
        <f>HYPERLINK("https://www.youtube.com/watch?v=jqFIUHkCSSk#t="&amp;F98,"リンク")</f>
        <v>リンク</v>
      </c>
      <c r="E98" s="13">
        <v>1.3541666666666667E-2</v>
      </c>
      <c r="F98" s="6">
        <f>HOUR(E98)*3600+MINUTE(E98)*60+SECOND(E98)</f>
        <v>1170</v>
      </c>
      <c r="G98" s="7">
        <f>I98-$M$1</f>
        <v>1.6666666666666718E-2</v>
      </c>
      <c r="H98" s="7">
        <f>I98-$N$1</f>
        <v>1.1111111111111072E-2</v>
      </c>
      <c r="I98" s="7">
        <f>$O$1+E98</f>
        <v>0.41944444444444445</v>
      </c>
      <c r="J98" s="7"/>
      <c r="K98" s="7"/>
      <c r="L98" s="7"/>
    </row>
    <row r="99" spans="1:12" ht="24.95" customHeight="1" x14ac:dyDescent="0.4">
      <c r="A99" s="9" t="s">
        <v>47</v>
      </c>
      <c r="B99" s="9" t="s">
        <v>22</v>
      </c>
      <c r="C99" s="19" t="s">
        <v>106</v>
      </c>
      <c r="D99" s="16" t="str">
        <f>HYPERLINK("https://www.youtube.com/watch?v=r6r2KihHQFM#t="&amp;F99,"リンク")</f>
        <v>リンク</v>
      </c>
      <c r="E99" s="13">
        <v>9.5682870370370376E-2</v>
      </c>
      <c r="F99" s="6">
        <f>HOUR(E99)*3600+MINUTE(E99)*60+SECOND(E99)</f>
        <v>8267</v>
      </c>
      <c r="G99" s="7">
        <f>E99-K$1</f>
        <v>1.9328703703703709E-2</v>
      </c>
      <c r="H99" s="7">
        <f>E99-$L$1</f>
        <v>1.3773148148148159E-2</v>
      </c>
      <c r="I99" s="7">
        <f>G99+$M$1</f>
        <v>0.42210648148148144</v>
      </c>
      <c r="J99" s="7"/>
      <c r="K99" s="7"/>
      <c r="L99" s="7"/>
    </row>
    <row r="100" spans="1:12" ht="24.95" customHeight="1" x14ac:dyDescent="0.4">
      <c r="A100" s="9" t="s">
        <v>47</v>
      </c>
      <c r="B100" s="9" t="s">
        <v>22</v>
      </c>
      <c r="C100" s="19" t="s">
        <v>106</v>
      </c>
      <c r="D100" s="16" t="str">
        <f>HYPERLINK("https://www.youtube.com/watch?v=r6r2KihHQFM#t="&amp;F100,"リンク")</f>
        <v>リンク</v>
      </c>
      <c r="E100" s="13">
        <v>9.6527777777777768E-2</v>
      </c>
      <c r="F100" s="6">
        <f>HOUR(E100)*3600+MINUTE(E100)*60+SECOND(E100)</f>
        <v>8340</v>
      </c>
      <c r="G100" s="7">
        <f>E100-K$1</f>
        <v>2.0173611111111101E-2</v>
      </c>
      <c r="H100" s="7">
        <f>E100-$L$1</f>
        <v>1.4618055555555551E-2</v>
      </c>
      <c r="I100" s="7">
        <f>G100+$M$1</f>
        <v>0.42295138888888884</v>
      </c>
      <c r="J100" s="7"/>
      <c r="K100" s="7"/>
      <c r="L100" s="7"/>
    </row>
    <row r="101" spans="1:12" ht="24.95" customHeight="1" x14ac:dyDescent="0.4">
      <c r="A101" s="9" t="s">
        <v>47</v>
      </c>
      <c r="B101" s="9" t="s">
        <v>22</v>
      </c>
      <c r="C101" s="19" t="s">
        <v>106</v>
      </c>
      <c r="D101" s="16" t="str">
        <f>HYPERLINK("https://www.youtube.com/watch?v=r6r2KihHQFM#t="&amp;F101,"リンク")</f>
        <v>リンク</v>
      </c>
      <c r="E101" s="13">
        <v>9.6875000000000003E-2</v>
      </c>
      <c r="F101" s="6">
        <f>HOUR(E101)*3600+MINUTE(E101)*60+SECOND(E101)</f>
        <v>8370</v>
      </c>
      <c r="G101" s="7">
        <f>E101-K$1</f>
        <v>2.0520833333333335E-2</v>
      </c>
      <c r="H101" s="7">
        <f>E101-$L$1</f>
        <v>1.4965277777777786E-2</v>
      </c>
      <c r="I101" s="7">
        <f>G101+$M$1</f>
        <v>0.42329861111111106</v>
      </c>
      <c r="J101" s="7"/>
      <c r="K101" s="7"/>
      <c r="L101" s="7"/>
    </row>
    <row r="102" spans="1:12" ht="24.95" customHeight="1" x14ac:dyDescent="0.4">
      <c r="A102" s="9" t="s">
        <v>47</v>
      </c>
      <c r="B102" s="9" t="s">
        <v>75</v>
      </c>
      <c r="C102" s="19" t="s">
        <v>109</v>
      </c>
      <c r="D102" s="16" t="str">
        <f>HYPERLINK("https://www.youtube.com/watch?v=8EtaFszoRbc#t="&amp;F102,"リンク")</f>
        <v>リンク</v>
      </c>
      <c r="E102" s="13">
        <v>2.3229166666666665E-2</v>
      </c>
      <c r="F102" s="6">
        <f>HOUR(E102)*3600+MINUTE(E102)*60+SECOND(E102)</f>
        <v>2007</v>
      </c>
      <c r="G102" s="7">
        <f>I102-$M$1</f>
        <v>2.307870370370374E-2</v>
      </c>
      <c r="H102" s="7">
        <f>I102-$N$1</f>
        <v>1.7523148148148093E-2</v>
      </c>
      <c r="I102" s="7">
        <f>$P$1+E102</f>
        <v>0.42585648148148147</v>
      </c>
      <c r="J102" s="7"/>
      <c r="K102" s="7"/>
      <c r="L102" s="7"/>
    </row>
    <row r="103" spans="1:12" ht="24.95" customHeight="1" x14ac:dyDescent="0.4">
      <c r="A103" s="9" t="s">
        <v>94</v>
      </c>
      <c r="B103" s="9" t="s">
        <v>88</v>
      </c>
      <c r="C103" s="19" t="s">
        <v>108</v>
      </c>
      <c r="D103" s="16" t="str">
        <f>HYPERLINK("https://www.youtube.com/watch?v=uvknS6OokZI#t="&amp;F103,"リンク")</f>
        <v>リンク</v>
      </c>
      <c r="E103" s="13">
        <v>1.5277777777777777E-2</v>
      </c>
      <c r="F103" s="6">
        <f>HOUR(E103)*3600+MINUTE(E103)*60+SECOND(E103)</f>
        <v>1320</v>
      </c>
      <c r="G103" s="7">
        <f>I103-$M$1</f>
        <v>1.4664351851851887E-2</v>
      </c>
      <c r="H103" s="7">
        <f>I103-$N$1</f>
        <v>9.1087962962962399E-3</v>
      </c>
      <c r="I103" s="7">
        <f>$Q$1+E103</f>
        <v>0.41744212962962962</v>
      </c>
      <c r="J103" s="7"/>
      <c r="K103" s="7"/>
      <c r="L103" s="7"/>
    </row>
    <row r="104" spans="1:12" ht="24.95" customHeight="1" x14ac:dyDescent="0.4">
      <c r="A104" s="9" t="s">
        <v>94</v>
      </c>
      <c r="B104" s="11" t="s">
        <v>93</v>
      </c>
      <c r="C104" s="19" t="s">
        <v>108</v>
      </c>
      <c r="D104" s="16" t="str">
        <f>HYPERLINK("https://www.youtube.com/watch?v=uvknS6OokZI#t="&amp;F104,"リンク")</f>
        <v>リンク</v>
      </c>
      <c r="E104" s="13">
        <v>2.3159722222222224E-2</v>
      </c>
      <c r="F104" s="6">
        <f>HOUR(E104)*3600+MINUTE(E104)*60+SECOND(E104)</f>
        <v>2001</v>
      </c>
      <c r="G104" s="7">
        <f>I104-$M$1</f>
        <v>2.2546296296296342E-2</v>
      </c>
      <c r="H104" s="7">
        <f>I104-$N$1</f>
        <v>1.6990740740740695E-2</v>
      </c>
      <c r="I104" s="7">
        <f>$Q$1+E104</f>
        <v>0.42532407407407408</v>
      </c>
      <c r="J104" s="7"/>
      <c r="K104" s="7"/>
      <c r="L104" s="7"/>
    </row>
    <row r="105" spans="1:12" ht="24.95" customHeight="1" x14ac:dyDescent="0.4">
      <c r="A105" s="9" t="s">
        <v>19</v>
      </c>
      <c r="B105" s="9" t="s">
        <v>88</v>
      </c>
      <c r="C105" s="19" t="s">
        <v>108</v>
      </c>
      <c r="D105" s="16" t="str">
        <f>HYPERLINK("https://www.youtube.com/watch?v=uvknS6OokZI#t="&amp;F105,"リンク")</f>
        <v>リンク</v>
      </c>
      <c r="E105" s="13">
        <v>6.5393518518518517E-3</v>
      </c>
      <c r="F105" s="6">
        <f>HOUR(E105)*3600+MINUTE(E105)*60+SECOND(E105)</f>
        <v>565</v>
      </c>
      <c r="G105" s="7">
        <f>I105-$M$1</f>
        <v>5.9259259259259456E-3</v>
      </c>
      <c r="H105" s="7">
        <f>I105-$N$1</f>
        <v>3.7037037037029874E-4</v>
      </c>
      <c r="I105" s="7">
        <f>$Q$1+E105</f>
        <v>0.40870370370370368</v>
      </c>
      <c r="J105" s="7"/>
      <c r="K105" s="7"/>
      <c r="L105" s="7"/>
    </row>
    <row r="106" spans="1:12" ht="24.95" customHeight="1" x14ac:dyDescent="0.4">
      <c r="A106" s="9" t="s">
        <v>19</v>
      </c>
      <c r="B106" s="9" t="s">
        <v>22</v>
      </c>
      <c r="C106" s="19" t="s">
        <v>105</v>
      </c>
      <c r="D106" s="16" t="str">
        <f>HYPERLINK("https://www.youtube.com/watch?v=gIv_f7Sy4IM#t="&amp;F106,"リンク")</f>
        <v>リンク</v>
      </c>
      <c r="E106" s="13">
        <v>8.4178240740740748E-2</v>
      </c>
      <c r="F106" s="6">
        <f>HOUR(E106)*3600+MINUTE(E106)*60+SECOND(E106)</f>
        <v>7273</v>
      </c>
      <c r="G106" s="7">
        <f>E106-K$1</f>
        <v>7.8240740740740805E-3</v>
      </c>
      <c r="H106" s="7">
        <f>E106-$L$1</f>
        <v>2.2685185185185308E-3</v>
      </c>
      <c r="I106" s="7">
        <f>G106+$M$1</f>
        <v>0.41060185185185183</v>
      </c>
      <c r="J106" s="7"/>
      <c r="K106" s="7"/>
      <c r="L106" s="7"/>
    </row>
    <row r="107" spans="1:12" ht="24.95" customHeight="1" x14ac:dyDescent="0.4">
      <c r="A107" s="9" t="s">
        <v>19</v>
      </c>
      <c r="B107" s="9" t="s">
        <v>67</v>
      </c>
      <c r="C107" s="19" t="s">
        <v>107</v>
      </c>
      <c r="D107" s="16" t="str">
        <f>HYPERLINK("https://www.youtube.com/watch?v=jqFIUHkCSSk#t="&amp;F107,"リンク")</f>
        <v>リンク</v>
      </c>
      <c r="E107" s="13">
        <v>4.9768518518518521E-3</v>
      </c>
      <c r="F107" s="6">
        <f>HOUR(E107)*3600+MINUTE(E107)*60+SECOND(E107)</f>
        <v>430</v>
      </c>
      <c r="G107" s="7">
        <f>I107-$M$1</f>
        <v>8.1018518518519156E-3</v>
      </c>
      <c r="H107" s="7">
        <f>I107-$N$1</f>
        <v>2.5462962962962687E-3</v>
      </c>
      <c r="I107" s="7">
        <f>$O$1+E107</f>
        <v>0.41087962962962965</v>
      </c>
      <c r="J107" s="7"/>
      <c r="K107" s="7"/>
      <c r="L107" s="7"/>
    </row>
    <row r="108" spans="1:12" ht="24.95" customHeight="1" x14ac:dyDescent="0.4">
      <c r="A108" s="9" t="s">
        <v>19</v>
      </c>
      <c r="B108" s="11" t="s">
        <v>93</v>
      </c>
      <c r="C108" s="19" t="s">
        <v>108</v>
      </c>
      <c r="D108" s="16" t="str">
        <f>HYPERLINK("https://www.youtube.com/watch?v=uvknS6OokZI#t="&amp;F108,"リンク")</f>
        <v>リンク</v>
      </c>
      <c r="E108" s="13">
        <v>1.486111111111111E-2</v>
      </c>
      <c r="F108" s="6">
        <f>HOUR(E108)*3600+MINUTE(E108)*60+SECOND(E108)</f>
        <v>1284</v>
      </c>
      <c r="G108" s="7">
        <f>I108-$M$1</f>
        <v>1.424768518518521E-2</v>
      </c>
      <c r="H108" s="7">
        <f>I108-$N$1</f>
        <v>8.6921296296295636E-3</v>
      </c>
      <c r="I108" s="7">
        <f>$Q$1+E108</f>
        <v>0.41702546296296295</v>
      </c>
      <c r="J108" s="7"/>
      <c r="K108" s="7"/>
      <c r="L108" s="7"/>
    </row>
    <row r="109" spans="1:12" ht="24.95" customHeight="1" x14ac:dyDescent="0.4">
      <c r="A109" s="9" t="s">
        <v>19</v>
      </c>
      <c r="B109" s="9" t="s">
        <v>75</v>
      </c>
      <c r="C109" s="19" t="s">
        <v>109</v>
      </c>
      <c r="D109" s="16" t="str">
        <f>HYPERLINK("https://www.youtube.com/watch?v=8EtaFszoRbc#t="&amp;F109,"リンク")</f>
        <v>リンク</v>
      </c>
      <c r="E109" s="13">
        <v>1.4988425925925926E-2</v>
      </c>
      <c r="F109" s="6">
        <f>HOUR(E109)*3600+MINUTE(E109)*60+SECOND(E109)</f>
        <v>1295</v>
      </c>
      <c r="G109" s="7">
        <f>I109-$M$1</f>
        <v>1.4837962962962969E-2</v>
      </c>
      <c r="H109" s="7">
        <f>I109-$N$1</f>
        <v>9.2824074074073226E-3</v>
      </c>
      <c r="I109" s="7">
        <f>$P$1+E109</f>
        <v>0.4176157407407407</v>
      </c>
      <c r="J109" s="7"/>
      <c r="K109" s="7"/>
      <c r="L109" s="7"/>
    </row>
    <row r="110" spans="1:12" ht="24.95" customHeight="1" x14ac:dyDescent="0.4">
      <c r="A110" s="9" t="s">
        <v>19</v>
      </c>
      <c r="B110" s="9" t="s">
        <v>45</v>
      </c>
      <c r="C110" s="19" t="s">
        <v>106</v>
      </c>
      <c r="D110" s="16" t="str">
        <f>HYPERLINK("https://www.youtube.com/watch?v=r6r2KihHQFM#t="&amp;F110,"リンク")</f>
        <v>リンク</v>
      </c>
      <c r="E110" s="13">
        <v>9.1261574074074078E-2</v>
      </c>
      <c r="F110" s="6">
        <f>HOUR(E110)*3600+MINUTE(E110)*60+SECOND(E110)</f>
        <v>7885</v>
      </c>
      <c r="G110" s="7">
        <f>E110-K$1</f>
        <v>1.4907407407407411E-2</v>
      </c>
      <c r="H110" s="7">
        <f>E110-$L$1</f>
        <v>9.3518518518518612E-3</v>
      </c>
      <c r="I110" s="7">
        <f>G110+$M$1</f>
        <v>0.41768518518518516</v>
      </c>
      <c r="J110" s="7"/>
      <c r="K110" s="7"/>
      <c r="L110" s="7"/>
    </row>
    <row r="111" spans="1:12" ht="24.95" customHeight="1" x14ac:dyDescent="0.4">
      <c r="A111" s="9" t="s">
        <v>91</v>
      </c>
      <c r="B111" s="9" t="s">
        <v>88</v>
      </c>
      <c r="C111" s="19" t="s">
        <v>108</v>
      </c>
      <c r="D111" s="16" t="str">
        <f>HYPERLINK("https://www.youtube.com/watch?v=uvknS6OokZI#t="&amp;F111,"リンク")</f>
        <v>リンク</v>
      </c>
      <c r="E111" s="13">
        <v>6.5393518518518517E-3</v>
      </c>
      <c r="F111" s="6">
        <f>HOUR(E111)*3600+MINUTE(E111)*60+SECOND(E111)</f>
        <v>565</v>
      </c>
      <c r="G111" s="7">
        <f>I111-$M$1</f>
        <v>5.9259259259259456E-3</v>
      </c>
      <c r="H111" s="7">
        <f>I111-$N$1</f>
        <v>3.7037037037029874E-4</v>
      </c>
      <c r="I111" s="7">
        <f>$Q$1+E111</f>
        <v>0.40870370370370368</v>
      </c>
      <c r="J111" s="7"/>
      <c r="K111" s="7"/>
      <c r="L111" s="7"/>
    </row>
    <row r="112" spans="1:12" ht="24.95" customHeight="1" x14ac:dyDescent="0.4">
      <c r="A112" s="9" t="s">
        <v>91</v>
      </c>
      <c r="B112" s="11" t="s">
        <v>93</v>
      </c>
      <c r="C112" s="19" t="s">
        <v>108</v>
      </c>
      <c r="D112" s="16" t="str">
        <f>HYPERLINK("https://www.youtube.com/watch?v=uvknS6OokZI#t="&amp;F112,"リンク")</f>
        <v>リンク</v>
      </c>
      <c r="E112" s="13">
        <v>1.3148148148148147E-2</v>
      </c>
      <c r="F112" s="6">
        <f>HOUR(E112)*3600+MINUTE(E112)*60+SECOND(E112)</f>
        <v>1136</v>
      </c>
      <c r="G112" s="7">
        <f>I112-$M$1</f>
        <v>1.2534722222222239E-2</v>
      </c>
      <c r="H112" s="7">
        <f>I112-$N$1</f>
        <v>6.9791666666665919E-3</v>
      </c>
      <c r="I112" s="7">
        <f>$Q$1+E112</f>
        <v>0.41531249999999997</v>
      </c>
      <c r="J112" s="7"/>
      <c r="K112" s="7"/>
      <c r="L112" s="7"/>
    </row>
    <row r="113" spans="1:12" ht="24.95" customHeight="1" x14ac:dyDescent="0.4">
      <c r="A113" s="9" t="s">
        <v>71</v>
      </c>
      <c r="B113" s="9" t="s">
        <v>88</v>
      </c>
      <c r="C113" s="19" t="s">
        <v>108</v>
      </c>
      <c r="D113" s="16" t="str">
        <f>HYPERLINK("https://www.youtube.com/watch?v=uvknS6OokZI#t="&amp;F113,"リンク")</f>
        <v>リンク</v>
      </c>
      <c r="E113" s="13">
        <v>3.2060185185185185E-2</v>
      </c>
      <c r="F113" s="6">
        <f>HOUR(E113)*3600+MINUTE(E113)*60+SECOND(E113)</f>
        <v>2770</v>
      </c>
      <c r="G113" s="7">
        <f>I113-$M$1</f>
        <v>3.1446759259259272E-2</v>
      </c>
      <c r="H113" s="7">
        <f>I113-$N$1</f>
        <v>2.5891203703703625E-2</v>
      </c>
      <c r="I113" s="7">
        <f>$Q$1+E113</f>
        <v>0.43422453703703701</v>
      </c>
      <c r="J113" s="7"/>
      <c r="K113" s="7"/>
      <c r="L113" s="7"/>
    </row>
    <row r="114" spans="1:12" ht="24.95" customHeight="1" x14ac:dyDescent="0.4">
      <c r="A114" s="9" t="s">
        <v>71</v>
      </c>
      <c r="B114" s="9" t="s">
        <v>67</v>
      </c>
      <c r="C114" s="19" t="s">
        <v>107</v>
      </c>
      <c r="D114" s="16" t="str">
        <f>HYPERLINK("https://www.youtube.com/watch?v=jqFIUHkCSSk#t="&amp;F114,"リンク")</f>
        <v>リンク</v>
      </c>
      <c r="E114" s="13">
        <v>3.0381944444444444E-2</v>
      </c>
      <c r="F114" s="6">
        <f>HOUR(E114)*3600+MINUTE(E114)*60+SECOND(E114)</f>
        <v>2625</v>
      </c>
      <c r="G114" s="7">
        <f>I114-$M$1</f>
        <v>3.3506944444444464E-2</v>
      </c>
      <c r="H114" s="7">
        <f>I114-$N$1</f>
        <v>2.7951388888888817E-2</v>
      </c>
      <c r="I114" s="7">
        <f>$O$1+E114</f>
        <v>0.4362847222222222</v>
      </c>
      <c r="J114" s="7"/>
      <c r="K114" s="7"/>
      <c r="L114" s="7"/>
    </row>
    <row r="115" spans="1:12" ht="24.95" customHeight="1" x14ac:dyDescent="0.4">
      <c r="A115" s="9" t="s">
        <v>71</v>
      </c>
      <c r="B115" s="11" t="s">
        <v>93</v>
      </c>
      <c r="C115" s="19" t="s">
        <v>108</v>
      </c>
      <c r="D115" s="16" t="str">
        <f>HYPERLINK("https://www.youtube.com/watch?v=uvknS6OokZI#t="&amp;F115,"リンク")</f>
        <v>リンク</v>
      </c>
      <c r="E115" s="13">
        <v>4.0081018518518523E-2</v>
      </c>
      <c r="F115" s="6">
        <f>HOUR(E115)*3600+MINUTE(E115)*60+SECOND(E115)</f>
        <v>3463</v>
      </c>
      <c r="G115" s="7">
        <f>I115-$M$1</f>
        <v>3.9467592592592637E-2</v>
      </c>
      <c r="H115" s="7">
        <f>I115-$N$1</f>
        <v>3.3912037037036991E-2</v>
      </c>
      <c r="I115" s="7">
        <f>$Q$1+E115</f>
        <v>0.44224537037037037</v>
      </c>
      <c r="J115" s="7"/>
      <c r="K115" s="7"/>
      <c r="L115" s="7"/>
    </row>
    <row r="116" spans="1:12" ht="24.95" customHeight="1" x14ac:dyDescent="0.4">
      <c r="A116" s="9" t="s">
        <v>71</v>
      </c>
      <c r="B116" s="9" t="s">
        <v>75</v>
      </c>
      <c r="C116" s="19" t="s">
        <v>109</v>
      </c>
      <c r="D116" s="16" t="str">
        <f>HYPERLINK("https://www.youtube.com/watch?v=8EtaFszoRbc#t="&amp;F116,"リンク")</f>
        <v>リンク</v>
      </c>
      <c r="E116" s="13">
        <v>4.024305555555556E-2</v>
      </c>
      <c r="F116" s="6">
        <f>HOUR(E116)*3600+MINUTE(E116)*60+SECOND(E116)</f>
        <v>3477</v>
      </c>
      <c r="G116" s="7">
        <f>I116-$M$1</f>
        <v>4.0092592592592624E-2</v>
      </c>
      <c r="H116" s="7">
        <f>I116-$N$1</f>
        <v>3.4537037037036977E-2</v>
      </c>
      <c r="I116" s="7">
        <f>$P$1+E116</f>
        <v>0.44287037037037036</v>
      </c>
      <c r="J116" s="7"/>
      <c r="K116" s="7"/>
      <c r="L116" s="7"/>
    </row>
    <row r="117" spans="1:12" ht="24.95" customHeight="1" x14ac:dyDescent="0.4">
      <c r="A117" s="9" t="s">
        <v>37</v>
      </c>
      <c r="B117" s="9" t="s">
        <v>35</v>
      </c>
      <c r="C117" s="19" t="s">
        <v>106</v>
      </c>
      <c r="D117" s="16" t="str">
        <f>HYPERLINK("https://www.youtube.com/watch?v=r6r2KihHQFM#t="&amp;F117,"リンク")</f>
        <v>リンク</v>
      </c>
      <c r="E117" s="13">
        <v>8.0613425925925922E-2</v>
      </c>
      <c r="F117" s="6">
        <f>HOUR(E117)*3600+MINUTE(E117)*60+SECOND(E117)</f>
        <v>6965</v>
      </c>
      <c r="G117" s="7">
        <f>E117-K$1</f>
        <v>4.2592592592592543E-3</v>
      </c>
      <c r="H117" s="7">
        <f>E117-$L$1</f>
        <v>-1.2962962962962954E-3</v>
      </c>
      <c r="I117" s="7">
        <f>G117+$M$1</f>
        <v>0.40703703703703698</v>
      </c>
      <c r="J117" s="7"/>
      <c r="K117" s="7"/>
      <c r="L117" s="7"/>
    </row>
    <row r="118" spans="1:12" ht="24.95" customHeight="1" x14ac:dyDescent="0.4">
      <c r="A118" s="9" t="s">
        <v>37</v>
      </c>
      <c r="B118" s="9" t="s">
        <v>18</v>
      </c>
      <c r="C118" s="19" t="s">
        <v>106</v>
      </c>
      <c r="D118" s="16" t="str">
        <f>HYPERLINK("https://www.youtube.com/watch?v=r6r2KihHQFM#t="&amp;F118,"リンク")</f>
        <v>リンク</v>
      </c>
      <c r="E118" s="13">
        <v>8.1909722222222217E-2</v>
      </c>
      <c r="F118" s="6">
        <f>HOUR(E118)*3600+MINUTE(E118)*60+SECOND(E118)</f>
        <v>7077</v>
      </c>
      <c r="G118" s="7">
        <f>E118-K$1</f>
        <v>5.5555555555555497E-3</v>
      </c>
      <c r="H118" s="7">
        <f>E118-$L$1</f>
        <v>0</v>
      </c>
      <c r="I118" s="7">
        <f>G118+$M$1</f>
        <v>0.40833333333333327</v>
      </c>
      <c r="J118" s="7"/>
      <c r="K118" s="7"/>
      <c r="L118" s="7"/>
    </row>
    <row r="119" spans="1:12" ht="24.95" customHeight="1" x14ac:dyDescent="0.4">
      <c r="A119" s="9" t="s">
        <v>37</v>
      </c>
      <c r="B119" s="9" t="s">
        <v>67</v>
      </c>
      <c r="C119" s="19" t="s">
        <v>107</v>
      </c>
      <c r="D119" s="16" t="str">
        <f>HYPERLINK("https://www.youtube.com/watch?v=jqFIUHkCSSk#t="&amp;F119,"リンク")</f>
        <v>リンク</v>
      </c>
      <c r="E119" s="13">
        <v>4.4791666666666669E-3</v>
      </c>
      <c r="F119" s="6">
        <f>HOUR(E119)*3600+MINUTE(E119)*60+SECOND(E119)</f>
        <v>387</v>
      </c>
      <c r="G119" s="7">
        <f>I119-$M$1</f>
        <v>7.6041666666666896E-3</v>
      </c>
      <c r="H119" s="7">
        <f>I119-$N$1</f>
        <v>2.0486111111110428E-3</v>
      </c>
      <c r="I119" s="7">
        <f>$O$1+E119</f>
        <v>0.41038194444444442</v>
      </c>
      <c r="J119" s="7"/>
      <c r="K119" s="7"/>
      <c r="L119" s="7"/>
    </row>
    <row r="120" spans="1:12" ht="24.95" customHeight="1" x14ac:dyDescent="0.4">
      <c r="A120" s="9" t="s">
        <v>37</v>
      </c>
      <c r="B120" s="9" t="s">
        <v>75</v>
      </c>
      <c r="C120" s="19" t="s">
        <v>109</v>
      </c>
      <c r="D120" s="16" t="str">
        <f>HYPERLINK("https://www.youtube.com/watch?v=8EtaFszoRbc#t="&amp;F120,"リンク")</f>
        <v>リンク</v>
      </c>
      <c r="E120" s="13">
        <v>1.3148148148148147E-2</v>
      </c>
      <c r="F120" s="6">
        <f>HOUR(E120)*3600+MINUTE(E120)*60+SECOND(E120)</f>
        <v>1136</v>
      </c>
      <c r="G120" s="7">
        <f>I120-$M$1</f>
        <v>1.2997685185185182E-2</v>
      </c>
      <c r="H120" s="7">
        <f>I120-$N$1</f>
        <v>7.4421296296295347E-3</v>
      </c>
      <c r="I120" s="7">
        <f>$P$1+E120</f>
        <v>0.41577546296296292</v>
      </c>
      <c r="J120" s="7"/>
      <c r="K120" s="7"/>
      <c r="L120" s="7"/>
    </row>
    <row r="121" spans="1:12" ht="24.95" customHeight="1" x14ac:dyDescent="0.4">
      <c r="A121" s="9" t="s">
        <v>29</v>
      </c>
      <c r="B121" s="9" t="s">
        <v>67</v>
      </c>
      <c r="C121" s="19" t="s">
        <v>107</v>
      </c>
      <c r="D121" s="16" t="str">
        <f>HYPERLINK("https://www.youtube.com/watch?v=jqFIUHkCSSk#t="&amp;F121,"リンク")</f>
        <v>リンク</v>
      </c>
      <c r="E121" s="13">
        <v>4.02662037037037E-2</v>
      </c>
      <c r="F121" s="6">
        <f>HOUR(E121)*3600+MINUTE(E121)*60+SECOND(E121)</f>
        <v>3479</v>
      </c>
      <c r="G121" s="7">
        <f>I121-$M$1</f>
        <v>4.3391203703703751E-2</v>
      </c>
      <c r="H121" s="7">
        <f>I121-$N$1</f>
        <v>3.7835648148148104E-2</v>
      </c>
      <c r="I121" s="7">
        <f>$O$1+E121</f>
        <v>0.44616898148148149</v>
      </c>
      <c r="J121" s="7"/>
      <c r="K121" s="7"/>
      <c r="L121" s="7"/>
    </row>
    <row r="122" spans="1:12" ht="24.95" customHeight="1" x14ac:dyDescent="0.4">
      <c r="A122" s="9" t="s">
        <v>29</v>
      </c>
      <c r="B122" s="9" t="s">
        <v>22</v>
      </c>
      <c r="C122" s="19" t="s">
        <v>106</v>
      </c>
      <c r="D122" s="16" t="str">
        <f>HYPERLINK("https://www.youtube.com/watch?v=r6r2KihHQFM#t="&amp;F122,"リンク")</f>
        <v>リンク</v>
      </c>
      <c r="E122" s="13">
        <v>0.12069444444444444</v>
      </c>
      <c r="F122" s="6">
        <f>HOUR(E122)*3600+MINUTE(E122)*60+SECOND(E122)</f>
        <v>10428</v>
      </c>
      <c r="G122" s="7">
        <f>E122-K$1</f>
        <v>4.434027777777777E-2</v>
      </c>
      <c r="H122" s="7">
        <f>E122-$L$1</f>
        <v>3.878472222222222E-2</v>
      </c>
      <c r="I122" s="7">
        <f>G122+$M$1</f>
        <v>0.4471180555555555</v>
      </c>
      <c r="J122" s="7"/>
    </row>
    <row r="123" spans="1:12" ht="24.95" customHeight="1" x14ac:dyDescent="0.4">
      <c r="A123" s="9" t="s">
        <v>29</v>
      </c>
      <c r="B123" s="9" t="s">
        <v>22</v>
      </c>
      <c r="C123" s="19" t="s">
        <v>105</v>
      </c>
      <c r="D123" s="16" t="str">
        <f>HYPERLINK("https://www.youtube.com/watch?v=gIv_f7Sy4IM#t="&amp;F123,"リンク")</f>
        <v>リンク</v>
      </c>
      <c r="E123" s="13">
        <v>0.12181712962962964</v>
      </c>
      <c r="F123" s="6">
        <f>HOUR(E123)*3600+MINUTE(E123)*60+SECOND(E123)</f>
        <v>10525</v>
      </c>
      <c r="G123" s="7">
        <f>E123-K$1</f>
        <v>4.5462962962962969E-2</v>
      </c>
      <c r="H123" s="7">
        <f>E123-$L$1</f>
        <v>3.9907407407407419E-2</v>
      </c>
      <c r="I123" s="7">
        <f>G123+$M$1</f>
        <v>0.44824074074074072</v>
      </c>
      <c r="J123" s="7"/>
    </row>
    <row r="124" spans="1:12" ht="24.95" customHeight="1" x14ac:dyDescent="0.4">
      <c r="A124" s="9" t="s">
        <v>29</v>
      </c>
      <c r="B124" s="9" t="s">
        <v>75</v>
      </c>
      <c r="C124" s="19" t="s">
        <v>109</v>
      </c>
      <c r="D124" s="16" t="str">
        <f>HYPERLINK("https://www.youtube.com/watch?v=8EtaFszoRbc#t="&amp;F124,"リンク")</f>
        <v>リンク</v>
      </c>
      <c r="E124" s="13">
        <v>4.9942129629629628E-2</v>
      </c>
      <c r="F124" s="6">
        <f>HOUR(E124)*3600+MINUTE(E124)*60+SECOND(E124)</f>
        <v>4315</v>
      </c>
      <c r="G124" s="7">
        <f>I124-$M$1</f>
        <v>4.9791666666666679E-2</v>
      </c>
      <c r="H124" s="7">
        <f>I124-$N$1</f>
        <v>4.4236111111111032E-2</v>
      </c>
      <c r="I124" s="7">
        <f>$P$1+E124</f>
        <v>0.45256944444444441</v>
      </c>
      <c r="J124" s="7"/>
    </row>
    <row r="125" spans="1:12" ht="24.95" customHeight="1" x14ac:dyDescent="0.4">
      <c r="A125" s="9" t="s">
        <v>29</v>
      </c>
      <c r="B125" s="9" t="s">
        <v>45</v>
      </c>
      <c r="C125" s="19" t="s">
        <v>106</v>
      </c>
      <c r="D125" s="16" t="str">
        <f>HYPERLINK("https://www.youtube.com/watch?v=r6r2KihHQFM#t="&amp;F125,"リンク")</f>
        <v>リンク</v>
      </c>
      <c r="E125" s="13">
        <v>0.12636574074074072</v>
      </c>
      <c r="F125" s="6">
        <f>HOUR(E125)*3600+MINUTE(E125)*60+SECOND(E125)</f>
        <v>10918</v>
      </c>
      <c r="G125" s="7">
        <f>E125-K$1</f>
        <v>5.0011574074074056E-2</v>
      </c>
      <c r="H125" s="7">
        <f>E125-$L$1</f>
        <v>4.4456018518518506E-2</v>
      </c>
      <c r="I125" s="7">
        <f>G125+$M$1</f>
        <v>0.45278935185185176</v>
      </c>
      <c r="J125" s="7"/>
    </row>
    <row r="126" spans="1:12" ht="24.95" customHeight="1" x14ac:dyDescent="0.4">
      <c r="A126" s="9" t="s">
        <v>101</v>
      </c>
      <c r="B126" s="9" t="s">
        <v>88</v>
      </c>
      <c r="C126" s="19" t="s">
        <v>108</v>
      </c>
      <c r="D126" s="16" t="str">
        <f>HYPERLINK("https://www.youtube.com/watch?v=uvknS6OokZI#t="&amp;F126,"リンク")</f>
        <v>リンク</v>
      </c>
      <c r="E126" s="13">
        <v>4.2187499999999996E-2</v>
      </c>
      <c r="F126" s="6">
        <f>HOUR(E126)*3600+MINUTE(E126)*60+SECOND(E126)</f>
        <v>3645</v>
      </c>
      <c r="G126" s="7">
        <f>I126-$M$1</f>
        <v>4.1574074074074097E-2</v>
      </c>
      <c r="H126" s="7">
        <f>I126-$N$1</f>
        <v>3.601851851851845E-2</v>
      </c>
      <c r="I126" s="7">
        <f>$Q$1+E126</f>
        <v>0.44435185185185183</v>
      </c>
      <c r="J126" s="7"/>
    </row>
    <row r="127" spans="1:12" ht="24.95" customHeight="1" x14ac:dyDescent="0.4">
      <c r="A127" s="9" t="s">
        <v>101</v>
      </c>
      <c r="B127" s="11" t="s">
        <v>93</v>
      </c>
      <c r="C127" s="19" t="s">
        <v>108</v>
      </c>
      <c r="D127" s="16" t="str">
        <f>HYPERLINK("https://www.youtube.com/watch?v=uvknS6OokZI#t="&amp;F127,"リンク")</f>
        <v>リンク</v>
      </c>
      <c r="E127" s="13">
        <v>4.9849537037037039E-2</v>
      </c>
      <c r="F127" s="6">
        <f>HOUR(E127)*3600+MINUTE(E127)*60+SECOND(E127)</f>
        <v>4307</v>
      </c>
      <c r="G127" s="7">
        <f>I127-$M$1</f>
        <v>4.9236111111111147E-2</v>
      </c>
      <c r="H127" s="7">
        <f>I127-$N$1</f>
        <v>4.36805555555555E-2</v>
      </c>
      <c r="I127" s="7">
        <f>$Q$1+E127</f>
        <v>0.45201388888888888</v>
      </c>
      <c r="J127" s="7"/>
    </row>
    <row r="128" spans="1:12" ht="24.95" customHeight="1" x14ac:dyDescent="0.4">
      <c r="A128" s="9" t="s">
        <v>58</v>
      </c>
      <c r="B128" s="9" t="s">
        <v>88</v>
      </c>
      <c r="C128" s="19" t="s">
        <v>108</v>
      </c>
      <c r="D128" s="16" t="str">
        <f>HYPERLINK("https://www.youtube.com/watch?v=uvknS6OokZI#t="&amp;F128,"リンク")</f>
        <v>リンク</v>
      </c>
      <c r="E128" s="13">
        <v>3.3460648148148149E-2</v>
      </c>
      <c r="F128" s="6">
        <f>HOUR(E128)*3600+MINUTE(E128)*60+SECOND(E128)</f>
        <v>2891</v>
      </c>
      <c r="G128" s="7">
        <f>I128-$M$1</f>
        <v>3.284722222222225E-2</v>
      </c>
      <c r="H128" s="7">
        <f>I128-$N$1</f>
        <v>2.7291666666666603E-2</v>
      </c>
      <c r="I128" s="7">
        <f>$Q$1+E128</f>
        <v>0.43562499999999998</v>
      </c>
      <c r="J128" s="7"/>
    </row>
    <row r="129" spans="1:10" ht="24.95" customHeight="1" x14ac:dyDescent="0.4">
      <c r="A129" s="9" t="s">
        <v>58</v>
      </c>
      <c r="B129" s="9" t="s">
        <v>67</v>
      </c>
      <c r="C129" s="19" t="s">
        <v>107</v>
      </c>
      <c r="D129" s="16" t="str">
        <f>HYPERLINK("https://www.youtube.com/watch?v=jqFIUHkCSSk#t="&amp;F129,"リンク")</f>
        <v>リンク</v>
      </c>
      <c r="E129" s="13">
        <v>3.1585648148148147E-2</v>
      </c>
      <c r="F129" s="6">
        <f>HOUR(E129)*3600+MINUTE(E129)*60+SECOND(E129)</f>
        <v>2729</v>
      </c>
      <c r="G129" s="7">
        <f>I129-$M$1</f>
        <v>3.4710648148148171E-2</v>
      </c>
      <c r="H129" s="7">
        <f>I129-$N$1</f>
        <v>2.9155092592592524E-2</v>
      </c>
      <c r="I129" s="7">
        <f>$O$1+E129</f>
        <v>0.43748842592592591</v>
      </c>
      <c r="J129" s="7"/>
    </row>
    <row r="130" spans="1:10" ht="24.95" customHeight="1" x14ac:dyDescent="0.4">
      <c r="A130" s="9" t="s">
        <v>58</v>
      </c>
      <c r="B130" s="11" t="s">
        <v>93</v>
      </c>
      <c r="C130" s="19" t="s">
        <v>108</v>
      </c>
      <c r="D130" s="16" t="str">
        <f>HYPERLINK("https://www.youtube.com/watch?v=uvknS6OokZI#t="&amp;F130,"リンク")</f>
        <v>リンク</v>
      </c>
      <c r="E130" s="13">
        <v>4.1076388888888891E-2</v>
      </c>
      <c r="F130" s="6">
        <f>HOUR(E130)*3600+MINUTE(E130)*60+SECOND(E130)</f>
        <v>3549</v>
      </c>
      <c r="G130" s="7">
        <f>I130-$M$1</f>
        <v>4.0462962962962978E-2</v>
      </c>
      <c r="H130" s="7">
        <f>I130-$N$1</f>
        <v>3.4907407407407332E-2</v>
      </c>
      <c r="I130" s="7">
        <f>$Q$1+E130</f>
        <v>0.44324074074074071</v>
      </c>
      <c r="J130" s="7"/>
    </row>
    <row r="131" spans="1:10" ht="24.95" customHeight="1" x14ac:dyDescent="0.4">
      <c r="A131" s="9" t="s">
        <v>58</v>
      </c>
      <c r="B131" s="9" t="s">
        <v>75</v>
      </c>
      <c r="C131" s="19" t="s">
        <v>109</v>
      </c>
      <c r="D131" s="16" t="str">
        <f>HYPERLINK("https://www.youtube.com/watch?v=8EtaFszoRbc#t="&amp;F131,"リンク")</f>
        <v>リンク</v>
      </c>
      <c r="E131" s="13">
        <v>4.1203703703703708E-2</v>
      </c>
      <c r="F131" s="6">
        <f>HOUR(E131)*3600+MINUTE(E131)*60+SECOND(E131)</f>
        <v>3560</v>
      </c>
      <c r="G131" s="7">
        <f>I131-$M$1</f>
        <v>4.1053240740740737E-2</v>
      </c>
      <c r="H131" s="7">
        <f>I131-$N$1</f>
        <v>3.5497685185185091E-2</v>
      </c>
      <c r="I131" s="7">
        <f>$P$1+E131</f>
        <v>0.44383101851851847</v>
      </c>
      <c r="J131" s="7"/>
    </row>
    <row r="132" spans="1:10" ht="24.95" customHeight="1" x14ac:dyDescent="0.4">
      <c r="A132" s="9" t="s">
        <v>58</v>
      </c>
      <c r="B132" s="9" t="s">
        <v>45</v>
      </c>
      <c r="C132" s="19" t="s">
        <v>106</v>
      </c>
      <c r="D132" s="16" t="str">
        <f>HYPERLINK("https://www.youtube.com/watch?v=r6r2KihHQFM#t="&amp;F132,"リンク")</f>
        <v>リンク</v>
      </c>
      <c r="E132" s="13">
        <v>0.11748842592592591</v>
      </c>
      <c r="F132" s="6">
        <f>HOUR(E132)*3600+MINUTE(E132)*60+SECOND(E132)</f>
        <v>10151</v>
      </c>
      <c r="G132" s="7">
        <f>E132-K$1</f>
        <v>4.1134259259259245E-2</v>
      </c>
      <c r="H132" s="7">
        <f>E132-$L$1</f>
        <v>3.5578703703703696E-2</v>
      </c>
      <c r="I132" s="7">
        <f>G132+$M$1</f>
        <v>0.44391203703703697</v>
      </c>
      <c r="J132" s="7"/>
    </row>
    <row r="133" spans="1:10" ht="24.95" customHeight="1" x14ac:dyDescent="0.4">
      <c r="A133" s="9" t="s">
        <v>58</v>
      </c>
      <c r="B133" s="9" t="s">
        <v>54</v>
      </c>
      <c r="C133" s="19" t="s">
        <v>106</v>
      </c>
      <c r="D133" s="16" t="str">
        <f>HYPERLINK("https://www.youtube.com/watch?v=r6r2KihHQFM#t="&amp;F133,"リンク")</f>
        <v>リンク</v>
      </c>
      <c r="E133" s="13">
        <v>0.11843749999999999</v>
      </c>
      <c r="F133" s="6">
        <f>HOUR(E133)*3600+MINUTE(E133)*60+SECOND(E133)</f>
        <v>10233</v>
      </c>
      <c r="G133" s="7">
        <f>E133-K$1</f>
        <v>4.208333333333332E-2</v>
      </c>
      <c r="H133" s="7">
        <f>E133-$L$1</f>
        <v>3.652777777777777E-2</v>
      </c>
      <c r="I133" s="7">
        <f>G133+$M$1</f>
        <v>0.44486111111111104</v>
      </c>
      <c r="J133" s="7"/>
    </row>
    <row r="134" spans="1:10" ht="24.95" customHeight="1" x14ac:dyDescent="0.4">
      <c r="A134" s="9" t="s">
        <v>64</v>
      </c>
      <c r="B134" s="9" t="s">
        <v>45</v>
      </c>
      <c r="C134" s="19" t="s">
        <v>106</v>
      </c>
      <c r="D134" s="16" t="str">
        <f>HYPERLINK("https://www.youtube.com/watch?v=r6r2KihHQFM#t="&amp;F134,"リンク")</f>
        <v>リンク</v>
      </c>
      <c r="E134" s="13">
        <v>0.14021990740740742</v>
      </c>
      <c r="F134" s="6">
        <f>HOUR(E134)*3600+MINUTE(E134)*60+SECOND(E134)</f>
        <v>12115</v>
      </c>
      <c r="G134" s="7">
        <f>E134-K$1</f>
        <v>6.3865740740740751E-2</v>
      </c>
      <c r="H134" s="7">
        <f>E134-$L$1</f>
        <v>5.8310185185185201E-2</v>
      </c>
      <c r="I134" s="7">
        <f>G134+$M$1</f>
        <v>0.46664351851851849</v>
      </c>
      <c r="J134" s="7"/>
    </row>
    <row r="135" spans="1:10" ht="24.95" customHeight="1" x14ac:dyDescent="0.4">
      <c r="A135" s="9" t="s">
        <v>64</v>
      </c>
      <c r="B135" s="9" t="s">
        <v>45</v>
      </c>
      <c r="C135" s="19" t="s">
        <v>106</v>
      </c>
      <c r="D135" s="16" t="str">
        <f>HYPERLINK("https://www.youtube.com/watch?v=r6r2KihHQFM#t="&amp;F135,"リンク")</f>
        <v>リンク</v>
      </c>
      <c r="E135" s="13">
        <v>0.14042824074074076</v>
      </c>
      <c r="F135" s="6">
        <f>HOUR(E135)*3600+MINUTE(E135)*60+SECOND(E135)</f>
        <v>12133</v>
      </c>
      <c r="G135" s="7">
        <f>E135-K$1</f>
        <v>6.4074074074074089E-2</v>
      </c>
      <c r="H135" s="7">
        <f>E135-$L$1</f>
        <v>5.8518518518518539E-2</v>
      </c>
      <c r="I135" s="7">
        <f>G135+$M$1</f>
        <v>0.46685185185185185</v>
      </c>
      <c r="J135" s="7"/>
    </row>
    <row r="136" spans="1:10" ht="24.95" customHeight="1" x14ac:dyDescent="0.4">
      <c r="A136" s="9" t="s">
        <v>64</v>
      </c>
      <c r="B136" s="9" t="s">
        <v>67</v>
      </c>
      <c r="C136" s="19" t="s">
        <v>107</v>
      </c>
      <c r="D136" s="16" t="str">
        <f>HYPERLINK("https://www.youtube.com/watch?v=jqFIUHkCSSk#t="&amp;F136,"リンク")</f>
        <v>リンク</v>
      </c>
      <c r="E136" s="13">
        <v>6.3136574074074081E-2</v>
      </c>
      <c r="F136" s="6">
        <f>HOUR(E136)*3600+MINUTE(E136)*60+SECOND(E136)</f>
        <v>5455</v>
      </c>
      <c r="G136" s="7">
        <f>I136-$M$1</f>
        <v>6.6261574074074125E-2</v>
      </c>
      <c r="H136" s="7">
        <f>I136-$N$1</f>
        <v>6.0706018518518479E-2</v>
      </c>
      <c r="I136" s="7">
        <f>$O$1+E136</f>
        <v>0.46903935185185186</v>
      </c>
      <c r="J136" s="7"/>
    </row>
    <row r="137" spans="1:10" ht="24.95" customHeight="1" x14ac:dyDescent="0.4">
      <c r="A137" s="9" t="s">
        <v>64</v>
      </c>
      <c r="B137" s="9" t="s">
        <v>22</v>
      </c>
      <c r="C137" s="19" t="s">
        <v>106</v>
      </c>
      <c r="D137" s="16" t="str">
        <f>HYPERLINK("https://www.youtube.com/watch?v=r6r2KihHQFM#t="&amp;F137,"リンク")</f>
        <v>リンク</v>
      </c>
      <c r="E137" s="13">
        <v>0.14474537037037036</v>
      </c>
      <c r="F137" s="6">
        <f>HOUR(E137)*3600+MINUTE(E137)*60+SECOND(E137)</f>
        <v>12506</v>
      </c>
      <c r="G137" s="7">
        <f>E137-K$1</f>
        <v>6.839120370370369E-2</v>
      </c>
      <c r="H137" s="7">
        <f>E137-$L$1</f>
        <v>6.283564814814814E-2</v>
      </c>
      <c r="I137" s="7">
        <f>G137+$M$1</f>
        <v>0.47116898148148145</v>
      </c>
      <c r="J137" s="7"/>
    </row>
    <row r="138" spans="1:10" ht="24.95" customHeight="1" x14ac:dyDescent="0.4">
      <c r="A138" s="9" t="s">
        <v>64</v>
      </c>
      <c r="B138" s="9" t="s">
        <v>75</v>
      </c>
      <c r="C138" s="19" t="s">
        <v>109</v>
      </c>
      <c r="D138" s="16" t="str">
        <f>HYPERLINK("https://www.youtube.com/watch?v=8EtaFszoRbc#t="&amp;F138,"リンク")</f>
        <v>リンク</v>
      </c>
      <c r="E138" s="13">
        <v>7.2453703703703701E-2</v>
      </c>
      <c r="F138" s="6">
        <f>HOUR(E138)*3600+MINUTE(E138)*60+SECOND(E138)</f>
        <v>6260</v>
      </c>
      <c r="G138" s="7">
        <f>I138-$M$1</f>
        <v>7.2303240740740737E-2</v>
      </c>
      <c r="H138" s="7">
        <f>I138-$N$1</f>
        <v>6.6747685185185091E-2</v>
      </c>
      <c r="I138" s="7">
        <f>$P$1+E138</f>
        <v>0.47508101851851847</v>
      </c>
      <c r="J138" s="7"/>
    </row>
    <row r="139" spans="1:10" ht="24.95" customHeight="1" x14ac:dyDescent="0.4">
      <c r="A139" s="9" t="s">
        <v>48</v>
      </c>
      <c r="B139" s="9" t="s">
        <v>88</v>
      </c>
      <c r="C139" s="19" t="s">
        <v>108</v>
      </c>
      <c r="D139" s="16" t="str">
        <f>HYPERLINK("https://www.youtube.com/watch?v=uvknS6OokZI#t="&amp;F139,"リンク")</f>
        <v>リンク</v>
      </c>
      <c r="E139" s="13">
        <v>1.4525462962962964E-2</v>
      </c>
      <c r="F139" s="6">
        <f>HOUR(E139)*3600+MINUTE(E139)*60+SECOND(E139)</f>
        <v>1255</v>
      </c>
      <c r="G139" s="7">
        <f>I139-$M$1</f>
        <v>1.3912037037037084E-2</v>
      </c>
      <c r="H139" s="7">
        <f>I139-$N$1</f>
        <v>8.356481481481437E-3</v>
      </c>
      <c r="I139" s="7">
        <f>$Q$1+E139</f>
        <v>0.41668981481481482</v>
      </c>
      <c r="J139" s="7"/>
    </row>
    <row r="140" spans="1:10" ht="24.95" customHeight="1" x14ac:dyDescent="0.4">
      <c r="A140" s="9" t="s">
        <v>48</v>
      </c>
      <c r="B140" s="9" t="s">
        <v>67</v>
      </c>
      <c r="C140" s="19" t="s">
        <v>107</v>
      </c>
      <c r="D140" s="16" t="str">
        <f>HYPERLINK("https://www.youtube.com/watch?v=jqFIUHkCSSk#t="&amp;F140,"リンク")</f>
        <v>リンク</v>
      </c>
      <c r="E140" s="13">
        <v>1.2094907407407408E-2</v>
      </c>
      <c r="F140" s="6">
        <f>HOUR(E140)*3600+MINUTE(E140)*60+SECOND(E140)</f>
        <v>1045</v>
      </c>
      <c r="G140" s="7">
        <f>I140-$M$1</f>
        <v>1.5219907407407474E-2</v>
      </c>
      <c r="H140" s="7">
        <f>I140-$N$1</f>
        <v>9.6643518518518268E-3</v>
      </c>
      <c r="I140" s="7">
        <f>$O$1+E140</f>
        <v>0.41799768518518521</v>
      </c>
      <c r="J140" s="7"/>
    </row>
    <row r="141" spans="1:10" ht="24.95" customHeight="1" x14ac:dyDescent="0.4">
      <c r="A141" s="9" t="s">
        <v>48</v>
      </c>
      <c r="B141" s="11" t="s">
        <v>93</v>
      </c>
      <c r="C141" s="19" t="s">
        <v>108</v>
      </c>
      <c r="D141" s="16" t="str">
        <f>HYPERLINK("https://www.youtube.com/watch?v=uvknS6OokZI#t="&amp;F141,"リンク")</f>
        <v>リンク</v>
      </c>
      <c r="E141" s="13">
        <v>2.0520833333333332E-2</v>
      </c>
      <c r="F141" s="6">
        <f>HOUR(E141)*3600+MINUTE(E141)*60+SECOND(E141)</f>
        <v>1773</v>
      </c>
      <c r="G141" s="7">
        <f>I141-$M$1</f>
        <v>1.9907407407407429E-2</v>
      </c>
      <c r="H141" s="7">
        <f>I141-$N$1</f>
        <v>1.4351851851851782E-2</v>
      </c>
      <c r="I141" s="7">
        <f>$Q$1+E141</f>
        <v>0.42268518518518516</v>
      </c>
      <c r="J141" s="7"/>
    </row>
    <row r="142" spans="1:10" ht="24.95" customHeight="1" x14ac:dyDescent="0.4">
      <c r="A142" s="9" t="s">
        <v>48</v>
      </c>
      <c r="B142" s="9" t="s">
        <v>75</v>
      </c>
      <c r="C142" s="19" t="s">
        <v>109</v>
      </c>
      <c r="D142" s="16" t="str">
        <f>HYPERLINK("https://www.youtube.com/watch?v=8EtaFszoRbc#t="&amp;F142,"リンク")</f>
        <v>リンク</v>
      </c>
      <c r="E142" s="13">
        <v>2.0486111111111111E-2</v>
      </c>
      <c r="F142" s="6">
        <f>HOUR(E142)*3600+MINUTE(E142)*60+SECOND(E142)</f>
        <v>1770</v>
      </c>
      <c r="G142" s="7">
        <f>I142-$M$1</f>
        <v>2.0335648148148144E-2</v>
      </c>
      <c r="H142" s="7">
        <f>I142-$N$1</f>
        <v>1.4780092592592498E-2</v>
      </c>
      <c r="I142" s="7">
        <f>$P$1+E142</f>
        <v>0.42311342592592588</v>
      </c>
      <c r="J142" s="7"/>
    </row>
    <row r="143" spans="1:10" ht="24.95" customHeight="1" x14ac:dyDescent="0.4">
      <c r="A143" s="9" t="s">
        <v>48</v>
      </c>
      <c r="B143" s="9" t="s">
        <v>45</v>
      </c>
      <c r="C143" s="19" t="s">
        <v>106</v>
      </c>
      <c r="D143" s="16" t="str">
        <f>HYPERLINK("https://www.youtube.com/watch?v=r6r2KihHQFM#t="&amp;F143,"リンク")</f>
        <v>リンク</v>
      </c>
      <c r="E143" s="13">
        <v>9.6921296296296297E-2</v>
      </c>
      <c r="F143" s="6">
        <f>HOUR(E143)*3600+MINUTE(E143)*60+SECOND(E143)</f>
        <v>8374</v>
      </c>
      <c r="G143" s="7">
        <f>E143-K$1</f>
        <v>2.056712962962963E-2</v>
      </c>
      <c r="H143" s="7">
        <f>E143-$L$1</f>
        <v>1.501157407407408E-2</v>
      </c>
      <c r="I143" s="7">
        <f>G143+$M$1</f>
        <v>0.42334490740740738</v>
      </c>
      <c r="J143" s="7"/>
    </row>
    <row r="144" spans="1:10" ht="24.95" customHeight="1" x14ac:dyDescent="0.4">
      <c r="A144" s="9" t="s">
        <v>46</v>
      </c>
      <c r="B144" s="9" t="s">
        <v>67</v>
      </c>
      <c r="C144" s="19" t="s">
        <v>107</v>
      </c>
      <c r="D144" s="16" t="str">
        <f>HYPERLINK("https://www.youtube.com/watch?v=jqFIUHkCSSk#t="&amp;F144,"リンク")</f>
        <v>リンク</v>
      </c>
      <c r="E144" s="13">
        <v>1.4004629629629631E-2</v>
      </c>
      <c r="F144" s="6">
        <f>HOUR(E144)*3600+MINUTE(E144)*60+SECOND(E144)</f>
        <v>1210</v>
      </c>
      <c r="G144" s="7">
        <f>I144-$M$1</f>
        <v>1.7129629629629661E-2</v>
      </c>
      <c r="H144" s="7">
        <f>I144-$N$1</f>
        <v>1.1574074074074014E-2</v>
      </c>
      <c r="I144" s="7">
        <f>$O$1+E144</f>
        <v>0.4199074074074074</v>
      </c>
      <c r="J144" s="7"/>
    </row>
    <row r="145" spans="1:10" ht="24.95" customHeight="1" x14ac:dyDescent="0.4">
      <c r="A145" s="9" t="s">
        <v>46</v>
      </c>
      <c r="B145" s="9" t="s">
        <v>22</v>
      </c>
      <c r="C145" s="19" t="s">
        <v>106</v>
      </c>
      <c r="D145" s="16" t="str">
        <f>HYPERLINK("https://www.youtube.com/watch?v=r6r2KihHQFM#t="&amp;F145,"リンク")</f>
        <v>リンク</v>
      </c>
      <c r="E145" s="13">
        <v>9.5937500000000009E-2</v>
      </c>
      <c r="F145" s="6">
        <f>HOUR(E145)*3600+MINUTE(E145)*60+SECOND(E145)</f>
        <v>8289</v>
      </c>
      <c r="G145" s="7">
        <f>E145-K$1</f>
        <v>1.9583333333333341E-2</v>
      </c>
      <c r="H145" s="7">
        <f>E145-$L$1</f>
        <v>1.4027777777777792E-2</v>
      </c>
      <c r="I145" s="7">
        <f>G145+$M$1</f>
        <v>0.42236111111111108</v>
      </c>
      <c r="J145" s="7"/>
    </row>
    <row r="146" spans="1:10" ht="24.95" customHeight="1" x14ac:dyDescent="0.4">
      <c r="A146" s="9" t="s">
        <v>46</v>
      </c>
      <c r="B146" s="9" t="s">
        <v>22</v>
      </c>
      <c r="C146" s="19" t="s">
        <v>106</v>
      </c>
      <c r="D146" s="16" t="str">
        <f>HYPERLINK("https://www.youtube.com/watch?v=r6r2KihHQFM#t="&amp;F146,"リンク")</f>
        <v>リンク</v>
      </c>
      <c r="E146" s="13">
        <v>9.6458333333333326E-2</v>
      </c>
      <c r="F146" s="6">
        <f>HOUR(E146)*3600+MINUTE(E146)*60+SECOND(E146)</f>
        <v>8334</v>
      </c>
      <c r="G146" s="7">
        <f>E146-K$1</f>
        <v>2.0104166666666659E-2</v>
      </c>
      <c r="H146" s="7">
        <f>E146-$L$1</f>
        <v>1.4548611111111109E-2</v>
      </c>
      <c r="I146" s="7">
        <f>G146+$M$1</f>
        <v>0.42288194444444438</v>
      </c>
      <c r="J146" s="7"/>
    </row>
    <row r="147" spans="1:10" ht="24.95" customHeight="1" x14ac:dyDescent="0.4">
      <c r="A147" s="9" t="s">
        <v>46</v>
      </c>
      <c r="B147" s="9" t="s">
        <v>75</v>
      </c>
      <c r="C147" s="19" t="s">
        <v>109</v>
      </c>
      <c r="D147" s="16" t="str">
        <f>HYPERLINK("https://www.youtube.com/watch?v=8EtaFszoRbc#t="&amp;F147,"リンク")</f>
        <v>リンク</v>
      </c>
      <c r="E147" s="13">
        <v>2.3472222222222217E-2</v>
      </c>
      <c r="F147" s="6">
        <f>HOUR(E147)*3600+MINUTE(E147)*60+SECOND(E147)</f>
        <v>2028</v>
      </c>
      <c r="G147" s="7">
        <f>I147-$M$1</f>
        <v>2.3321759259259278E-2</v>
      </c>
      <c r="H147" s="7">
        <f>I147-$N$1</f>
        <v>1.7766203703703631E-2</v>
      </c>
      <c r="I147" s="7">
        <f>$P$1+E147</f>
        <v>0.42609953703703701</v>
      </c>
      <c r="J147" s="7"/>
    </row>
    <row r="148" spans="1:10" ht="24.95" customHeight="1" x14ac:dyDescent="0.4">
      <c r="A148" s="9" t="s">
        <v>95</v>
      </c>
      <c r="B148" s="9" t="s">
        <v>88</v>
      </c>
      <c r="C148" s="19" t="s">
        <v>108</v>
      </c>
      <c r="D148" s="16" t="str">
        <f>HYPERLINK("https://www.youtube.com/watch?v=uvknS6OokZI#t="&amp;F148,"リンク")</f>
        <v>リンク</v>
      </c>
      <c r="E148" s="13">
        <v>1.5972222222222224E-2</v>
      </c>
      <c r="F148" s="6">
        <f>HOUR(E148)*3600+MINUTE(E148)*60+SECOND(E148)</f>
        <v>1380</v>
      </c>
      <c r="G148" s="7">
        <f>I148-$M$1</f>
        <v>1.5358796296296329E-2</v>
      </c>
      <c r="H148" s="7">
        <f>I148-$N$1</f>
        <v>9.8032407407406819E-3</v>
      </c>
      <c r="I148" s="7">
        <f>$Q$1+E148</f>
        <v>0.41813657407407406</v>
      </c>
      <c r="J148" s="7"/>
    </row>
    <row r="149" spans="1:10" ht="24.95" customHeight="1" x14ac:dyDescent="0.4">
      <c r="A149" s="9" t="s">
        <v>95</v>
      </c>
      <c r="B149" s="11" t="s">
        <v>93</v>
      </c>
      <c r="C149" s="19" t="s">
        <v>108</v>
      </c>
      <c r="D149" s="16" t="str">
        <f>HYPERLINK("https://www.youtube.com/watch?v=uvknS6OokZI#t="&amp;F149,"リンク")</f>
        <v>リンク</v>
      </c>
      <c r="E149" s="13">
        <v>2.3368055555555555E-2</v>
      </c>
      <c r="F149" s="6">
        <f>HOUR(E149)*3600+MINUTE(E149)*60+SECOND(E149)</f>
        <v>2019</v>
      </c>
      <c r="G149" s="7">
        <f>I149-$M$1</f>
        <v>2.2754629629629652E-2</v>
      </c>
      <c r="H149" s="7">
        <f>I149-$N$1</f>
        <v>1.7199074074074006E-2</v>
      </c>
      <c r="I149" s="7">
        <f>$Q$1+E149</f>
        <v>0.42553240740740739</v>
      </c>
      <c r="J149" s="7"/>
    </row>
    <row r="150" spans="1:10" ht="24.95" customHeight="1" x14ac:dyDescent="0.4">
      <c r="A150" s="9" t="s">
        <v>70</v>
      </c>
      <c r="B150" s="9" t="s">
        <v>88</v>
      </c>
      <c r="C150" s="19" t="s">
        <v>108</v>
      </c>
      <c r="D150" s="16" t="str">
        <f>HYPERLINK("https://www.youtube.com/watch?v=uvknS6OokZI#t="&amp;F150,"リンク")</f>
        <v>リンク</v>
      </c>
      <c r="E150" s="13">
        <v>2.7268518518518515E-2</v>
      </c>
      <c r="F150" s="6">
        <f>HOUR(E150)*3600+MINUTE(E150)*60+SECOND(E150)</f>
        <v>2356</v>
      </c>
      <c r="G150" s="7">
        <f>I150-$M$1</f>
        <v>2.6655092592592633E-2</v>
      </c>
      <c r="H150" s="7">
        <f>I150-$N$1</f>
        <v>2.1099537037036986E-2</v>
      </c>
      <c r="I150" s="7">
        <f>$Q$1+E150</f>
        <v>0.42943287037037037</v>
      </c>
      <c r="J150" s="7"/>
    </row>
    <row r="151" spans="1:10" ht="24.95" customHeight="1" x14ac:dyDescent="0.4">
      <c r="A151" s="9" t="s">
        <v>70</v>
      </c>
      <c r="B151" s="9" t="s">
        <v>67</v>
      </c>
      <c r="C151" s="19" t="s">
        <v>107</v>
      </c>
      <c r="D151" s="16" t="str">
        <f>HYPERLINK("https://www.youtube.com/watch?v=jqFIUHkCSSk#t="&amp;F151,"リンク")</f>
        <v>リンク</v>
      </c>
      <c r="E151" s="13">
        <v>2.5231481481481483E-2</v>
      </c>
      <c r="F151" s="6">
        <f>HOUR(E151)*3600+MINUTE(E151)*60+SECOND(E151)</f>
        <v>2180</v>
      </c>
      <c r="G151" s="7">
        <f>I151-$M$1</f>
        <v>2.835648148148151E-2</v>
      </c>
      <c r="H151" s="7">
        <f>I151-$N$1</f>
        <v>2.2800925925925863E-2</v>
      </c>
      <c r="I151" s="7">
        <f>$O$1+E151</f>
        <v>0.43113425925925924</v>
      </c>
      <c r="J151" s="7"/>
    </row>
    <row r="152" spans="1:10" ht="24.95" customHeight="1" x14ac:dyDescent="0.4">
      <c r="A152" s="9" t="s">
        <v>70</v>
      </c>
      <c r="B152" s="11" t="s">
        <v>93</v>
      </c>
      <c r="C152" s="19" t="s">
        <v>108</v>
      </c>
      <c r="D152" s="16" t="str">
        <f>HYPERLINK("https://www.youtube.com/watch?v=uvknS6OokZI#t="&amp;F152,"リンク")</f>
        <v>リンク</v>
      </c>
      <c r="E152" s="13">
        <v>3.4606481481481481E-2</v>
      </c>
      <c r="F152" s="6">
        <f>HOUR(E152)*3600+MINUTE(E152)*60+SECOND(E152)</f>
        <v>2990</v>
      </c>
      <c r="G152" s="7">
        <f>I152-$M$1</f>
        <v>3.3993055555555596E-2</v>
      </c>
      <c r="H152" s="7">
        <f>I152-$N$1</f>
        <v>2.8437499999999949E-2</v>
      </c>
      <c r="I152" s="7">
        <f>$Q$1+E152</f>
        <v>0.43677083333333333</v>
      </c>
      <c r="J152" s="7"/>
    </row>
    <row r="153" spans="1:10" ht="24.95" customHeight="1" x14ac:dyDescent="0.4">
      <c r="A153" s="9" t="s">
        <v>70</v>
      </c>
      <c r="B153" s="9" t="s">
        <v>75</v>
      </c>
      <c r="C153" s="19" t="s">
        <v>109</v>
      </c>
      <c r="D153" s="16" t="str">
        <f>HYPERLINK("https://www.youtube.com/watch?v=8EtaFszoRbc#t="&amp;F153,"リンク")</f>
        <v>リンク</v>
      </c>
      <c r="E153" s="13">
        <v>3.4664351851851849E-2</v>
      </c>
      <c r="F153" s="6">
        <f>HOUR(E153)*3600+MINUTE(E153)*60+SECOND(E153)</f>
        <v>2995</v>
      </c>
      <c r="G153" s="7">
        <f>I153-$M$1</f>
        <v>3.4513888888888899E-2</v>
      </c>
      <c r="H153" s="7">
        <f>I153-$N$1</f>
        <v>2.8958333333333253E-2</v>
      </c>
      <c r="I153" s="7">
        <f>$P$1+E153</f>
        <v>0.43729166666666663</v>
      </c>
      <c r="J153" s="7"/>
    </row>
    <row r="154" spans="1:10" ht="24.95" customHeight="1" x14ac:dyDescent="0.4">
      <c r="A154" s="9" t="s">
        <v>49</v>
      </c>
      <c r="B154" s="9" t="s">
        <v>45</v>
      </c>
      <c r="C154" s="19" t="s">
        <v>106</v>
      </c>
      <c r="D154" s="16" t="str">
        <f>HYPERLINK("https://www.youtube.com/watch?v=r6r2KihHQFM#t="&amp;F154,"リンク")</f>
        <v>リンク</v>
      </c>
      <c r="E154" s="13">
        <v>9.7384259259259254E-2</v>
      </c>
      <c r="F154" s="6">
        <f>HOUR(E154)*3600+MINUTE(E154)*60+SECOND(E154)</f>
        <v>8414</v>
      </c>
      <c r="G154" s="7">
        <f>E154-K$1</f>
        <v>2.1030092592592586E-2</v>
      </c>
      <c r="H154" s="7">
        <f>E154-$L$1</f>
        <v>1.5474537037037037E-2</v>
      </c>
      <c r="I154" s="7">
        <f>G154+$M$1</f>
        <v>0.42380787037037032</v>
      </c>
      <c r="J154" s="7"/>
    </row>
    <row r="155" spans="1:10" ht="24.95" customHeight="1" x14ac:dyDescent="0.4">
      <c r="A155" s="9" t="s">
        <v>49</v>
      </c>
      <c r="B155" s="9" t="s">
        <v>88</v>
      </c>
      <c r="C155" s="19" t="s">
        <v>108</v>
      </c>
      <c r="D155" s="16" t="str">
        <f>HYPERLINK("https://www.youtube.com/watch?v=uvknS6OokZI#t="&amp;F155,"リンク")</f>
        <v>リンク</v>
      </c>
      <c r="E155" s="13">
        <v>2.1909722222222223E-2</v>
      </c>
      <c r="F155" s="6">
        <f>HOUR(E155)*3600+MINUTE(E155)*60+SECOND(E155)</f>
        <v>1893</v>
      </c>
      <c r="G155" s="7">
        <f>I155-$M$1</f>
        <v>2.1296296296296313E-2</v>
      </c>
      <c r="H155" s="7">
        <f>I155-$N$1</f>
        <v>1.5740740740740666E-2</v>
      </c>
      <c r="I155" s="7">
        <f>$Q$1+E155</f>
        <v>0.42407407407407405</v>
      </c>
      <c r="J155" s="7"/>
    </row>
    <row r="156" spans="1:10" ht="24.95" customHeight="1" x14ac:dyDescent="0.4">
      <c r="A156" s="9" t="s">
        <v>49</v>
      </c>
      <c r="B156" s="9" t="s">
        <v>67</v>
      </c>
      <c r="C156" s="19" t="s">
        <v>107</v>
      </c>
      <c r="D156" s="16" t="str">
        <f>HYPERLINK("https://www.youtube.com/watch?v=jqFIUHkCSSk#t="&amp;F156,"リンク")</f>
        <v>リンク</v>
      </c>
      <c r="E156" s="13">
        <v>1.996527777777778E-2</v>
      </c>
      <c r="F156" s="6">
        <f>HOUR(E156)*3600+MINUTE(E156)*60+SECOND(E156)</f>
        <v>1725</v>
      </c>
      <c r="G156" s="7">
        <f>I156-$M$1</f>
        <v>2.3090277777777835E-2</v>
      </c>
      <c r="H156" s="7">
        <f>I156-$N$1</f>
        <v>1.7534722222222188E-2</v>
      </c>
      <c r="I156" s="7">
        <f>$O$1+E156</f>
        <v>0.42586805555555557</v>
      </c>
    </row>
    <row r="157" spans="1:10" ht="24.95" customHeight="1" x14ac:dyDescent="0.4">
      <c r="A157" s="9" t="s">
        <v>49</v>
      </c>
      <c r="B157" s="11" t="s">
        <v>93</v>
      </c>
      <c r="C157" s="19" t="s">
        <v>108</v>
      </c>
      <c r="D157" s="16" t="str">
        <f>HYPERLINK("https://www.youtube.com/watch?v=uvknS6OokZI#t="&amp;F157,"リンク")</f>
        <v>リンク</v>
      </c>
      <c r="E157" s="13">
        <v>2.9108796296296296E-2</v>
      </c>
      <c r="F157" s="6">
        <f>HOUR(E157)*3600+MINUTE(E157)*60+SECOND(E157)</f>
        <v>2515</v>
      </c>
      <c r="G157" s="7">
        <f>I157-$M$1</f>
        <v>2.8495370370370421E-2</v>
      </c>
      <c r="H157" s="7">
        <f>I157-$N$1</f>
        <v>2.2939814814814774E-2</v>
      </c>
      <c r="I157" s="7">
        <f>$Q$1+E157</f>
        <v>0.43127314814814816</v>
      </c>
    </row>
    <row r="158" spans="1:10" ht="24.95" customHeight="1" x14ac:dyDescent="0.4">
      <c r="A158" s="9" t="s">
        <v>49</v>
      </c>
      <c r="B158" s="9" t="s">
        <v>75</v>
      </c>
      <c r="C158" s="19" t="s">
        <v>109</v>
      </c>
      <c r="D158" s="16" t="str">
        <f>HYPERLINK("https://www.youtube.com/watch?v=8EtaFszoRbc#t="&amp;F158,"リンク")</f>
        <v>リンク</v>
      </c>
      <c r="E158" s="13">
        <v>2.9131944444444446E-2</v>
      </c>
      <c r="F158" s="6">
        <f>HOUR(E158)*3600+MINUTE(E158)*60+SECOND(E158)</f>
        <v>2517</v>
      </c>
      <c r="G158" s="7">
        <f>I158-$M$1</f>
        <v>2.8981481481481497E-2</v>
      </c>
      <c r="H158" s="7">
        <f>I158-$N$1</f>
        <v>2.342592592592585E-2</v>
      </c>
      <c r="I158" s="7">
        <f>$P$1+E158</f>
        <v>0.43175925925925923</v>
      </c>
    </row>
    <row r="159" spans="1:10" ht="24.95" customHeight="1" x14ac:dyDescent="0.4">
      <c r="A159" s="9" t="s">
        <v>49</v>
      </c>
      <c r="B159" s="9" t="s">
        <v>34</v>
      </c>
      <c r="C159" s="19" t="s">
        <v>106</v>
      </c>
      <c r="D159" s="16" t="str">
        <f>HYPERLINK("https://www.youtube.com/watch?v=r6r2KihHQFM#t="&amp;F159,"リンク")</f>
        <v>リンク</v>
      </c>
      <c r="E159" s="13">
        <v>0.10540509259259261</v>
      </c>
      <c r="F159" s="6">
        <f>HOUR(E159)*3600+MINUTE(E159)*60+SECOND(E159)</f>
        <v>9107</v>
      </c>
      <c r="G159" s="7">
        <f>E159-K$1</f>
        <v>2.9050925925925938E-2</v>
      </c>
      <c r="H159" s="7">
        <f>E159-$L$1</f>
        <v>2.3495370370370389E-2</v>
      </c>
      <c r="I159" s="7">
        <f>G159+$M$1</f>
        <v>0.43182870370370369</v>
      </c>
    </row>
    <row r="160" spans="1:10" ht="24.95" customHeight="1" x14ac:dyDescent="0.4">
      <c r="A160" s="9" t="s">
        <v>49</v>
      </c>
      <c r="B160" s="9" t="s">
        <v>54</v>
      </c>
      <c r="C160" s="19" t="s">
        <v>106</v>
      </c>
      <c r="D160" s="16" t="str">
        <f>HYPERLINK("https://www.youtube.com/watch?v=r6r2KihHQFM#t="&amp;F160,"リンク")</f>
        <v>リンク</v>
      </c>
      <c r="E160" s="13">
        <v>0.1057523148148148</v>
      </c>
      <c r="F160" s="6">
        <f>HOUR(E160)*3600+MINUTE(E160)*60+SECOND(E160)</f>
        <v>9137</v>
      </c>
      <c r="G160" s="7">
        <f>E160-K$1</f>
        <v>2.9398148148148132E-2</v>
      </c>
      <c r="H160" s="7">
        <f>E160-$L$1</f>
        <v>2.3842592592592582E-2</v>
      </c>
      <c r="I160" s="7">
        <f>G160+$M$1</f>
        <v>0.43217592592592585</v>
      </c>
    </row>
    <row r="161" spans="1:10" ht="24.95" customHeight="1" x14ac:dyDescent="0.4">
      <c r="A161" s="9" t="s">
        <v>49</v>
      </c>
      <c r="B161" s="9" t="s">
        <v>65</v>
      </c>
      <c r="C161" s="19" t="s">
        <v>106</v>
      </c>
      <c r="D161" s="16" t="str">
        <f>HYPERLINK("https://www.youtube.com/watch?v=r6r2KihHQFM#t="&amp;F161,"リンク")</f>
        <v>リンク</v>
      </c>
      <c r="E161" s="13">
        <v>0.15032407407407408</v>
      </c>
      <c r="F161" s="6">
        <f>HOUR(E161)*3600+MINUTE(E161)*60+SECOND(E161)</f>
        <v>12988</v>
      </c>
      <c r="G161" s="7">
        <f>E161-K$1</f>
        <v>7.3969907407407415E-2</v>
      </c>
      <c r="H161" s="7">
        <f>E161-$L$1</f>
        <v>6.8414351851851865E-2</v>
      </c>
      <c r="I161" s="7">
        <f>G161+$M$1</f>
        <v>0.47674768518518518</v>
      </c>
      <c r="J161" s="2" t="s">
        <v>92</v>
      </c>
    </row>
    <row r="162" spans="1:10" ht="24.95" customHeight="1" x14ac:dyDescent="0.4">
      <c r="A162" s="9" t="s">
        <v>55</v>
      </c>
      <c r="B162" s="9" t="s">
        <v>45</v>
      </c>
      <c r="C162" s="19" t="s">
        <v>106</v>
      </c>
      <c r="D162" s="16" t="str">
        <f>HYPERLINK("https://www.youtube.com/watch?v=r6r2KihHQFM#t="&amp;F162,"リンク")</f>
        <v>リンク</v>
      </c>
      <c r="E162" s="13">
        <v>0.1101388888888889</v>
      </c>
      <c r="F162" s="6">
        <f>HOUR(E162)*3600+MINUTE(E162)*60+SECOND(E162)</f>
        <v>9516</v>
      </c>
      <c r="G162" s="7">
        <f>E162-K$1</f>
        <v>3.378472222222223E-2</v>
      </c>
      <c r="H162" s="7">
        <f>E162-$L$1</f>
        <v>2.822916666666668E-2</v>
      </c>
      <c r="I162" s="7">
        <f>G162+$M$1</f>
        <v>0.43656249999999996</v>
      </c>
    </row>
    <row r="163" spans="1:10" ht="24.95" customHeight="1" x14ac:dyDescent="0.4">
      <c r="A163" s="9" t="s">
        <v>55</v>
      </c>
      <c r="B163" s="9" t="s">
        <v>88</v>
      </c>
      <c r="C163" s="19" t="s">
        <v>108</v>
      </c>
      <c r="D163" s="16" t="str">
        <f>HYPERLINK("https://www.youtube.com/watch?v=uvknS6OokZI#t="&amp;F163,"リンク")</f>
        <v>リンク</v>
      </c>
      <c r="E163" s="13">
        <v>3.4618055555555555E-2</v>
      </c>
      <c r="F163" s="6">
        <f>HOUR(E163)*3600+MINUTE(E163)*60+SECOND(E163)</f>
        <v>2991</v>
      </c>
      <c r="G163" s="7">
        <f>I163-$M$1</f>
        <v>3.4004629629629635E-2</v>
      </c>
      <c r="H163" s="7">
        <f>I163-$N$1</f>
        <v>2.8449074074073988E-2</v>
      </c>
      <c r="I163" s="7">
        <f>$Q$1+E163</f>
        <v>0.43678240740740737</v>
      </c>
    </row>
    <row r="164" spans="1:10" ht="24.95" customHeight="1" x14ac:dyDescent="0.4">
      <c r="A164" s="9" t="s">
        <v>55</v>
      </c>
      <c r="B164" s="9" t="s">
        <v>67</v>
      </c>
      <c r="C164" s="19" t="s">
        <v>107</v>
      </c>
      <c r="D164" s="16" t="str">
        <f>HYPERLINK("https://www.youtube.com/watch?v=jqFIUHkCSSk#t="&amp;F164,"リンク")</f>
        <v>リンク</v>
      </c>
      <c r="E164" s="13">
        <v>3.2268518518518523E-2</v>
      </c>
      <c r="F164" s="6">
        <f>HOUR(E164)*3600+MINUTE(E164)*60+SECOND(E164)</f>
        <v>2788</v>
      </c>
      <c r="G164" s="7">
        <f>I164-$M$1</f>
        <v>3.5393518518518574E-2</v>
      </c>
      <c r="H164" s="7">
        <f>I164-$N$1</f>
        <v>2.9837962962962927E-2</v>
      </c>
      <c r="I164" s="7">
        <f>$O$1+E164</f>
        <v>0.43817129629629631</v>
      </c>
    </row>
    <row r="165" spans="1:10" ht="24.95" customHeight="1" x14ac:dyDescent="0.4">
      <c r="A165" s="9" t="s">
        <v>55</v>
      </c>
      <c r="B165" s="11" t="s">
        <v>93</v>
      </c>
      <c r="C165" s="19" t="s">
        <v>108</v>
      </c>
      <c r="D165" s="16" t="str">
        <f>HYPERLINK("https://www.youtube.com/watch?v=uvknS6OokZI#t="&amp;F165,"リンク")</f>
        <v>リンク</v>
      </c>
      <c r="E165" s="13">
        <v>4.0706018518518523E-2</v>
      </c>
      <c r="F165" s="6">
        <f>HOUR(E165)*3600+MINUTE(E165)*60+SECOND(E165)</f>
        <v>3517</v>
      </c>
      <c r="G165" s="7">
        <f>I165-$M$1</f>
        <v>4.0092592592592624E-2</v>
      </c>
      <c r="H165" s="7">
        <f>I165-$N$1</f>
        <v>3.4537037037036977E-2</v>
      </c>
      <c r="I165" s="7">
        <f>$Q$1+E165</f>
        <v>0.44287037037037036</v>
      </c>
    </row>
    <row r="166" spans="1:10" ht="24.95" customHeight="1" x14ac:dyDescent="0.4">
      <c r="A166" s="9" t="s">
        <v>55</v>
      </c>
      <c r="B166" s="9" t="s">
        <v>75</v>
      </c>
      <c r="C166" s="19" t="s">
        <v>109</v>
      </c>
      <c r="D166" s="16" t="str">
        <f>HYPERLINK("https://www.youtube.com/watch?v=8EtaFszoRbc#t="&amp;F166,"リンク")</f>
        <v>リンク</v>
      </c>
      <c r="E166" s="13">
        <v>4.0706018518518523E-2</v>
      </c>
      <c r="F166" s="6">
        <f>HOUR(E166)*3600+MINUTE(E166)*60+SECOND(E166)</f>
        <v>3517</v>
      </c>
      <c r="G166" s="7">
        <f>I166-$M$1</f>
        <v>4.0555555555555567E-2</v>
      </c>
      <c r="H166" s="7">
        <f>I166-$N$1</f>
        <v>3.499999999999992E-2</v>
      </c>
      <c r="I166" s="7">
        <f>$P$1+E166</f>
        <v>0.4433333333333333</v>
      </c>
    </row>
    <row r="167" spans="1:10" ht="24.95" customHeight="1" x14ac:dyDescent="0.4">
      <c r="A167" s="9" t="s">
        <v>55</v>
      </c>
      <c r="B167" s="9" t="s">
        <v>45</v>
      </c>
      <c r="C167" s="19" t="s">
        <v>106</v>
      </c>
      <c r="D167" s="16" t="str">
        <f>HYPERLINK("https://www.youtube.com/watch?v=r6r2KihHQFM#t="&amp;F167,"リンク")</f>
        <v>リンク</v>
      </c>
      <c r="E167" s="13">
        <v>0.11695601851851851</v>
      </c>
      <c r="F167" s="6">
        <f>HOUR(E167)*3600+MINUTE(E167)*60+SECOND(E167)</f>
        <v>10105</v>
      </c>
      <c r="G167" s="7">
        <f>E167-K$1</f>
        <v>4.0601851851851847E-2</v>
      </c>
      <c r="H167" s="7">
        <f>E167-$L$1</f>
        <v>3.5046296296296298E-2</v>
      </c>
      <c r="I167" s="7">
        <f>G167+$M$1</f>
        <v>0.44337962962962957</v>
      </c>
    </row>
    <row r="168" spans="1:10" ht="24.95" customHeight="1" x14ac:dyDescent="0.4">
      <c r="A168" s="9" t="s">
        <v>56</v>
      </c>
      <c r="B168" s="9" t="s">
        <v>45</v>
      </c>
      <c r="C168" s="19" t="s">
        <v>106</v>
      </c>
      <c r="D168" s="16" t="str">
        <f>HYPERLINK("https://www.youtube.com/watch?v=r6r2KihHQFM#t="&amp;F168,"リンク")</f>
        <v>リンク</v>
      </c>
      <c r="E168" s="13">
        <v>0.11695601851851851</v>
      </c>
      <c r="F168" s="6">
        <f>HOUR(E168)*3600+MINUTE(E168)*60+SECOND(E168)</f>
        <v>10105</v>
      </c>
      <c r="G168" s="7">
        <f>E168-K$1</f>
        <v>4.0601851851851847E-2</v>
      </c>
      <c r="H168" s="7">
        <f>E168-$L$1</f>
        <v>3.5046296296296298E-2</v>
      </c>
      <c r="I168" s="7">
        <f>G168+$M$1</f>
        <v>0.44337962962962957</v>
      </c>
    </row>
    <row r="169" spans="1:10" ht="24.95" customHeight="1" x14ac:dyDescent="0.4">
      <c r="A169" s="9" t="s">
        <v>56</v>
      </c>
      <c r="B169" s="9" t="s">
        <v>88</v>
      </c>
      <c r="C169" s="19" t="s">
        <v>108</v>
      </c>
      <c r="D169" s="16" t="str">
        <f>HYPERLINK("https://www.youtube.com/watch?v=uvknS6OokZI#t="&amp;F169,"リンク")</f>
        <v>リンク</v>
      </c>
      <c r="E169" s="13">
        <v>4.1550925925925929E-2</v>
      </c>
      <c r="F169" s="6">
        <f>HOUR(E169)*3600+MINUTE(E169)*60+SECOND(E169)</f>
        <v>3590</v>
      </c>
      <c r="G169" s="7">
        <f>I169-$M$1</f>
        <v>4.0937500000000016E-2</v>
      </c>
      <c r="H169" s="7">
        <f>I169-$N$1</f>
        <v>3.5381944444444369E-2</v>
      </c>
      <c r="I169" s="7">
        <f>$Q$1+E169</f>
        <v>0.44371527777777775</v>
      </c>
    </row>
    <row r="170" spans="1:10" ht="24.95" customHeight="1" x14ac:dyDescent="0.4">
      <c r="A170" s="9" t="s">
        <v>56</v>
      </c>
      <c r="B170" s="9" t="s">
        <v>67</v>
      </c>
      <c r="C170" s="19" t="s">
        <v>107</v>
      </c>
      <c r="D170" s="16" t="str">
        <f>HYPERLINK("https://www.youtube.com/watch?v=jqFIUHkCSSk#t="&amp;F170,"リンク")</f>
        <v>リンク</v>
      </c>
      <c r="E170" s="13">
        <v>3.9351851851851853E-2</v>
      </c>
      <c r="F170" s="6">
        <f>HOUR(E170)*3600+MINUTE(E170)*60+SECOND(E170)</f>
        <v>3400</v>
      </c>
      <c r="G170" s="7">
        <f>I170-$M$1</f>
        <v>4.2476851851851904E-2</v>
      </c>
      <c r="H170" s="7">
        <f>I170-$N$1</f>
        <v>3.6921296296296258E-2</v>
      </c>
      <c r="I170" s="7">
        <f>$O$1+E170</f>
        <v>0.44525462962962964</v>
      </c>
    </row>
    <row r="171" spans="1:10" ht="24.95" customHeight="1" x14ac:dyDescent="0.4">
      <c r="A171" s="9" t="s">
        <v>56</v>
      </c>
      <c r="B171" s="9" t="s">
        <v>22</v>
      </c>
      <c r="C171" s="19" t="s">
        <v>106</v>
      </c>
      <c r="D171" s="16" t="str">
        <f>HYPERLINK("https://www.youtube.com/watch?v=r6r2KihHQFM#t="&amp;F171,"リンク")</f>
        <v>リンク</v>
      </c>
      <c r="E171" s="13">
        <v>0.1212037037037037</v>
      </c>
      <c r="F171" s="6">
        <f>HOUR(E171)*3600+MINUTE(E171)*60+SECOND(E171)</f>
        <v>10472</v>
      </c>
      <c r="G171" s="7">
        <f>E171-K$1</f>
        <v>4.4849537037037035E-2</v>
      </c>
      <c r="H171" s="7">
        <f>E171-$L$1</f>
        <v>3.9293981481481485E-2</v>
      </c>
      <c r="I171" s="7">
        <f>G171+$M$1</f>
        <v>0.44762731481481477</v>
      </c>
    </row>
    <row r="172" spans="1:10" ht="24.95" customHeight="1" x14ac:dyDescent="0.4">
      <c r="A172" s="9" t="s">
        <v>56</v>
      </c>
      <c r="B172" s="11" t="s">
        <v>93</v>
      </c>
      <c r="C172" s="19" t="s">
        <v>108</v>
      </c>
      <c r="D172" s="16" t="str">
        <f>HYPERLINK("https://www.youtube.com/watch?v=uvknS6OokZI#t="&amp;F172,"リンク")</f>
        <v>リンク</v>
      </c>
      <c r="E172" s="13">
        <v>4.7986111111111111E-2</v>
      </c>
      <c r="F172" s="6">
        <f>HOUR(E172)*3600+MINUTE(E172)*60+SECOND(E172)</f>
        <v>4146</v>
      </c>
      <c r="G172" s="7">
        <f>I172-$M$1</f>
        <v>4.7372685185185226E-2</v>
      </c>
      <c r="H172" s="7">
        <f>I172-$N$1</f>
        <v>4.1817129629629579E-2</v>
      </c>
      <c r="I172" s="7">
        <f>$Q$1+E172</f>
        <v>0.45015046296296296</v>
      </c>
    </row>
    <row r="173" spans="1:10" ht="24.95" customHeight="1" x14ac:dyDescent="0.4">
      <c r="A173" s="9" t="s">
        <v>56</v>
      </c>
      <c r="B173" s="9" t="s">
        <v>75</v>
      </c>
      <c r="C173" s="19" t="s">
        <v>109</v>
      </c>
      <c r="D173" s="16" t="str">
        <f>HYPERLINK("https://www.youtube.com/watch?v=8EtaFszoRbc#t="&amp;F173,"リンク")</f>
        <v>リンク</v>
      </c>
      <c r="E173" s="13">
        <v>4.8032407407407406E-2</v>
      </c>
      <c r="F173" s="6">
        <f>HOUR(E173)*3600+MINUTE(E173)*60+SECOND(E173)</f>
        <v>4150</v>
      </c>
      <c r="G173" s="7">
        <f>I173-$M$1</f>
        <v>4.7881944444444435E-2</v>
      </c>
      <c r="H173" s="7">
        <f>I173-$N$1</f>
        <v>4.2326388888888788E-2</v>
      </c>
      <c r="I173" s="7">
        <f>$P$1+E173</f>
        <v>0.45065972222222217</v>
      </c>
    </row>
    <row r="174" spans="1:10" ht="24.95" customHeight="1" x14ac:dyDescent="0.4">
      <c r="A174" s="9" t="s">
        <v>72</v>
      </c>
      <c r="B174" s="9" t="s">
        <v>67</v>
      </c>
      <c r="C174" s="19" t="s">
        <v>107</v>
      </c>
      <c r="D174" s="16" t="str">
        <f>HYPERLINK("https://www.youtube.com/watch?v=jqFIUHkCSSk#t="&amp;F174,"リンク")</f>
        <v>リンク</v>
      </c>
      <c r="E174" s="13">
        <v>3.7384259259259263E-2</v>
      </c>
      <c r="F174" s="6">
        <f>HOUR(E174)*3600+MINUTE(E174)*60+SECOND(E174)</f>
        <v>3230</v>
      </c>
      <c r="G174" s="7">
        <f>I174-$M$1</f>
        <v>4.05092592592593E-2</v>
      </c>
      <c r="H174" s="7">
        <f>I174-$N$1</f>
        <v>3.4953703703703654E-2</v>
      </c>
      <c r="I174" s="7">
        <f>$O$1+E174</f>
        <v>0.44328703703703703</v>
      </c>
    </row>
    <row r="175" spans="1:10" ht="24.95" customHeight="1" x14ac:dyDescent="0.4">
      <c r="A175" s="9" t="s">
        <v>61</v>
      </c>
      <c r="B175" s="9" t="s">
        <v>88</v>
      </c>
      <c r="C175" s="19" t="s">
        <v>108</v>
      </c>
      <c r="D175" s="16" t="str">
        <f>HYPERLINK("https://www.youtube.com/watch?v=uvknS6OokZI#t="&amp;F175,"リンク")</f>
        <v>リンク</v>
      </c>
      <c r="E175" s="13">
        <v>4.5138888888888888E-2</v>
      </c>
      <c r="F175" s="6">
        <f>HOUR(E175)*3600+MINUTE(E175)*60+SECOND(E175)</f>
        <v>3900</v>
      </c>
      <c r="G175" s="7">
        <f>I175-$M$1</f>
        <v>4.4525462962963003E-2</v>
      </c>
      <c r="H175" s="7">
        <f>I175-$N$1</f>
        <v>3.8969907407407356E-2</v>
      </c>
      <c r="I175" s="7">
        <f>$Q$1+E175</f>
        <v>0.44730324074074074</v>
      </c>
    </row>
    <row r="176" spans="1:10" ht="24.95" customHeight="1" x14ac:dyDescent="0.4">
      <c r="A176" s="9" t="s">
        <v>61</v>
      </c>
      <c r="B176" s="9" t="s">
        <v>67</v>
      </c>
      <c r="C176" s="19" t="s">
        <v>107</v>
      </c>
      <c r="D176" s="16" t="str">
        <f>HYPERLINK("https://www.youtube.com/watch?v=jqFIUHkCSSk#t="&amp;F176,"リンク")</f>
        <v>リンク</v>
      </c>
      <c r="E176" s="13">
        <v>4.3287037037037041E-2</v>
      </c>
      <c r="F176" s="6">
        <f>HOUR(E176)*3600+MINUTE(E176)*60+SECOND(E176)</f>
        <v>3740</v>
      </c>
      <c r="G176" s="7">
        <f>I176-$M$1</f>
        <v>4.6412037037037057E-2</v>
      </c>
      <c r="H176" s="7">
        <f>I176-$N$1</f>
        <v>4.085648148148141E-2</v>
      </c>
      <c r="I176" s="7">
        <f>$O$1+E176</f>
        <v>0.44918981481481479</v>
      </c>
    </row>
    <row r="177" spans="1:9" ht="24.95" customHeight="1" x14ac:dyDescent="0.4">
      <c r="A177" s="9" t="s">
        <v>61</v>
      </c>
      <c r="B177" s="11" t="s">
        <v>93</v>
      </c>
      <c r="C177" s="19" t="s">
        <v>108</v>
      </c>
      <c r="D177" s="16" t="str">
        <f>HYPERLINK("https://www.youtube.com/watch?v=uvknS6OokZI#t="&amp;F177,"リンク")</f>
        <v>リンク</v>
      </c>
      <c r="E177" s="13">
        <v>5.3009259259259256E-2</v>
      </c>
      <c r="F177" s="6">
        <f>HOUR(E177)*3600+MINUTE(E177)*60+SECOND(E177)</f>
        <v>4580</v>
      </c>
      <c r="G177" s="7">
        <f>I177-$M$1</f>
        <v>5.2395833333333364E-2</v>
      </c>
      <c r="H177" s="7">
        <f>I177-$N$1</f>
        <v>4.6840277777777717E-2</v>
      </c>
      <c r="I177" s="7">
        <f>$Q$1+E177</f>
        <v>0.4551736111111111</v>
      </c>
    </row>
    <row r="178" spans="1:9" ht="24.95" customHeight="1" x14ac:dyDescent="0.4">
      <c r="A178" s="9" t="s">
        <v>61</v>
      </c>
      <c r="B178" s="9" t="s">
        <v>75</v>
      </c>
      <c r="C178" s="19" t="s">
        <v>109</v>
      </c>
      <c r="D178" s="16" t="str">
        <f>HYPERLINK("https://www.youtube.com/watch?v=8EtaFszoRbc#t="&amp;F178,"リンク")</f>
        <v>リンク</v>
      </c>
      <c r="E178" s="13">
        <v>5.3148148148148146E-2</v>
      </c>
      <c r="F178" s="6">
        <f>HOUR(E178)*3600+MINUTE(E178)*60+SECOND(E178)</f>
        <v>4592</v>
      </c>
      <c r="G178" s="7">
        <f>I178-$M$1</f>
        <v>5.2997685185185217E-2</v>
      </c>
      <c r="H178" s="7">
        <f>I178-$N$1</f>
        <v>4.744212962962957E-2</v>
      </c>
      <c r="I178" s="7">
        <f>$P$1+E178</f>
        <v>0.45577546296296295</v>
      </c>
    </row>
    <row r="179" spans="1:9" ht="24.95" customHeight="1" x14ac:dyDescent="0.4">
      <c r="A179" s="9" t="s">
        <v>61</v>
      </c>
      <c r="B179" s="9" t="s">
        <v>45</v>
      </c>
      <c r="C179" s="19" t="s">
        <v>106</v>
      </c>
      <c r="D179" s="16" t="str">
        <f>HYPERLINK("https://www.youtube.com/watch?v=r6r2KihHQFM#t="&amp;F179,"リンク")</f>
        <v>リンク</v>
      </c>
      <c r="E179" s="13">
        <v>0.12946759259259258</v>
      </c>
      <c r="F179" s="6">
        <f>HOUR(E179)*3600+MINUTE(E179)*60+SECOND(E179)</f>
        <v>11186</v>
      </c>
      <c r="G179" s="7">
        <f>E179-K$1</f>
        <v>5.3113425925925911E-2</v>
      </c>
      <c r="H179" s="7">
        <f>E179-$L$1</f>
        <v>4.7557870370370361E-2</v>
      </c>
      <c r="I179" s="7">
        <f>G179+$M$1</f>
        <v>0.45589120370370362</v>
      </c>
    </row>
    <row r="180" spans="1:9" ht="24.95" customHeight="1" x14ac:dyDescent="0.4">
      <c r="A180" s="9" t="s">
        <v>52</v>
      </c>
      <c r="B180" s="9" t="s">
        <v>51</v>
      </c>
      <c r="C180" s="19" t="s">
        <v>106</v>
      </c>
      <c r="D180" s="16" t="str">
        <f>HYPERLINK("https://www.youtube.com/watch?v=r6r2KihHQFM#t="&amp;F180,"リンク")</f>
        <v>リンク</v>
      </c>
      <c r="E180" s="13">
        <v>0.10111111111111111</v>
      </c>
      <c r="F180" s="6">
        <f>HOUR(E180)*3600+MINUTE(E180)*60+SECOND(E180)</f>
        <v>8736</v>
      </c>
      <c r="G180" s="7">
        <f>E180-K$1</f>
        <v>2.4756944444444443E-2</v>
      </c>
      <c r="H180" s="7">
        <f>E180-$L$1</f>
        <v>1.9201388888888893E-2</v>
      </c>
      <c r="I180" s="7">
        <f>G180+$M$1</f>
        <v>0.42753472222222216</v>
      </c>
    </row>
    <row r="181" spans="1:9" ht="24.95" customHeight="1" x14ac:dyDescent="0.4">
      <c r="A181" s="9" t="s">
        <v>26</v>
      </c>
      <c r="B181" s="9" t="s">
        <v>88</v>
      </c>
      <c r="C181" s="19" t="s">
        <v>108</v>
      </c>
      <c r="D181" s="16" t="str">
        <f>HYPERLINK("https://www.youtube.com/watch?v=uvknS6OokZI#t="&amp;F181,"リンク")</f>
        <v>リンク</v>
      </c>
      <c r="E181" s="13">
        <v>2.4513888888888887E-2</v>
      </c>
      <c r="F181" s="6">
        <f>HOUR(E181)*3600+MINUTE(E181)*60+SECOND(E181)</f>
        <v>2118</v>
      </c>
      <c r="G181" s="7">
        <f>I181-$M$1</f>
        <v>2.3900462962962998E-2</v>
      </c>
      <c r="H181" s="7">
        <f>I181-$N$1</f>
        <v>1.8344907407407351E-2</v>
      </c>
      <c r="I181" s="7">
        <f>$Q$1+E181</f>
        <v>0.42667824074074073</v>
      </c>
    </row>
    <row r="182" spans="1:9" ht="24.95" customHeight="1" x14ac:dyDescent="0.4">
      <c r="A182" s="9" t="s">
        <v>26</v>
      </c>
      <c r="B182" s="9" t="s">
        <v>22</v>
      </c>
      <c r="C182" s="19" t="s">
        <v>105</v>
      </c>
      <c r="D182" s="16" t="str">
        <f>HYPERLINK("https://www.youtube.com/watch?v=gIv_f7Sy4IM#t="&amp;F182,"リンク")</f>
        <v>リンク</v>
      </c>
      <c r="E182" s="13">
        <v>0.10195601851851853</v>
      </c>
      <c r="F182" s="6">
        <f>HOUR(E182)*3600+MINUTE(E182)*60+SECOND(E182)</f>
        <v>8809</v>
      </c>
      <c r="G182" s="7">
        <f>E182-K$1</f>
        <v>2.5601851851851862E-2</v>
      </c>
      <c r="H182" s="7">
        <f>E182-$L$1</f>
        <v>2.0046296296296312E-2</v>
      </c>
      <c r="I182" s="7">
        <f>G182+$M$1</f>
        <v>0.42837962962962961</v>
      </c>
    </row>
    <row r="183" spans="1:9" ht="24.95" customHeight="1" x14ac:dyDescent="0.4">
      <c r="A183" s="9" t="s">
        <v>26</v>
      </c>
      <c r="B183" s="9" t="s">
        <v>67</v>
      </c>
      <c r="C183" s="19" t="s">
        <v>107</v>
      </c>
      <c r="D183" s="16" t="str">
        <f>HYPERLINK("https://www.youtube.com/watch?v=jqFIUHkCSSk#t="&amp;F183,"リンク")</f>
        <v>リンク</v>
      </c>
      <c r="E183" s="13">
        <v>2.2685185185185183E-2</v>
      </c>
      <c r="F183" s="6">
        <f>HOUR(E183)*3600+MINUTE(E183)*60+SECOND(E183)</f>
        <v>1960</v>
      </c>
      <c r="G183" s="7">
        <f>I183-$M$1</f>
        <v>2.5810185185185242E-2</v>
      </c>
      <c r="H183" s="7">
        <f>I183-$N$1</f>
        <v>2.0254629629629595E-2</v>
      </c>
      <c r="I183" s="7">
        <f>$O$1+E183</f>
        <v>0.42858796296296298</v>
      </c>
    </row>
    <row r="184" spans="1:9" ht="24.95" customHeight="1" x14ac:dyDescent="0.4">
      <c r="A184" s="9" t="s">
        <v>26</v>
      </c>
      <c r="B184" s="11" t="s">
        <v>93</v>
      </c>
      <c r="C184" s="19" t="s">
        <v>108</v>
      </c>
      <c r="D184" s="16" t="str">
        <f>HYPERLINK("https://www.youtube.com/watch?v=uvknS6OokZI#t="&amp;F184,"リンク")</f>
        <v>リンク</v>
      </c>
      <c r="E184" s="13">
        <v>3.2407407407407406E-2</v>
      </c>
      <c r="F184" s="6">
        <f>HOUR(E184)*3600+MINUTE(E184)*60+SECOND(E184)</f>
        <v>2800</v>
      </c>
      <c r="G184" s="7">
        <f>I184-$M$1</f>
        <v>3.1793981481481493E-2</v>
      </c>
      <c r="H184" s="7">
        <f>I184-$N$1</f>
        <v>2.6238425925925846E-2</v>
      </c>
      <c r="I184" s="7">
        <f>$Q$1+E184</f>
        <v>0.43457175925925923</v>
      </c>
    </row>
    <row r="185" spans="1:9" ht="24.95" customHeight="1" x14ac:dyDescent="0.4">
      <c r="A185" s="9" t="s">
        <v>26</v>
      </c>
      <c r="B185" s="9" t="s">
        <v>75</v>
      </c>
      <c r="C185" s="19" t="s">
        <v>109</v>
      </c>
      <c r="D185" s="16" t="str">
        <f>HYPERLINK("https://www.youtube.com/watch?v=8EtaFszoRbc#t="&amp;F185,"リンク")</f>
        <v>リンク</v>
      </c>
      <c r="E185" s="13">
        <v>3.2476851851851847E-2</v>
      </c>
      <c r="F185" s="6">
        <f>HOUR(E185)*3600+MINUTE(E185)*60+SECOND(E185)</f>
        <v>2806</v>
      </c>
      <c r="G185" s="7">
        <f>I185-$M$1</f>
        <v>3.2326388888888891E-2</v>
      </c>
      <c r="H185" s="7">
        <f>I185-$N$1</f>
        <v>2.6770833333333244E-2</v>
      </c>
      <c r="I185" s="7">
        <f>$P$1+E185</f>
        <v>0.43510416666666663</v>
      </c>
    </row>
    <row r="186" spans="1:9" ht="24.95" customHeight="1" x14ac:dyDescent="0.4">
      <c r="A186" s="9" t="s">
        <v>50</v>
      </c>
      <c r="B186" s="9" t="s">
        <v>67</v>
      </c>
      <c r="C186" s="19" t="s">
        <v>107</v>
      </c>
      <c r="D186" s="16" t="str">
        <f>HYPERLINK("https://www.youtube.com/watch?v=jqFIUHkCSSk#t="&amp;F186,"リンク")</f>
        <v>リンク</v>
      </c>
      <c r="E186" s="13">
        <v>1.8981481481481481E-2</v>
      </c>
      <c r="F186" s="6">
        <f>HOUR(E186)*3600+MINUTE(E186)*60+SECOND(E186)</f>
        <v>1640</v>
      </c>
      <c r="G186" s="7">
        <f>I186-$M$1</f>
        <v>2.2106481481481532E-2</v>
      </c>
      <c r="H186" s="7">
        <f>I186-$N$1</f>
        <v>1.6550925925925886E-2</v>
      </c>
      <c r="I186" s="7">
        <f>$O$1+E186</f>
        <v>0.42488425925925927</v>
      </c>
    </row>
    <row r="187" spans="1:9" ht="24.95" customHeight="1" x14ac:dyDescent="0.4">
      <c r="A187" s="9" t="s">
        <v>50</v>
      </c>
      <c r="B187" s="9" t="s">
        <v>22</v>
      </c>
      <c r="C187" s="19" t="s">
        <v>106</v>
      </c>
      <c r="D187" s="16" t="str">
        <f>HYPERLINK("https://www.youtube.com/watch?v=r6r2KihHQFM#t="&amp;F187,"リンク")</f>
        <v>リンク</v>
      </c>
      <c r="E187" s="13">
        <v>0.1006712962962963</v>
      </c>
      <c r="F187" s="6">
        <f>HOUR(E187)*3600+MINUTE(E187)*60+SECOND(E187)</f>
        <v>8698</v>
      </c>
      <c r="G187" s="7">
        <f>E187-K$1</f>
        <v>2.4317129629629633E-2</v>
      </c>
      <c r="H187" s="7">
        <f>E187-$L$1</f>
        <v>1.8761574074074083E-2</v>
      </c>
      <c r="I187" s="7">
        <f>G187+$M$1</f>
        <v>0.42709490740740735</v>
      </c>
    </row>
    <row r="188" spans="1:9" ht="24.95" customHeight="1" x14ac:dyDescent="0.4">
      <c r="A188" s="9" t="s">
        <v>50</v>
      </c>
      <c r="B188" s="9" t="s">
        <v>75</v>
      </c>
      <c r="C188" s="19" t="s">
        <v>109</v>
      </c>
      <c r="D188" s="16" t="str">
        <f>HYPERLINK("https://www.youtube.com/watch?v=8EtaFszoRbc#t="&amp;F188,"リンク")</f>
        <v>リンク</v>
      </c>
      <c r="E188" s="13">
        <v>2.7488425925925927E-2</v>
      </c>
      <c r="F188" s="6">
        <f>HOUR(E188)*3600+MINUTE(E188)*60+SECOND(E188)</f>
        <v>2375</v>
      </c>
      <c r="G188" s="7">
        <f>I188-$M$1</f>
        <v>2.7337962962962981E-2</v>
      </c>
      <c r="H188" s="7">
        <f>I188-$N$1</f>
        <v>2.1782407407407334E-2</v>
      </c>
      <c r="I188" s="7">
        <f>$P$1+E188</f>
        <v>0.43011574074074072</v>
      </c>
    </row>
    <row r="189" spans="1:9" ht="24.95" customHeight="1" x14ac:dyDescent="0.4">
      <c r="A189" s="9" t="s">
        <v>50</v>
      </c>
      <c r="B189" s="9" t="s">
        <v>45</v>
      </c>
      <c r="C189" s="19" t="s">
        <v>106</v>
      </c>
      <c r="D189" s="16" t="str">
        <f>HYPERLINK("https://www.youtube.com/watch?v=r6r2KihHQFM#t="&amp;F189,"リンク")</f>
        <v>リンク</v>
      </c>
      <c r="E189" s="13">
        <v>0.10381944444444445</v>
      </c>
      <c r="F189" s="6">
        <f>HOUR(E189)*3600+MINUTE(E189)*60+SECOND(E189)</f>
        <v>8970</v>
      </c>
      <c r="G189" s="7">
        <f>E189-K$1</f>
        <v>2.7465277777777783E-2</v>
      </c>
      <c r="H189" s="7">
        <f>E189-$L$1</f>
        <v>2.1909722222222233E-2</v>
      </c>
      <c r="I189" s="7">
        <f>G189+$M$1</f>
        <v>0.43024305555555553</v>
      </c>
    </row>
    <row r="190" spans="1:9" ht="24.95" customHeight="1" x14ac:dyDescent="0.4">
      <c r="A190" s="9" t="s">
        <v>98</v>
      </c>
      <c r="B190" s="9" t="s">
        <v>88</v>
      </c>
      <c r="C190" s="19" t="s">
        <v>108</v>
      </c>
      <c r="D190" s="16" t="str">
        <f>HYPERLINK("https://www.youtube.com/watch?v=uvknS6OokZI#t="&amp;F190,"リンク")</f>
        <v>リンク</v>
      </c>
      <c r="E190" s="13">
        <v>2.1331018518518517E-2</v>
      </c>
      <c r="F190" s="6">
        <f>HOUR(E190)*3600+MINUTE(E190)*60+SECOND(E190)</f>
        <v>1843</v>
      </c>
      <c r="G190" s="7">
        <f>I190-$M$1</f>
        <v>2.0717592592592649E-2</v>
      </c>
      <c r="H190" s="7">
        <f>I190-$N$1</f>
        <v>1.5162037037037002E-2</v>
      </c>
      <c r="I190" s="7">
        <f>$Q$1+E190</f>
        <v>0.42349537037037038</v>
      </c>
    </row>
    <row r="191" spans="1:9" ht="24.95" customHeight="1" x14ac:dyDescent="0.4">
      <c r="A191" s="9" t="s">
        <v>98</v>
      </c>
      <c r="B191" s="11" t="s">
        <v>93</v>
      </c>
      <c r="C191" s="19" t="s">
        <v>108</v>
      </c>
      <c r="D191" s="16" t="str">
        <f>HYPERLINK("https://www.youtube.com/watch?v=uvknS6OokZI#t="&amp;F191,"リンク")</f>
        <v>リンク</v>
      </c>
      <c r="E191" s="13">
        <v>2.75E-2</v>
      </c>
      <c r="F191" s="6">
        <f>HOUR(E191)*3600+MINUTE(E191)*60+SECOND(E191)</f>
        <v>2376</v>
      </c>
      <c r="G191" s="7">
        <f>I191-$M$1</f>
        <v>2.6886574074074132E-2</v>
      </c>
      <c r="H191" s="7">
        <f>I191-$N$1</f>
        <v>2.1331018518518485E-2</v>
      </c>
      <c r="I191" s="7">
        <f>$Q$1+E191</f>
        <v>0.42966435185185187</v>
      </c>
    </row>
    <row r="192" spans="1:9" ht="24.95" customHeight="1" x14ac:dyDescent="0.4">
      <c r="A192" s="9" t="s">
        <v>73</v>
      </c>
      <c r="B192" s="9" t="s">
        <v>88</v>
      </c>
      <c r="C192" s="19" t="s">
        <v>108</v>
      </c>
      <c r="D192" s="16" t="str">
        <f>HYPERLINK("https://www.youtube.com/watch?v=uvknS6OokZI#t="&amp;F192,"リンク")</f>
        <v>リンク</v>
      </c>
      <c r="E192" s="13">
        <v>5.708333333333334E-2</v>
      </c>
      <c r="F192" s="6">
        <f>HOUR(E192)*3600+MINUTE(E192)*60+SECOND(E192)</f>
        <v>4932</v>
      </c>
      <c r="G192" s="7">
        <f>I192-$M$1</f>
        <v>5.6469907407407427E-2</v>
      </c>
      <c r="H192" s="7">
        <f>I192-$N$1</f>
        <v>5.091435185185178E-2</v>
      </c>
      <c r="I192" s="7">
        <f>$Q$1+E192</f>
        <v>0.45924768518518516</v>
      </c>
    </row>
    <row r="193" spans="1:9" ht="24.95" customHeight="1" x14ac:dyDescent="0.4">
      <c r="A193" s="9" t="s">
        <v>73</v>
      </c>
      <c r="B193" s="9" t="s">
        <v>67</v>
      </c>
      <c r="C193" s="19" t="s">
        <v>107</v>
      </c>
      <c r="D193" s="16" t="str">
        <f>HYPERLINK("https://www.youtube.com/watch?v=jqFIUHkCSSk#t="&amp;F193,"リンク")</f>
        <v>リンク</v>
      </c>
      <c r="E193" s="13">
        <v>5.5092592592592589E-2</v>
      </c>
      <c r="F193" s="6">
        <f>HOUR(E193)*3600+MINUTE(E193)*60+SECOND(E193)</f>
        <v>4760</v>
      </c>
      <c r="G193" s="7">
        <f>I193-$M$1</f>
        <v>5.8217592592592626E-2</v>
      </c>
      <c r="H193" s="7">
        <f>I193-$N$1</f>
        <v>5.2662037037036979E-2</v>
      </c>
      <c r="I193" s="7">
        <f>$O$1+E193</f>
        <v>0.46099537037037036</v>
      </c>
    </row>
    <row r="194" spans="1:9" ht="24.95" customHeight="1" x14ac:dyDescent="0.4">
      <c r="A194" s="9" t="s">
        <v>73</v>
      </c>
      <c r="B194" s="9" t="s">
        <v>75</v>
      </c>
      <c r="C194" s="19" t="s">
        <v>109</v>
      </c>
      <c r="D194" s="16" t="str">
        <f>HYPERLINK("https://www.youtube.com/watch?v=8EtaFszoRbc#t="&amp;F194,"リンク")</f>
        <v>リンク</v>
      </c>
      <c r="E194" s="13">
        <v>6.3935185185185192E-2</v>
      </c>
      <c r="F194" s="6">
        <f>HOUR(E194)*3600+MINUTE(E194)*60+SECOND(E194)</f>
        <v>5524</v>
      </c>
      <c r="G194" s="7">
        <f>I194-$M$1</f>
        <v>6.3784722222222257E-2</v>
      </c>
      <c r="H194" s="7">
        <f>I194-$N$1</f>
        <v>5.822916666666661E-2</v>
      </c>
      <c r="I194" s="7">
        <f>$P$1+E194</f>
        <v>0.46656249999999999</v>
      </c>
    </row>
    <row r="195" spans="1:9" ht="24.95" customHeight="1" x14ac:dyDescent="0.4">
      <c r="A195" s="9" t="s">
        <v>24</v>
      </c>
      <c r="B195" s="9" t="s">
        <v>35</v>
      </c>
      <c r="C195" s="19" t="s">
        <v>105</v>
      </c>
      <c r="D195" s="16" t="str">
        <f>HYPERLINK("https://www.youtube.com/watch?v=gIv_f7Sy4IM#t="&amp;F195,"リンク")</f>
        <v>リンク</v>
      </c>
      <c r="E195" s="13">
        <v>6.0312499999999998E-2</v>
      </c>
      <c r="F195" s="6">
        <f>HOUR(E195)*3600+MINUTE(E195)*60+SECOND(E195)</f>
        <v>5211</v>
      </c>
      <c r="G195" s="7">
        <f>E195-K$1</f>
        <v>-1.6041666666666669E-2</v>
      </c>
      <c r="H195" s="7">
        <f>E195-$L$1</f>
        <v>-2.1597222222222219E-2</v>
      </c>
      <c r="I195" s="7">
        <f>G195+$M$1</f>
        <v>0.38673611111111106</v>
      </c>
    </row>
    <row r="196" spans="1:9" ht="24.95" customHeight="1" x14ac:dyDescent="0.4">
      <c r="A196" s="9" t="s">
        <v>24</v>
      </c>
      <c r="B196" s="9" t="s">
        <v>35</v>
      </c>
      <c r="C196" s="19" t="s">
        <v>106</v>
      </c>
      <c r="D196" s="16" t="str">
        <f>HYPERLINK("https://www.youtube.com/watch?v=r6r2KihHQFM#t="&amp;F196,"リンク")</f>
        <v>リンク</v>
      </c>
      <c r="E196" s="13">
        <v>8.0787037037037032E-2</v>
      </c>
      <c r="F196" s="6">
        <f>HOUR(E196)*3600+MINUTE(E196)*60+SECOND(E196)</f>
        <v>6980</v>
      </c>
      <c r="G196" s="7">
        <f>E196-K$1</f>
        <v>4.4328703703703648E-3</v>
      </c>
      <c r="H196" s="7">
        <f>E196-$L$1</f>
        <v>-1.1226851851851849E-3</v>
      </c>
      <c r="I196" s="7">
        <f>G196+$M$1</f>
        <v>0.40721064814814811</v>
      </c>
    </row>
    <row r="197" spans="1:9" ht="24.95" customHeight="1" x14ac:dyDescent="0.4">
      <c r="A197" s="9" t="s">
        <v>24</v>
      </c>
      <c r="B197" s="9" t="s">
        <v>18</v>
      </c>
      <c r="C197" s="19" t="s">
        <v>106</v>
      </c>
      <c r="D197" s="16" t="str">
        <f>HYPERLINK("https://www.youtube.com/watch?v=r6r2KihHQFM#t="&amp;F197,"リンク")</f>
        <v>リンク</v>
      </c>
      <c r="E197" s="13">
        <v>8.1909722222222217E-2</v>
      </c>
      <c r="F197" s="6">
        <f>HOUR(E197)*3600+MINUTE(E197)*60+SECOND(E197)</f>
        <v>7077</v>
      </c>
      <c r="G197" s="7">
        <f>E197-K$1</f>
        <v>5.5555555555555497E-3</v>
      </c>
      <c r="H197" s="7">
        <f>E197-$L$1</f>
        <v>0</v>
      </c>
      <c r="I197" s="7">
        <f>G197+$M$1</f>
        <v>0.40833333333333327</v>
      </c>
    </row>
    <row r="198" spans="1:9" ht="24.95" customHeight="1" x14ac:dyDescent="0.4">
      <c r="A198" s="9" t="s">
        <v>24</v>
      </c>
      <c r="B198" s="9" t="s">
        <v>88</v>
      </c>
      <c r="C198" s="19" t="s">
        <v>108</v>
      </c>
      <c r="D198" s="16" t="str">
        <f>HYPERLINK("https://www.youtube.com/watch?v=uvknS6OokZI#t="&amp;F198,"リンク")</f>
        <v>リンク</v>
      </c>
      <c r="E198" s="13">
        <v>6.5393518518518517E-3</v>
      </c>
      <c r="F198" s="6">
        <f>HOUR(E198)*3600+MINUTE(E198)*60+SECOND(E198)</f>
        <v>565</v>
      </c>
      <c r="G198" s="7">
        <f>I198-$M$1</f>
        <v>5.9259259259259456E-3</v>
      </c>
      <c r="H198" s="7">
        <f>I198-$N$1</f>
        <v>3.7037037037029874E-4</v>
      </c>
      <c r="I198" s="7">
        <f>$Q$1+E198</f>
        <v>0.40870370370370368</v>
      </c>
    </row>
    <row r="199" spans="1:9" ht="24.95" customHeight="1" x14ac:dyDescent="0.4">
      <c r="A199" s="9" t="s">
        <v>24</v>
      </c>
      <c r="B199" s="9" t="s">
        <v>67</v>
      </c>
      <c r="C199" s="19" t="s">
        <v>107</v>
      </c>
      <c r="D199" s="16" t="str">
        <f>HYPERLINK("https://www.youtube.com/watch?v=jqFIUHkCSSk#t="&amp;F199,"リンク")</f>
        <v>リンク</v>
      </c>
      <c r="E199" s="13">
        <v>4.5949074074074078E-3</v>
      </c>
      <c r="F199" s="6">
        <f>HOUR(E199)*3600+MINUTE(E199)*60+SECOND(E199)</f>
        <v>397</v>
      </c>
      <c r="G199" s="7">
        <f>I199-$M$1</f>
        <v>7.7199074074074669E-3</v>
      </c>
      <c r="H199" s="7">
        <f>I199-$N$1</f>
        <v>2.1643518518518201E-3</v>
      </c>
      <c r="I199" s="7">
        <f>$O$1+E199</f>
        <v>0.4104976851851852</v>
      </c>
    </row>
    <row r="200" spans="1:9" ht="24.95" customHeight="1" x14ac:dyDescent="0.4">
      <c r="A200" s="9" t="s">
        <v>24</v>
      </c>
      <c r="B200" s="9" t="s">
        <v>22</v>
      </c>
      <c r="C200" s="19" t="s">
        <v>105</v>
      </c>
      <c r="D200" s="16" t="str">
        <f>HYPERLINK("https://www.youtube.com/watch?v=gIv_f7Sy4IM#t="&amp;F200,"リンク")</f>
        <v>リンク</v>
      </c>
      <c r="E200" s="13">
        <v>8.5763888888888876E-2</v>
      </c>
      <c r="F200" s="6">
        <f>HOUR(E200)*3600+MINUTE(E200)*60+SECOND(E200)</f>
        <v>7410</v>
      </c>
      <c r="G200" s="7">
        <f>E200-K$1</f>
        <v>9.4097222222222082E-3</v>
      </c>
      <c r="H200" s="7">
        <f>E200-$L$1</f>
        <v>3.8541666666666585E-3</v>
      </c>
      <c r="I200" s="7">
        <f>G200+$M$1</f>
        <v>0.41218749999999993</v>
      </c>
    </row>
    <row r="201" spans="1:9" ht="24.95" customHeight="1" x14ac:dyDescent="0.4">
      <c r="A201" s="9" t="s">
        <v>24</v>
      </c>
      <c r="B201" s="9" t="s">
        <v>22</v>
      </c>
      <c r="C201" s="19" t="s">
        <v>106</v>
      </c>
      <c r="D201" s="16" t="str">
        <f>HYPERLINK("https://www.youtube.com/watch?v=r6r2KihHQFM#t="&amp;F201,"リンク")</f>
        <v>リンク</v>
      </c>
      <c r="E201" s="13">
        <v>8.7094907407407399E-2</v>
      </c>
      <c r="F201" s="6">
        <f>HOUR(E201)*3600+MINUTE(E201)*60+SECOND(E201)</f>
        <v>7525</v>
      </c>
      <c r="G201" s="7">
        <f>E201-K$1</f>
        <v>1.0740740740740731E-2</v>
      </c>
      <c r="H201" s="7">
        <f>E201-$L$1</f>
        <v>5.1851851851851816E-3</v>
      </c>
      <c r="I201" s="7">
        <f>G201+$M$1</f>
        <v>0.41351851851851845</v>
      </c>
    </row>
    <row r="202" spans="1:9" ht="24.95" customHeight="1" x14ac:dyDescent="0.4">
      <c r="A202" s="9" t="s">
        <v>24</v>
      </c>
      <c r="B202" s="11" t="s">
        <v>93</v>
      </c>
      <c r="C202" s="19" t="s">
        <v>108</v>
      </c>
      <c r="D202" s="16" t="str">
        <f>HYPERLINK("https://www.youtube.com/watch?v=uvknS6OokZI#t="&amp;F202,"リンク")</f>
        <v>リンク</v>
      </c>
      <c r="E202" s="13">
        <v>1.298611111111111E-2</v>
      </c>
      <c r="F202" s="6">
        <f>HOUR(E202)*3600+MINUTE(E202)*60+SECOND(E202)</f>
        <v>1122</v>
      </c>
      <c r="G202" s="7">
        <f>I202-$M$1</f>
        <v>1.2372685185185195E-2</v>
      </c>
      <c r="H202" s="7">
        <f>I202-$N$1</f>
        <v>6.817129629629548E-3</v>
      </c>
      <c r="I202" s="7">
        <f>$Q$1+E202</f>
        <v>0.41515046296296293</v>
      </c>
    </row>
    <row r="203" spans="1:9" ht="24.95" customHeight="1" x14ac:dyDescent="0.4">
      <c r="A203" s="9" t="s">
        <v>24</v>
      </c>
      <c r="B203" s="9" t="s">
        <v>75</v>
      </c>
      <c r="C203" s="19" t="s">
        <v>109</v>
      </c>
      <c r="D203" s="16" t="str">
        <f>HYPERLINK("https://www.youtube.com/watch?v=8EtaFszoRbc#t="&amp;F203,"リンク")</f>
        <v>リンク</v>
      </c>
      <c r="E203" s="13">
        <v>1.298611111111111E-2</v>
      </c>
      <c r="F203" s="6">
        <f>HOUR(E203)*3600+MINUTE(E203)*60+SECOND(E203)</f>
        <v>1122</v>
      </c>
      <c r="G203" s="7">
        <f>I203-$M$1</f>
        <v>1.2835648148148138E-2</v>
      </c>
      <c r="H203" s="7">
        <f>I203-$N$1</f>
        <v>7.2800925925924909E-3</v>
      </c>
      <c r="I203" s="7">
        <f>$P$1+E203</f>
        <v>0.41561342592592587</v>
      </c>
    </row>
    <row r="204" spans="1:9" ht="24.95" customHeight="1" x14ac:dyDescent="0.4">
      <c r="A204" s="9" t="s">
        <v>24</v>
      </c>
      <c r="B204" s="9" t="s">
        <v>45</v>
      </c>
      <c r="C204" s="19" t="s">
        <v>106</v>
      </c>
      <c r="D204" s="16" t="str">
        <f>HYPERLINK("https://www.youtube.com/watch?v=r6r2KihHQFM#t="&amp;F204,"リンク")</f>
        <v>リンク</v>
      </c>
      <c r="E204" s="13">
        <v>8.9282407407407408E-2</v>
      </c>
      <c r="F204" s="6">
        <f>HOUR(E204)*3600+MINUTE(E204)*60+SECOND(E204)</f>
        <v>7714</v>
      </c>
      <c r="G204" s="7">
        <f>E204-K$1</f>
        <v>1.292824074074074E-2</v>
      </c>
      <c r="H204" s="7">
        <f>E204-$L$1</f>
        <v>7.3726851851851904E-3</v>
      </c>
      <c r="I204" s="7">
        <f>G204+$M$1</f>
        <v>0.41570601851851846</v>
      </c>
    </row>
    <row r="205" spans="1:9" ht="24.95" customHeight="1" x14ac:dyDescent="0.4">
      <c r="A205" s="9" t="s">
        <v>53</v>
      </c>
      <c r="B205" s="9" t="s">
        <v>45</v>
      </c>
      <c r="C205" s="19" t="s">
        <v>106</v>
      </c>
      <c r="D205" s="16" t="str">
        <f>HYPERLINK("https://www.youtube.com/watch?v=r6r2KihHQFM#t="&amp;F205,"リンク")</f>
        <v>リンク</v>
      </c>
      <c r="E205" s="13">
        <v>0.10381944444444445</v>
      </c>
      <c r="F205" s="6">
        <f>HOUR(E205)*3600+MINUTE(E205)*60+SECOND(E205)</f>
        <v>8970</v>
      </c>
      <c r="G205" s="7">
        <f>E205-K$1</f>
        <v>2.7465277777777783E-2</v>
      </c>
      <c r="H205" s="7">
        <f>E205-$L$1</f>
        <v>2.1909722222222233E-2</v>
      </c>
      <c r="I205" s="7">
        <f>G205+$M$1</f>
        <v>0.43024305555555553</v>
      </c>
    </row>
    <row r="206" spans="1:9" ht="24.95" customHeight="1" x14ac:dyDescent="0.4">
      <c r="A206" s="9" t="s">
        <v>53</v>
      </c>
      <c r="B206" s="9" t="s">
        <v>88</v>
      </c>
      <c r="C206" s="19" t="s">
        <v>108</v>
      </c>
      <c r="D206" s="16" t="str">
        <f>HYPERLINK("https://www.youtube.com/watch?v=uvknS6OokZI#t="&amp;F206,"リンク")</f>
        <v>リンク</v>
      </c>
      <c r="E206" s="13">
        <v>2.826388888888889E-2</v>
      </c>
      <c r="F206" s="6">
        <f>HOUR(E206)*3600+MINUTE(E206)*60+SECOND(E206)</f>
        <v>2442</v>
      </c>
      <c r="G206" s="7">
        <f>I206-$M$1</f>
        <v>2.7650462962962974E-2</v>
      </c>
      <c r="H206" s="7">
        <f>I206-$N$1</f>
        <v>2.2094907407407327E-2</v>
      </c>
      <c r="I206" s="7">
        <f>$Q$1+E206</f>
        <v>0.43042824074074071</v>
      </c>
    </row>
    <row r="207" spans="1:9" ht="24.95" customHeight="1" x14ac:dyDescent="0.4">
      <c r="A207" s="9" t="s">
        <v>53</v>
      </c>
      <c r="B207" s="9" t="s">
        <v>67</v>
      </c>
      <c r="C207" s="19" t="s">
        <v>107</v>
      </c>
      <c r="D207" s="16" t="str">
        <f>HYPERLINK("https://www.youtube.com/watch?v=jqFIUHkCSSk#t="&amp;F207,"リンク")</f>
        <v>リンク</v>
      </c>
      <c r="E207" s="13">
        <v>2.5868055555555557E-2</v>
      </c>
      <c r="F207" s="6">
        <f>HOUR(E207)*3600+MINUTE(E207)*60+SECOND(E207)</f>
        <v>2235</v>
      </c>
      <c r="G207" s="7">
        <f>I207-$M$1</f>
        <v>2.8993055555555591E-2</v>
      </c>
      <c r="H207" s="7">
        <f>I207-$N$1</f>
        <v>2.3437499999999944E-2</v>
      </c>
      <c r="I207" s="7">
        <f>$O$1+E207</f>
        <v>0.43177083333333333</v>
      </c>
    </row>
    <row r="208" spans="1:9" ht="24.95" customHeight="1" x14ac:dyDescent="0.4">
      <c r="A208" s="9" t="s">
        <v>53</v>
      </c>
      <c r="B208" s="11" t="s">
        <v>93</v>
      </c>
      <c r="C208" s="19" t="s">
        <v>108</v>
      </c>
      <c r="D208" s="16" t="str">
        <f>HYPERLINK("https://www.youtube.com/watch?v=uvknS6OokZI#t="&amp;F208,"リンク")</f>
        <v>リンク</v>
      </c>
      <c r="E208" s="13">
        <v>3.3912037037037039E-2</v>
      </c>
      <c r="F208" s="6">
        <f>HOUR(E208)*3600+MINUTE(E208)*60+SECOND(E208)</f>
        <v>2930</v>
      </c>
      <c r="G208" s="7">
        <f>I208-$M$1</f>
        <v>3.3298611111111154E-2</v>
      </c>
      <c r="H208" s="7">
        <f>I208-$N$1</f>
        <v>2.7743055555555507E-2</v>
      </c>
      <c r="I208" s="7">
        <f>$Q$1+E208</f>
        <v>0.43607638888888889</v>
      </c>
    </row>
    <row r="209" spans="1:9" ht="24.95" customHeight="1" x14ac:dyDescent="0.4">
      <c r="A209" s="9" t="s">
        <v>53</v>
      </c>
      <c r="B209" s="9" t="s">
        <v>75</v>
      </c>
      <c r="C209" s="19" t="s">
        <v>109</v>
      </c>
      <c r="D209" s="16" t="str">
        <f>HYPERLINK("https://www.youtube.com/watch?v=8EtaFszoRbc#t="&amp;F209,"リンク")</f>
        <v>リンク</v>
      </c>
      <c r="E209" s="13">
        <v>3.3831018518518517E-2</v>
      </c>
      <c r="F209" s="6">
        <f>HOUR(E209)*3600+MINUTE(E209)*60+SECOND(E209)</f>
        <v>2923</v>
      </c>
      <c r="G209" s="7">
        <f>I209-$M$1</f>
        <v>3.3680555555555547E-2</v>
      </c>
      <c r="H209" s="7">
        <f>I209-$N$1</f>
        <v>2.81249999999999E-2</v>
      </c>
      <c r="I209" s="7">
        <f>$P$1+E209</f>
        <v>0.43645833333333328</v>
      </c>
    </row>
    <row r="210" spans="1:9" ht="24.95" customHeight="1" x14ac:dyDescent="0.4">
      <c r="A210" s="9" t="s">
        <v>53</v>
      </c>
      <c r="B210" s="9" t="s">
        <v>45</v>
      </c>
      <c r="C210" s="19" t="s">
        <v>106</v>
      </c>
      <c r="D210" s="16" t="str">
        <f>HYPERLINK("https://www.youtube.com/watch?v=r6r2KihHQFM#t="&amp;F210,"リンク")</f>
        <v>リンク</v>
      </c>
      <c r="E210" s="13">
        <v>0.11006944444444444</v>
      </c>
      <c r="F210" s="6">
        <f>HOUR(E210)*3600+MINUTE(E210)*60+SECOND(E210)</f>
        <v>9510</v>
      </c>
      <c r="G210" s="7">
        <f>E210-K$1</f>
        <v>3.3715277777777775E-2</v>
      </c>
      <c r="H210" s="7">
        <f>E210-$L$1</f>
        <v>2.8159722222222225E-2</v>
      </c>
      <c r="I210" s="7">
        <f>G210+$M$1</f>
        <v>0.43649305555555551</v>
      </c>
    </row>
    <row r="211" spans="1:9" ht="24.95" customHeight="1" x14ac:dyDescent="0.4">
      <c r="A211" s="9" t="s">
        <v>80</v>
      </c>
      <c r="B211" s="9" t="s">
        <v>88</v>
      </c>
      <c r="C211" s="19" t="s">
        <v>108</v>
      </c>
      <c r="D211" s="16" t="str">
        <f>HYPERLINK("https://www.youtube.com/watch?v=uvknS6OokZI#t="&amp;F211,"リンク")</f>
        <v>リンク</v>
      </c>
      <c r="E211" s="13">
        <v>4.762731481481481E-2</v>
      </c>
      <c r="F211" s="6">
        <f>HOUR(E211)*3600+MINUTE(E211)*60+SECOND(E211)</f>
        <v>4115</v>
      </c>
      <c r="G211" s="7">
        <f>I211-$M$1</f>
        <v>4.7013888888888911E-2</v>
      </c>
      <c r="H211" s="7">
        <f>I211-$N$1</f>
        <v>4.1458333333333264E-2</v>
      </c>
      <c r="I211" s="7">
        <f>$Q$1+E211</f>
        <v>0.44979166666666665</v>
      </c>
    </row>
    <row r="212" spans="1:9" ht="24.95" customHeight="1" x14ac:dyDescent="0.4">
      <c r="A212" s="9" t="s">
        <v>43</v>
      </c>
      <c r="B212" s="9" t="s">
        <v>67</v>
      </c>
      <c r="C212" s="19" t="s">
        <v>107</v>
      </c>
      <c r="D212" s="16" t="str">
        <f>HYPERLINK("https://www.youtube.com/watch?v=jqFIUHkCSSk#t="&amp;F212,"リンク")</f>
        <v>リンク</v>
      </c>
      <c r="E212" s="13">
        <v>4.594907407407408E-2</v>
      </c>
      <c r="F212" s="6">
        <f>HOUR(E212)*3600+MINUTE(E212)*60+SECOND(E212)</f>
        <v>3970</v>
      </c>
      <c r="G212" s="7">
        <f>I212-$M$1</f>
        <v>4.9074074074074103E-2</v>
      </c>
      <c r="H212" s="7">
        <f>I212-$N$1</f>
        <v>4.3518518518518456E-2</v>
      </c>
      <c r="I212" s="7">
        <f>$O$1+E212</f>
        <v>0.45185185185185184</v>
      </c>
    </row>
    <row r="213" spans="1:9" ht="24.95" customHeight="1" x14ac:dyDescent="0.4">
      <c r="A213" s="9" t="s">
        <v>80</v>
      </c>
      <c r="B213" s="11" t="s">
        <v>93</v>
      </c>
      <c r="C213" s="19" t="s">
        <v>108</v>
      </c>
      <c r="D213" s="16" t="str">
        <f>HYPERLINK("https://www.youtube.com/watch?v=uvknS6OokZI#t="&amp;F213,"リンク")</f>
        <v>リンク</v>
      </c>
      <c r="E213" s="13">
        <v>5.590277777777778E-2</v>
      </c>
      <c r="F213" s="6">
        <f>HOUR(E213)*3600+MINUTE(E213)*60+SECOND(E213)</f>
        <v>4830</v>
      </c>
      <c r="G213" s="7">
        <f>I213-$M$1</f>
        <v>5.5289351851851909E-2</v>
      </c>
      <c r="H213" s="7">
        <f>I213-$N$1</f>
        <v>4.9733796296296262E-2</v>
      </c>
      <c r="I213" s="7">
        <f>$Q$1+E213</f>
        <v>0.45806712962962964</v>
      </c>
    </row>
    <row r="214" spans="1:9" ht="24.95" customHeight="1" x14ac:dyDescent="0.4">
      <c r="A214" s="9" t="s">
        <v>80</v>
      </c>
      <c r="B214" s="9" t="s">
        <v>75</v>
      </c>
      <c r="C214" s="19" t="s">
        <v>109</v>
      </c>
      <c r="D214" s="16" t="str">
        <f>HYPERLINK("https://www.youtube.com/watch?v=8EtaFszoRbc#t="&amp;F214,"リンク")</f>
        <v>リンク</v>
      </c>
      <c r="E214" s="13">
        <v>5.6134259259259266E-2</v>
      </c>
      <c r="F214" s="6">
        <f>HOUR(E214)*3600+MINUTE(E214)*60+SECOND(E214)</f>
        <v>4850</v>
      </c>
      <c r="G214" s="7">
        <f>I214-$M$1</f>
        <v>5.5983796296296295E-2</v>
      </c>
      <c r="H214" s="7">
        <f>I214-$N$1</f>
        <v>5.0428240740740649E-2</v>
      </c>
      <c r="I214" s="7">
        <f>$P$1+E214</f>
        <v>0.45876157407407403</v>
      </c>
    </row>
    <row r="215" spans="1:9" ht="24.95" customHeight="1" x14ac:dyDescent="0.4">
      <c r="A215" s="9" t="s">
        <v>57</v>
      </c>
      <c r="B215" s="9" t="s">
        <v>88</v>
      </c>
      <c r="C215" s="19" t="s">
        <v>108</v>
      </c>
      <c r="D215" s="16" t="str">
        <f>HYPERLINK("https://www.youtube.com/watch?v=uvknS6OokZI#t="&amp;F215,"リンク")</f>
        <v>リンク</v>
      </c>
      <c r="E215" s="13">
        <v>3.125E-2</v>
      </c>
      <c r="F215" s="6">
        <f>HOUR(E215)*3600+MINUTE(E215)*60+SECOND(E215)</f>
        <v>2700</v>
      </c>
      <c r="G215" s="7">
        <f>I215-$M$1</f>
        <v>3.0636574074074108E-2</v>
      </c>
      <c r="H215" s="7">
        <f>I215-$N$1</f>
        <v>2.5081018518518461E-2</v>
      </c>
      <c r="I215" s="7">
        <f>$Q$1+E215</f>
        <v>0.43341435185185184</v>
      </c>
    </row>
    <row r="216" spans="1:9" ht="24.95" customHeight="1" x14ac:dyDescent="0.4">
      <c r="A216" s="9" t="s">
        <v>57</v>
      </c>
      <c r="B216" s="9" t="s">
        <v>67</v>
      </c>
      <c r="C216" s="19" t="s">
        <v>107</v>
      </c>
      <c r="D216" s="16" t="str">
        <f>HYPERLINK("https://www.youtube.com/watch?v=jqFIUHkCSSk#t="&amp;F216,"リンク")</f>
        <v>リンク</v>
      </c>
      <c r="E216" s="13">
        <v>2.9305555555555557E-2</v>
      </c>
      <c r="F216" s="6">
        <f>HOUR(E216)*3600+MINUTE(E216)*60+SECOND(E216)</f>
        <v>2532</v>
      </c>
      <c r="G216" s="7">
        <f>I216-$M$1</f>
        <v>3.2430555555555574E-2</v>
      </c>
      <c r="H216" s="7">
        <f>I216-$N$1</f>
        <v>2.6874999999999927E-2</v>
      </c>
      <c r="I216" s="7">
        <f>$O$1+E216</f>
        <v>0.43520833333333331</v>
      </c>
    </row>
    <row r="217" spans="1:9" ht="24.95" customHeight="1" x14ac:dyDescent="0.4">
      <c r="A217" s="9" t="s">
        <v>57</v>
      </c>
      <c r="B217" s="11" t="s">
        <v>93</v>
      </c>
      <c r="C217" s="19" t="s">
        <v>108</v>
      </c>
      <c r="D217" s="16" t="str">
        <f>HYPERLINK("https://www.youtube.com/watch?v=uvknS6OokZI#t="&amp;F217,"リンク")</f>
        <v>リンク</v>
      </c>
      <c r="E217" s="13">
        <v>3.8425925925925926E-2</v>
      </c>
      <c r="F217" s="6">
        <f>HOUR(E217)*3600+MINUTE(E217)*60+SECOND(E217)</f>
        <v>3320</v>
      </c>
      <c r="G217" s="7">
        <f>I217-$M$1</f>
        <v>3.7812500000000027E-2</v>
      </c>
      <c r="H217" s="7">
        <f>I217-$N$1</f>
        <v>3.225694444444438E-2</v>
      </c>
      <c r="I217" s="7">
        <f>$Q$1+E217</f>
        <v>0.44059027777777776</v>
      </c>
    </row>
    <row r="218" spans="1:9" ht="24.95" customHeight="1" x14ac:dyDescent="0.4">
      <c r="A218" s="9" t="s">
        <v>57</v>
      </c>
      <c r="B218" s="9" t="s">
        <v>75</v>
      </c>
      <c r="C218" s="19" t="s">
        <v>109</v>
      </c>
      <c r="D218" s="16" t="str">
        <f>HYPERLINK("https://www.youtube.com/watch?v=8EtaFszoRbc#t="&amp;F218,"リンク")</f>
        <v>リンク</v>
      </c>
      <c r="E218" s="13">
        <v>3.8414351851851852E-2</v>
      </c>
      <c r="F218" s="6">
        <f>HOUR(E218)*3600+MINUTE(E218)*60+SECOND(E218)</f>
        <v>3319</v>
      </c>
      <c r="G218" s="7">
        <f>I218-$M$1</f>
        <v>3.8263888888888931E-2</v>
      </c>
      <c r="H218" s="7">
        <f>I218-$N$1</f>
        <v>3.2708333333333284E-2</v>
      </c>
      <c r="I218" s="7">
        <f>$P$1+E218</f>
        <v>0.44104166666666667</v>
      </c>
    </row>
    <row r="219" spans="1:9" ht="24.95" customHeight="1" x14ac:dyDescent="0.4">
      <c r="A219" s="9" t="s">
        <v>41</v>
      </c>
      <c r="B219" s="9" t="s">
        <v>45</v>
      </c>
      <c r="C219" s="19" t="s">
        <v>106</v>
      </c>
      <c r="D219" s="16" t="str">
        <f>HYPERLINK("https://www.youtube.com/watch?v=r6r2KihHQFM#t="&amp;F219,"リンク")</f>
        <v>リンク</v>
      </c>
      <c r="E219" s="13">
        <v>0.1146875</v>
      </c>
      <c r="F219" s="6">
        <f>HOUR(E219)*3600+MINUTE(E219)*60+SECOND(E219)</f>
        <v>9909</v>
      </c>
      <c r="G219" s="7">
        <f>E219-K$1</f>
        <v>3.833333333333333E-2</v>
      </c>
      <c r="H219" s="7">
        <f>E219-$L$1</f>
        <v>3.2777777777777781E-2</v>
      </c>
      <c r="I219" s="7">
        <f>G219+$M$1</f>
        <v>0.44111111111111106</v>
      </c>
    </row>
    <row r="220" spans="1:9" ht="24.95" customHeight="1" x14ac:dyDescent="0.4">
      <c r="A220" s="9" t="s">
        <v>39</v>
      </c>
      <c r="B220" s="9" t="s">
        <v>45</v>
      </c>
      <c r="C220" s="19" t="s">
        <v>106</v>
      </c>
      <c r="D220" s="16" t="str">
        <f>HYPERLINK("https://www.youtube.com/watch?v=r6r2KihHQFM#t="&amp;F220,"リンク")</f>
        <v>リンク</v>
      </c>
      <c r="E220" s="13">
        <v>8.8356481481481494E-2</v>
      </c>
      <c r="F220" s="6">
        <f>HOUR(E220)*3600+MINUTE(E220)*60+SECOND(E220)</f>
        <v>7634</v>
      </c>
      <c r="G220" s="7">
        <f>E220-K$1</f>
        <v>1.2002314814814827E-2</v>
      </c>
      <c r="H220" s="7">
        <f>E220-$L$1</f>
        <v>6.4467592592592771E-3</v>
      </c>
      <c r="I220" s="7">
        <f>G220+$M$1</f>
        <v>0.41478009259259258</v>
      </c>
    </row>
    <row r="221" spans="1:9" ht="24.95" customHeight="1" x14ac:dyDescent="0.4">
      <c r="A221" s="9" t="s">
        <v>39</v>
      </c>
      <c r="B221" s="9" t="s">
        <v>88</v>
      </c>
      <c r="C221" s="19" t="s">
        <v>108</v>
      </c>
      <c r="D221" s="16" t="str">
        <f>HYPERLINK("https://www.youtube.com/watch?v=uvknS6OokZI#t="&amp;F221,"リンク")</f>
        <v>リンク</v>
      </c>
      <c r="E221" s="13">
        <v>1.2800925925925926E-2</v>
      </c>
      <c r="F221" s="6">
        <f>HOUR(E221)*3600+MINUTE(E221)*60+SECOND(E221)</f>
        <v>1106</v>
      </c>
      <c r="G221" s="7">
        <f>I221-$M$1</f>
        <v>1.2187500000000018E-2</v>
      </c>
      <c r="H221" s="7">
        <f>I221-$N$1</f>
        <v>6.6319444444443709E-3</v>
      </c>
      <c r="I221" s="7">
        <f>$Q$1+E221</f>
        <v>0.41496527777777775</v>
      </c>
    </row>
    <row r="222" spans="1:9" ht="24.95" customHeight="1" x14ac:dyDescent="0.4">
      <c r="A222" s="9" t="s">
        <v>69</v>
      </c>
      <c r="B222" s="9" t="s">
        <v>67</v>
      </c>
      <c r="C222" s="19" t="s">
        <v>107</v>
      </c>
      <c r="D222" s="16" t="str">
        <f>HYPERLINK("https://www.youtube.com/watch?v=jqFIUHkCSSk#t="&amp;F222,"リンク")</f>
        <v>リンク</v>
      </c>
      <c r="E222" s="13">
        <v>1.0706018518518517E-2</v>
      </c>
      <c r="F222" s="6">
        <f>HOUR(E222)*3600+MINUTE(E222)*60+SECOND(E222)</f>
        <v>925</v>
      </c>
      <c r="G222" s="7">
        <f>I222-$M$1</f>
        <v>1.383101851851859E-2</v>
      </c>
      <c r="H222" s="7">
        <f>I222-$N$1</f>
        <v>8.2754629629629428E-3</v>
      </c>
      <c r="I222" s="7">
        <f>$O$1+E222</f>
        <v>0.41660879629629632</v>
      </c>
    </row>
    <row r="223" spans="1:9" ht="24.95" customHeight="1" x14ac:dyDescent="0.4">
      <c r="A223" s="9" t="s">
        <v>39</v>
      </c>
      <c r="B223" s="11" t="s">
        <v>93</v>
      </c>
      <c r="C223" s="19" t="s">
        <v>108</v>
      </c>
      <c r="D223" s="16" t="str">
        <f>HYPERLINK("https://www.youtube.com/watch?v=uvknS6OokZI#t="&amp;F223,"リンク")</f>
        <v>リンク</v>
      </c>
      <c r="E223" s="13">
        <v>1.9814814814814816E-2</v>
      </c>
      <c r="F223" s="6">
        <f>HOUR(E223)*3600+MINUTE(E223)*60+SECOND(E223)</f>
        <v>1712</v>
      </c>
      <c r="G223" s="7">
        <f>I223-$M$1</f>
        <v>1.9201388888888948E-2</v>
      </c>
      <c r="H223" s="7">
        <f>I223-$N$1</f>
        <v>1.3645833333333302E-2</v>
      </c>
      <c r="I223" s="7">
        <f>$Q$1+E223</f>
        <v>0.42197916666666668</v>
      </c>
    </row>
    <row r="224" spans="1:9" ht="24.95" customHeight="1" x14ac:dyDescent="0.4">
      <c r="A224" s="9" t="s">
        <v>69</v>
      </c>
      <c r="B224" s="9" t="s">
        <v>75</v>
      </c>
      <c r="C224" s="19" t="s">
        <v>109</v>
      </c>
      <c r="D224" s="16" t="str">
        <f>HYPERLINK("https://www.youtube.com/watch?v=8EtaFszoRbc#t="&amp;F224,"リンク")</f>
        <v>リンク</v>
      </c>
      <c r="E224" s="13">
        <v>1.9861111111111111E-2</v>
      </c>
      <c r="F224" s="6">
        <f>HOUR(E224)*3600+MINUTE(E224)*60+SECOND(E224)</f>
        <v>1716</v>
      </c>
      <c r="G224" s="7">
        <f>I224-$M$1</f>
        <v>1.9710648148148158E-2</v>
      </c>
      <c r="H224" s="7">
        <f>I224-$N$1</f>
        <v>1.4155092592592511E-2</v>
      </c>
      <c r="I224" s="7">
        <f>$P$1+E224</f>
        <v>0.42248842592592589</v>
      </c>
    </row>
    <row r="225" spans="1:9" ht="24.95" customHeight="1" x14ac:dyDescent="0.4">
      <c r="A225" s="9" t="s">
        <v>40</v>
      </c>
      <c r="B225" s="9" t="s">
        <v>67</v>
      </c>
      <c r="C225" s="19" t="s">
        <v>107</v>
      </c>
      <c r="D225" s="16" t="str">
        <f>HYPERLINK("https://www.youtube.com/watch?v=jqFIUHkCSSk#t="&amp;F225,"リンク")</f>
        <v>リンク</v>
      </c>
      <c r="E225" s="13">
        <v>1.9444444444444445E-2</v>
      </c>
      <c r="F225" s="6">
        <f>HOUR(E225)*3600+MINUTE(E225)*60+SECOND(E225)</f>
        <v>1680</v>
      </c>
      <c r="G225" s="7">
        <f>I225-$M$1</f>
        <v>2.2569444444444475E-2</v>
      </c>
      <c r="H225" s="7">
        <f>I225-$N$1</f>
        <v>1.7013888888888828E-2</v>
      </c>
      <c r="I225" s="7">
        <f>$O$1+E225</f>
        <v>0.42534722222222221</v>
      </c>
    </row>
    <row r="226" spans="1:9" ht="24.95" customHeight="1" x14ac:dyDescent="0.4">
      <c r="A226" s="9" t="s">
        <v>79</v>
      </c>
      <c r="B226" s="9" t="s">
        <v>75</v>
      </c>
      <c r="C226" s="19" t="s">
        <v>109</v>
      </c>
      <c r="D226" s="16" t="str">
        <f>HYPERLINK("https://www.youtube.com/watch?v=8EtaFszoRbc#t="&amp;F226,"リンク")</f>
        <v>リンク</v>
      </c>
      <c r="E226" s="13">
        <v>3.0243055555555554E-2</v>
      </c>
      <c r="F226" s="6">
        <f>HOUR(E226)*3600+MINUTE(E226)*60+SECOND(E226)</f>
        <v>2613</v>
      </c>
      <c r="G226" s="7">
        <f>I226-$M$1</f>
        <v>3.0092592592592615E-2</v>
      </c>
      <c r="H226" s="7">
        <f>I226-$N$1</f>
        <v>2.4537037037036968E-2</v>
      </c>
      <c r="I226" s="7">
        <f>$P$1+E226</f>
        <v>0.43287037037037035</v>
      </c>
    </row>
    <row r="227" spans="1:9" ht="24.95" customHeight="1" x14ac:dyDescent="0.4">
      <c r="A227" s="9" t="s">
        <v>66</v>
      </c>
      <c r="B227" s="9" t="s">
        <v>88</v>
      </c>
      <c r="C227" s="19" t="s">
        <v>108</v>
      </c>
      <c r="D227" s="16" t="str">
        <f>HYPERLINK("https://www.youtube.com/watch?v=uvknS6OokZI#t="&amp;F227,"リンク")</f>
        <v>リンク</v>
      </c>
      <c r="E227" s="13">
        <v>6.5046296296296302E-3</v>
      </c>
      <c r="F227" s="6">
        <f>HOUR(E227)*3600+MINUTE(E227)*60+SECOND(E227)</f>
        <v>562</v>
      </c>
      <c r="G227" s="7">
        <f>I227-$M$1</f>
        <v>5.8912037037037179E-3</v>
      </c>
      <c r="H227" s="7">
        <f>I227-$N$1</f>
        <v>3.3564814814807109E-4</v>
      </c>
      <c r="I227" s="7">
        <f>$Q$1+E227</f>
        <v>0.40866898148148145</v>
      </c>
    </row>
    <row r="228" spans="1:9" ht="24.95" customHeight="1" x14ac:dyDescent="0.4">
      <c r="A228" s="9" t="s">
        <v>66</v>
      </c>
      <c r="B228" s="9" t="s">
        <v>67</v>
      </c>
      <c r="C228" s="19" t="s">
        <v>107</v>
      </c>
      <c r="D228" s="16" t="str">
        <f>HYPERLINK("https://www.youtube.com/watch?v=jqFIUHkCSSk#t="&amp;F228,"リンク")</f>
        <v>リンク</v>
      </c>
      <c r="E228" s="13">
        <v>4.0856481481481481E-3</v>
      </c>
      <c r="F228" s="6">
        <f>HOUR(E228)*3600+MINUTE(E228)*60+SECOND(E228)</f>
        <v>353</v>
      </c>
      <c r="G228" s="7">
        <f>I228-$M$1</f>
        <v>7.2106481481482021E-3</v>
      </c>
      <c r="H228" s="7">
        <f>I228-$N$1</f>
        <v>1.6550925925925553E-3</v>
      </c>
      <c r="I228" s="7">
        <f>$O$1+E228</f>
        <v>0.40998842592592594</v>
      </c>
    </row>
    <row r="229" spans="1:9" ht="24.95" customHeight="1" x14ac:dyDescent="0.4">
      <c r="A229" s="9" t="s">
        <v>38</v>
      </c>
      <c r="B229" s="9" t="s">
        <v>22</v>
      </c>
      <c r="C229" s="19" t="s">
        <v>106</v>
      </c>
      <c r="D229" s="16" t="str">
        <f>HYPERLINK("https://www.youtube.com/watch?v=r6r2KihHQFM#t="&amp;F229,"リンク")</f>
        <v>リンク</v>
      </c>
      <c r="E229" s="13">
        <v>8.6400462962962957E-2</v>
      </c>
      <c r="F229" s="6">
        <f>HOUR(E229)*3600+MINUTE(E229)*60+SECOND(E229)</f>
        <v>7465</v>
      </c>
      <c r="G229" s="7">
        <f>E229-K$1</f>
        <v>1.0046296296296289E-2</v>
      </c>
      <c r="H229" s="7">
        <f>E229-$L$1</f>
        <v>4.4907407407407396E-3</v>
      </c>
      <c r="I229" s="7">
        <f>G229+$M$1</f>
        <v>0.41282407407407401</v>
      </c>
    </row>
    <row r="230" spans="1:9" ht="24.95" customHeight="1" x14ac:dyDescent="0.4">
      <c r="A230" s="9" t="s">
        <v>66</v>
      </c>
      <c r="B230" s="11" t="s">
        <v>93</v>
      </c>
      <c r="C230" s="19" t="s">
        <v>108</v>
      </c>
      <c r="D230" s="16" t="str">
        <f>HYPERLINK("https://www.youtube.com/watch?v=uvknS6OokZI#t="&amp;F230,"リンク")</f>
        <v>リンク</v>
      </c>
      <c r="E230" s="13">
        <v>1.1979166666666666E-2</v>
      </c>
      <c r="F230" s="6">
        <f>HOUR(E230)*3600+MINUTE(E230)*60+SECOND(E230)</f>
        <v>1035</v>
      </c>
      <c r="G230" s="7">
        <f>I230-$M$1</f>
        <v>1.136574074074076E-2</v>
      </c>
      <c r="H230" s="7">
        <f>I230-$N$1</f>
        <v>5.8101851851851127E-3</v>
      </c>
      <c r="I230" s="7">
        <f>$Q$1+E230</f>
        <v>0.41414351851851849</v>
      </c>
    </row>
    <row r="231" spans="1:9" ht="24.95" customHeight="1" x14ac:dyDescent="0.4">
      <c r="A231" s="9" t="s">
        <v>66</v>
      </c>
      <c r="B231" s="9" t="s">
        <v>75</v>
      </c>
      <c r="C231" s="19" t="s">
        <v>109</v>
      </c>
      <c r="D231" s="16" t="str">
        <f>HYPERLINK("https://www.youtube.com/watch?v=8EtaFszoRbc#t="&amp;F231,"リンク")</f>
        <v>リンク</v>
      </c>
      <c r="E231" s="13">
        <v>1.1921296296296298E-2</v>
      </c>
      <c r="F231" s="6">
        <f>HOUR(E231)*3600+MINUTE(E231)*60+SECOND(E231)</f>
        <v>1030</v>
      </c>
      <c r="G231" s="7">
        <f>I231-$M$1</f>
        <v>1.1770833333333341E-2</v>
      </c>
      <c r="H231" s="7">
        <f>I231-$N$1</f>
        <v>6.2152777777776946E-3</v>
      </c>
      <c r="I231" s="7">
        <f>$P$1+E231</f>
        <v>0.41454861111111108</v>
      </c>
    </row>
  </sheetData>
  <autoFilter ref="A1:I231" xr:uid="{E9823152-28F7-4D7D-9196-8B162E330465}">
    <sortState xmlns:xlrd2="http://schemas.microsoft.com/office/spreadsheetml/2017/richdata2" ref="A2:I231">
      <sortCondition ref="A1:A231"/>
    </sortState>
  </autoFilter>
  <phoneticPr fontId="2"/>
  <hyperlinks>
    <hyperlink ref="P7" r:id="rId1" xr:uid="{01B5B134-CC21-4347-AABB-EC684E090030}"/>
    <hyperlink ref="P8" r:id="rId2" xr:uid="{578CEA47-857B-432C-A634-6328C2C553B3}"/>
    <hyperlink ref="P9" r:id="rId3" xr:uid="{FB7E101C-FC87-4FFA-BD2F-CB908358EB3F}"/>
    <hyperlink ref="P10" r:id="rId4" xr:uid="{2A5F0A61-9AC2-4B84-A6BC-23FDCEBCDD44}"/>
    <hyperlink ref="P13" r:id="rId5" xr:uid="{1BA262CC-C55B-4FAD-9798-590B8A681953}"/>
    <hyperlink ref="J161" r:id="rId6" xr:uid="{6B46091E-BFA2-1B40-A543-BB6FC472F13B}"/>
  </hyperlinks>
  <pageMargins left="0.7" right="0.7" top="0.75" bottom="0.75" header="0.3" footer="0.3"/>
  <pageSetup paperSize="9" orientation="portrait" verticalDpi="0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A43775712445F4F82775BB460FB3292" ma:contentTypeVersion="17" ma:contentTypeDescription="新しいドキュメントを作成します。" ma:contentTypeScope="" ma:versionID="09a808ee9712a590cf0d17bf7ce69c14">
  <xsd:schema xmlns:xsd="http://www.w3.org/2001/XMLSchema" xmlns:xs="http://www.w3.org/2001/XMLSchema" xmlns:p="http://schemas.microsoft.com/office/2006/metadata/properties" xmlns:ns2="6e9d908a-9f95-4997-80f1-3523e6bc2e19" xmlns:ns3="25ec1c44-e65e-43e7-94fb-6edd69e0929a" targetNamespace="http://schemas.microsoft.com/office/2006/metadata/properties" ma:root="true" ma:fieldsID="6069a97b30f97a17dc63eddc580728ac" ns2:_="" ns3:_="">
    <xsd:import namespace="6e9d908a-9f95-4997-80f1-3523e6bc2e19"/>
    <xsd:import namespace="25ec1c44-e65e-43e7-94fb-6edd69e092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9d908a-9f95-4997-80f1-3523e6bc2e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画像タグ" ma:readOnly="false" ma:fieldId="{5cf76f15-5ced-4ddc-b409-7134ff3c332f}" ma:taxonomyMulti="true" ma:sspId="401df557-eeb5-435c-8d7c-77a7fa12a9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ec1c44-e65e-43e7-94fb-6edd69e0929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7a44d82-081a-4791-bff5-ed16b6724170}" ma:internalName="TaxCatchAll" ma:showField="CatchAllData" ma:web="25ec1c44-e65e-43e7-94fb-6edd69e09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e9d908a-9f95-4997-80f1-3523e6bc2e19">
      <Terms xmlns="http://schemas.microsoft.com/office/infopath/2007/PartnerControls"/>
    </lcf76f155ced4ddcb4097134ff3c332f>
    <TaxCatchAll xmlns="25ec1c44-e65e-43e7-94fb-6edd69e0929a" xsi:nil="true"/>
  </documentManagement>
</p:properties>
</file>

<file path=customXml/itemProps1.xml><?xml version="1.0" encoding="utf-8"?>
<ds:datastoreItem xmlns:ds="http://schemas.openxmlformats.org/officeDocument/2006/customXml" ds:itemID="{514A6810-DD28-4793-883D-F97023D28D0D}"/>
</file>

<file path=customXml/itemProps2.xml><?xml version="1.0" encoding="utf-8"?>
<ds:datastoreItem xmlns:ds="http://schemas.openxmlformats.org/officeDocument/2006/customXml" ds:itemID="{5059808E-275D-4529-B245-754AE6A4BD37}"/>
</file>

<file path=customXml/itemProps3.xml><?xml version="1.0" encoding="utf-8"?>
<ds:datastoreItem xmlns:ds="http://schemas.openxmlformats.org/officeDocument/2006/customXml" ds:itemID="{AED7A578-0951-45C4-BE64-7B6C10A44C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Wada, Ryuta/和田 龍太</dc:creator>
  <cp:keywords/>
  <dc:description/>
  <cp:lastModifiedBy>Wada, Ryuta/和田 龍太</cp:lastModifiedBy>
  <cp:revision/>
  <cp:lastPrinted>2023-12-08T01:53:59Z</cp:lastPrinted>
  <dcterms:created xsi:type="dcterms:W3CDTF">2022-12-05T05:22:48Z</dcterms:created>
  <dcterms:modified xsi:type="dcterms:W3CDTF">2023-12-08T02:29:37Z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0x010100DA43775712445F4F82775BB460FB3292</vt:lpwstr>
  </property>
</Properties>
</file>