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defaultThemeVersion="124226"/>
  <xr:revisionPtr revIDLastSave="68" documentId="11_ABC9735FE39B6705DBD1C200479BC370C94B3FE2" xr6:coauthVersionLast="47" xr6:coauthVersionMax="47" xr10:uidLastSave="{AA5CF3C5-2E05-4547-81B6-A0B1AB9245AB}"/>
  <bookViews>
    <workbookView xWindow="20370" yWindow="-120" windowWidth="29040" windowHeight="16440" firstSheet="2" activeTab="2" xr2:uid="{00000000-000D-0000-FFFF-FFFF00000000}"/>
  </bookViews>
  <sheets>
    <sheet name="ﾋﾟﾎﾟｯﾄﾞ" sheetId="6" state="hidden" r:id="rId1"/>
    <sheet name="名簿" sheetId="4" state="hidden" r:id="rId2"/>
    <sheet name="品保順位推移" sheetId="7" r:id="rId3"/>
    <sheet name="ﾁｰﾑ数" sheetId="8" state="hidden" r:id="rId4"/>
    <sheet name="ﾚﾍﾞﾙ推移" sheetId="9" state="hidden" r:id="rId5"/>
    <sheet name="Sheet2" sheetId="10" state="hidden" r:id="rId6"/>
  </sheets>
  <definedNames>
    <definedName name="_xlnm._FilterDatabase" localSheetId="5" hidden="1">Sheet2!$B$1:$F$8</definedName>
    <definedName name="_xlnm._FilterDatabase" localSheetId="4" hidden="1">ﾚﾍﾞﾙ推移!$R$21:$S$44</definedName>
    <definedName name="_xlnm._FilterDatabase" localSheetId="2" hidden="1">品保順位推移!$A$144:$E$165</definedName>
    <definedName name="_xlnm._FilterDatabase" localSheetId="1" hidden="1">名簿!$A$1:$S$73</definedName>
    <definedName name="_xlnm.Print_Area" localSheetId="4">ﾚﾍﾞﾙ推移!$A$1:$X$42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" i="7" l="1"/>
  <c r="K34" i="7"/>
  <c r="K33" i="7"/>
  <c r="G34" i="7"/>
  <c r="G33" i="7"/>
  <c r="G15" i="7"/>
  <c r="G14" i="7"/>
  <c r="E166" i="7"/>
  <c r="K30" i="7"/>
  <c r="G30" i="7"/>
  <c r="J11" i="7"/>
  <c r="G11" i="7"/>
  <c r="M11" i="7" s="1"/>
  <c r="C13" i="9" l="1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E164" i="7" l="1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65" i="7"/>
  <c r="G29" i="7" l="1"/>
  <c r="J10" i="7"/>
  <c r="G10" i="7"/>
  <c r="M10" i="7" s="1"/>
  <c r="G28" i="7" l="1"/>
  <c r="J9" i="7"/>
  <c r="G9" i="7"/>
  <c r="M9" i="7" s="1"/>
  <c r="G5" i="8" l="1"/>
  <c r="G27" i="7" l="1"/>
  <c r="J8" i="7"/>
  <c r="G8" i="7"/>
  <c r="M8" i="7" s="1"/>
  <c r="F14" i="9" l="1"/>
  <c r="F15" i="9"/>
  <c r="F16" i="9"/>
  <c r="F17" i="9"/>
  <c r="F13" i="9"/>
  <c r="AA23" i="9" l="1"/>
  <c r="AB23" i="9" s="1"/>
  <c r="H13" i="9" l="1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G13" i="9"/>
  <c r="G15" i="9" l="1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G14" i="9"/>
  <c r="G3" i="8" l="1"/>
  <c r="G4" i="8"/>
  <c r="G6" i="8"/>
  <c r="G2" i="8"/>
  <c r="K23" i="7" l="1"/>
  <c r="K26" i="7"/>
  <c r="K22" i="7"/>
  <c r="G23" i="7"/>
  <c r="G24" i="7"/>
  <c r="G25" i="7"/>
  <c r="G26" i="7"/>
  <c r="G22" i="7"/>
  <c r="J4" i="7"/>
  <c r="J5" i="7"/>
  <c r="J6" i="7"/>
  <c r="J7" i="7"/>
  <c r="J3" i="7"/>
  <c r="G4" i="7"/>
  <c r="M4" i="7" s="1"/>
  <c r="G5" i="7"/>
  <c r="M5" i="7" s="1"/>
  <c r="G6" i="7"/>
  <c r="M6" i="7" s="1"/>
  <c r="G7" i="7"/>
  <c r="M7" i="7" s="1"/>
  <c r="G3" i="7"/>
  <c r="M3" i="7" s="1"/>
</calcChain>
</file>

<file path=xl/sharedStrings.xml><?xml version="1.0" encoding="utf-8"?>
<sst xmlns="http://schemas.openxmlformats.org/spreadsheetml/2006/main" count="1739" uniqueCount="792">
  <si>
    <t>伊藤 賢</t>
  </si>
  <si>
    <t>ｲﾄｳ ﾀｶｼ</t>
  </si>
  <si>
    <t>監理室</t>
    <rPh sb="0" eb="2">
      <t>カンリ</t>
    </rPh>
    <rPh sb="2" eb="3">
      <t>シツ</t>
    </rPh>
    <phoneticPr fontId="3"/>
  </si>
  <si>
    <t>出荷品質監査G</t>
    <rPh sb="0" eb="2">
      <t>シュッカ</t>
    </rPh>
    <rPh sb="2" eb="4">
      <t>ヒンシツ</t>
    </rPh>
    <rPh sb="4" eb="6">
      <t>カンサ</t>
    </rPh>
    <phoneticPr fontId="3"/>
  </si>
  <si>
    <t>AA</t>
  </si>
  <si>
    <t>3-4344</t>
  </si>
  <si>
    <t>t_ito@mail.toyota.co.jp</t>
  </si>
  <si>
    <t>○</t>
  </si>
  <si>
    <t>監督</t>
    <rPh sb="0" eb="2">
      <t>カントク</t>
    </rPh>
    <phoneticPr fontId="3"/>
  </si>
  <si>
    <t>中川 孝二</t>
    <rPh sb="0" eb="2">
      <t>ナカガワ</t>
    </rPh>
    <rPh sb="3" eb="5">
      <t>コウジ</t>
    </rPh>
    <phoneticPr fontId="3"/>
  </si>
  <si>
    <t>ﾅｶｶﾞﾜ ｺｳｼﾞ</t>
  </si>
  <si>
    <t>企画室</t>
    <rPh sb="0" eb="2">
      <t>キカク</t>
    </rPh>
    <rPh sb="2" eb="3">
      <t>シツ</t>
    </rPh>
    <phoneticPr fontId="3"/>
  </si>
  <si>
    <t>人材育成G</t>
    <rPh sb="0" eb="4">
      <t>ジンザイイクセイ</t>
    </rPh>
    <phoneticPr fontId="3"/>
  </si>
  <si>
    <t>KH</t>
  </si>
  <si>
    <t>3-4309</t>
  </si>
  <si>
    <t>koji_nakagawa@mail.toyota.co.jp</t>
  </si>
  <si>
    <t>副監督</t>
    <rPh sb="0" eb="1">
      <t>フク</t>
    </rPh>
    <rPh sb="1" eb="3">
      <t>カントク</t>
    </rPh>
    <phoneticPr fontId="3"/>
  </si>
  <si>
    <t>根本 幸大</t>
    <rPh sb="0" eb="2">
      <t>ネモト</t>
    </rPh>
    <rPh sb="3" eb="4">
      <t>サイワイ</t>
    </rPh>
    <rPh sb="4" eb="5">
      <t>ダイ</t>
    </rPh>
    <phoneticPr fontId="3"/>
  </si>
  <si>
    <t>ﾈﾓﾄ ｺｳﾀﾞｲ</t>
  </si>
  <si>
    <t>部付</t>
    <rPh sb="0" eb="1">
      <t>ブ</t>
    </rPh>
    <rPh sb="1" eb="2">
      <t>ツキ</t>
    </rPh>
    <phoneticPr fontId="3"/>
  </si>
  <si>
    <t>ｸﾞﾛｰﾊﾞﾙ調査G</t>
    <rPh sb="7" eb="9">
      <t>チョウサ</t>
    </rPh>
    <phoneticPr fontId="3"/>
  </si>
  <si>
    <t>QGR</t>
  </si>
  <si>
    <t>3-4475</t>
  </si>
  <si>
    <t>kodai_nemoto@mail.toyota.co.jp</t>
  </si>
  <si>
    <t>キャプテン</t>
  </si>
  <si>
    <t>和田 龍太</t>
  </si>
  <si>
    <t>ﾜﾀﾞ ﾘｭｳﾀ</t>
  </si>
  <si>
    <t>保証室</t>
    <rPh sb="0" eb="2">
      <t>ホショウシツ</t>
    </rPh>
    <rPh sb="2" eb="3">
      <t>シツ</t>
    </rPh>
    <phoneticPr fontId="3"/>
  </si>
  <si>
    <t>保証ﾎﾟﾘｼｰG</t>
    <rPh sb="0" eb="2">
      <t>ホショウ</t>
    </rPh>
    <phoneticPr fontId="3"/>
  </si>
  <si>
    <t>WP</t>
  </si>
  <si>
    <t>813-2-8175</t>
  </si>
  <si>
    <t>ryuta_wada@mail.toyota.co.jp</t>
  </si>
  <si>
    <t>副キャプテン</t>
    <rPh sb="0" eb="1">
      <t>フク</t>
    </rPh>
    <phoneticPr fontId="3"/>
  </si>
  <si>
    <t>安芸 優一</t>
    <rPh sb="0" eb="2">
      <t>アキ</t>
    </rPh>
    <rPh sb="3" eb="5">
      <t>ユウイチ</t>
    </rPh>
    <phoneticPr fontId="3"/>
  </si>
  <si>
    <t>ｱｷ ﾕｳｲﾁ</t>
  </si>
  <si>
    <t>お客様品質監査課</t>
    <rPh sb="1" eb="3">
      <t>キャクサマ</t>
    </rPh>
    <rPh sb="3" eb="5">
      <t>ヒンシツ</t>
    </rPh>
    <rPh sb="5" eb="7">
      <t>カンサ</t>
    </rPh>
    <rPh sb="7" eb="8">
      <t>カ</t>
    </rPh>
    <phoneticPr fontId="3"/>
  </si>
  <si>
    <t>開発車両監査係</t>
    <rPh sb="0" eb="2">
      <t>カイハツ</t>
    </rPh>
    <rPh sb="2" eb="4">
      <t>シャリョウ</t>
    </rPh>
    <rPh sb="4" eb="6">
      <t>カンサ</t>
    </rPh>
    <rPh sb="6" eb="7">
      <t>カカリ</t>
    </rPh>
    <phoneticPr fontId="3"/>
  </si>
  <si>
    <t>T913</t>
  </si>
  <si>
    <t>3-4723</t>
  </si>
  <si>
    <t>yuichi_aki@mail.toyota.co.jp</t>
  </si>
  <si>
    <t>齋藤 貴広</t>
  </si>
  <si>
    <t>ｻｲﾄｳ ﾀｶﾋﾛ</t>
  </si>
  <si>
    <t>品質調査ﾕﾆｯﾄ係</t>
    <rPh sb="0" eb="2">
      <t>ヒンシツ</t>
    </rPh>
    <rPh sb="2" eb="4">
      <t>チョウサ</t>
    </rPh>
    <rPh sb="8" eb="9">
      <t>カカリ</t>
    </rPh>
    <phoneticPr fontId="3"/>
  </si>
  <si>
    <t>T972</t>
  </si>
  <si>
    <t>3-4726</t>
  </si>
  <si>
    <t>takahiro_saito@mail.toyota.co.jp</t>
  </si>
  <si>
    <t>チームCo</t>
  </si>
  <si>
    <t>石川 志穂</t>
    <rPh sb="0" eb="2">
      <t>イシカワ</t>
    </rPh>
    <rPh sb="3" eb="5">
      <t>シホ</t>
    </rPh>
    <phoneticPr fontId="3"/>
  </si>
  <si>
    <t>ｲｼｶﾜ ｼﾎ</t>
  </si>
  <si>
    <t>人事総括Ｇ</t>
    <rPh sb="0" eb="2">
      <t>ジンジ</t>
    </rPh>
    <rPh sb="2" eb="4">
      <t>ソウカツ</t>
    </rPh>
    <phoneticPr fontId="3"/>
  </si>
  <si>
    <t>KA</t>
  </si>
  <si>
    <t>3-4304</t>
  </si>
  <si>
    <t>shiho_kubota@mail.toyota.co.jp</t>
  </si>
  <si>
    <t>中川 なおみ</t>
    <rPh sb="0" eb="2">
      <t>ナカガワ</t>
    </rPh>
    <phoneticPr fontId="3"/>
  </si>
  <si>
    <t>ﾅｶｶﾞﾜ ﾅｵﾐ</t>
  </si>
  <si>
    <t>5-3773</t>
  </si>
  <si>
    <t>naomi_nakagawa@mail.toyota.co.jp</t>
  </si>
  <si>
    <t>小山　英一郎</t>
    <rPh sb="0" eb="2">
      <t>コヤマ</t>
    </rPh>
    <rPh sb="3" eb="6">
      <t>エイイチロウ</t>
    </rPh>
    <phoneticPr fontId="2"/>
  </si>
  <si>
    <t>ｺﾔﾏ ｴｲｲﾁﾛｳ</t>
  </si>
  <si>
    <t>－</t>
  </si>
  <si>
    <t>W</t>
  </si>
  <si>
    <t>3-4595</t>
  </si>
  <si>
    <t>eiichiro_koyama@mail.toyota.co.jp</t>
  </si>
  <si>
    <t>森角　寿之</t>
    <rPh sb="0" eb="1">
      <t>モリ</t>
    </rPh>
    <rPh sb="1" eb="2">
      <t>カク</t>
    </rPh>
    <rPh sb="3" eb="5">
      <t>トシユキ</t>
    </rPh>
    <phoneticPr fontId="3"/>
  </si>
  <si>
    <t>ﾓﾘｶｸ　ﾄｼﾕｷ</t>
  </si>
  <si>
    <t>保証室</t>
    <rPh sb="0" eb="2">
      <t>ホショウ</t>
    </rPh>
    <rPh sb="2" eb="3">
      <t>シツ</t>
    </rPh>
    <phoneticPr fontId="3"/>
  </si>
  <si>
    <t>813-2-8188</t>
  </si>
  <si>
    <t>toshiyuki_morikaku@mail.toyota.co.jp</t>
  </si>
  <si>
    <t>尾野　貴広</t>
    <rPh sb="0" eb="2">
      <t>オノ</t>
    </rPh>
    <rPh sb="3" eb="5">
      <t>タカヒロ</t>
    </rPh>
    <phoneticPr fontId="3"/>
  </si>
  <si>
    <t>ｵﾉ　ﾀｶﾋﾛ</t>
  </si>
  <si>
    <t>保証判定第1G</t>
    <rPh sb="0" eb="2">
      <t>ホショウ</t>
    </rPh>
    <rPh sb="2" eb="4">
      <t>ハンテイ</t>
    </rPh>
    <rPh sb="4" eb="5">
      <t>ダイ</t>
    </rPh>
    <phoneticPr fontId="3"/>
  </si>
  <si>
    <t>Ｗ１</t>
  </si>
  <si>
    <t>813-2-8173</t>
  </si>
  <si>
    <t>takahiro_ono_aa@mail.toyota.co.jp</t>
  </si>
  <si>
    <t>宮嶋 雅章</t>
    <rPh sb="0" eb="2">
      <t>ミヤジマ</t>
    </rPh>
    <rPh sb="3" eb="5">
      <t>マサアキ</t>
    </rPh>
    <phoneticPr fontId="3"/>
  </si>
  <si>
    <t>ﾐﾔｼﾞﾏﾏｻｱｷ</t>
  </si>
  <si>
    <t>3-4601</t>
  </si>
  <si>
    <t>masaaki_miyajima@mail.toyota.co.jp</t>
  </si>
  <si>
    <t>川出　恵子</t>
    <rPh sb="0" eb="2">
      <t>カワデ</t>
    </rPh>
    <rPh sb="3" eb="5">
      <t>ケイコ</t>
    </rPh>
    <phoneticPr fontId="2"/>
  </si>
  <si>
    <t>ｶﾜﾃﾞ ｹｲｺ</t>
  </si>
  <si>
    <t>出荷品質監査Ｇ</t>
    <rPh sb="0" eb="2">
      <t>シュッカ</t>
    </rPh>
    <rPh sb="2" eb="4">
      <t>ヒンシツ</t>
    </rPh>
    <rPh sb="4" eb="6">
      <t>カンサ</t>
    </rPh>
    <phoneticPr fontId="3"/>
  </si>
  <si>
    <t>3-4345</t>
  </si>
  <si>
    <t>keiko_kawade@mail.toyota.co.jp</t>
  </si>
  <si>
    <t>三浦 守道</t>
  </si>
  <si>
    <t>ﾐｳﾗ ﾓﾘﾐﾁ</t>
  </si>
  <si>
    <t>法規適合G</t>
    <rPh sb="0" eb="2">
      <t>ホウキ</t>
    </rPh>
    <rPh sb="2" eb="4">
      <t>テキゴウ</t>
    </rPh>
    <phoneticPr fontId="3"/>
  </si>
  <si>
    <t>AR</t>
  </si>
  <si>
    <t>3-4352</t>
  </si>
  <si>
    <t>miura@mail.toyota.co.jp</t>
  </si>
  <si>
    <t>高橋 佑弥</t>
  </si>
  <si>
    <t>ﾀｶﾊｼ ﾕｳﾔ</t>
  </si>
  <si>
    <t>製品監査室</t>
    <rPh sb="0" eb="2">
      <t>セイヒン</t>
    </rPh>
    <rPh sb="2" eb="4">
      <t>カンサ</t>
    </rPh>
    <rPh sb="4" eb="5">
      <t>シツ</t>
    </rPh>
    <phoneticPr fontId="3"/>
  </si>
  <si>
    <t>車両2G</t>
    <rPh sb="0" eb="2">
      <t>シャリョウ</t>
    </rPh>
    <phoneticPr fontId="3"/>
  </si>
  <si>
    <t>PV2</t>
  </si>
  <si>
    <t>3-4718</t>
  </si>
  <si>
    <t>yuya_takahashi@mail.toyota.co.jp</t>
  </si>
  <si>
    <t>川崎 正雅</t>
  </si>
  <si>
    <t>ｶﾜｻｷ ﾏｻﾉﾘ</t>
  </si>
  <si>
    <t>ﾕﾆｯﾄG</t>
  </si>
  <si>
    <t>PU</t>
  </si>
  <si>
    <t>850-3165-2895</t>
  </si>
  <si>
    <t>masanori_kawasaki@mail.toyota.co.jp</t>
  </si>
  <si>
    <t>村田 宗央</t>
    <rPh sb="0" eb="2">
      <t>ムラタ</t>
    </rPh>
    <rPh sb="3" eb="4">
      <t>ムネ</t>
    </rPh>
    <rPh sb="4" eb="5">
      <t>オウ</t>
    </rPh>
    <phoneticPr fontId="3"/>
  </si>
  <si>
    <t>ﾑﾗﾀ ﾑﾈｵ</t>
  </si>
  <si>
    <t>部品・材料監査室</t>
    <rPh sb="0" eb="2">
      <t>ブヒン</t>
    </rPh>
    <rPh sb="3" eb="5">
      <t>ザイリョウ</t>
    </rPh>
    <rPh sb="5" eb="7">
      <t>カンサ</t>
    </rPh>
    <rPh sb="7" eb="8">
      <t>シツ</t>
    </rPh>
    <phoneticPr fontId="3"/>
  </si>
  <si>
    <t>金属材料2G</t>
    <rPh sb="0" eb="2">
      <t>キンゾク</t>
    </rPh>
    <rPh sb="2" eb="4">
      <t>ザイリョウ</t>
    </rPh>
    <phoneticPr fontId="3"/>
  </si>
  <si>
    <t>PM2</t>
  </si>
  <si>
    <t>3-9054</t>
  </si>
  <si>
    <t>muneo_murata@mail.toyota.co.jp</t>
  </si>
  <si>
    <t>押野 和馬</t>
    <rPh sb="0" eb="2">
      <t>オシノ</t>
    </rPh>
    <rPh sb="3" eb="5">
      <t>カズマ</t>
    </rPh>
    <phoneticPr fontId="3"/>
  </si>
  <si>
    <t>ｵｼﾉ ｶｽﾞﾏ</t>
  </si>
  <si>
    <t>3-9042</t>
  </si>
  <si>
    <t>kazuma_oshino@mail.toyota.co.jp</t>
  </si>
  <si>
    <t>工藤 泰丈</t>
    <rPh sb="0" eb="2">
      <t>クドウ</t>
    </rPh>
    <rPh sb="3" eb="4">
      <t>タイ</t>
    </rPh>
    <rPh sb="4" eb="5">
      <t>ジョウ</t>
    </rPh>
    <phoneticPr fontId="3"/>
  </si>
  <si>
    <t>ｸﾄﾞｳ ﾔｽﾀｹ</t>
  </si>
  <si>
    <t>化学材料G</t>
    <rPh sb="0" eb="2">
      <t>カガク</t>
    </rPh>
    <rPh sb="2" eb="4">
      <t>ザイリョウ</t>
    </rPh>
    <phoneticPr fontId="3"/>
  </si>
  <si>
    <t>PM4</t>
  </si>
  <si>
    <t>3-9066</t>
  </si>
  <si>
    <t>yasutake_kudo@mail.toyota.co.jp</t>
  </si>
  <si>
    <t>喜多村 安彦</t>
    <rPh sb="0" eb="3">
      <t>キタムラ</t>
    </rPh>
    <rPh sb="4" eb="6">
      <t>ヤスヒコ</t>
    </rPh>
    <phoneticPr fontId="3"/>
  </si>
  <si>
    <t>ｷﾀﾑﾗ ﾔｽﾋｺ</t>
  </si>
  <si>
    <t>3-9022</t>
  </si>
  <si>
    <t>yasuhiko_kitamura@mail.toyota.co.jp</t>
  </si>
  <si>
    <t>加藤 圭祐</t>
    <rPh sb="0" eb="2">
      <t>カトウ</t>
    </rPh>
    <rPh sb="3" eb="5">
      <t>ケイスケ</t>
    </rPh>
    <phoneticPr fontId="3"/>
  </si>
  <si>
    <t>ｶﾄｳ ｹｲｽｹ</t>
  </si>
  <si>
    <t>塗装・防錆G</t>
    <rPh sb="0" eb="2">
      <t>トソウ</t>
    </rPh>
    <rPh sb="3" eb="5">
      <t>ボウセイ</t>
    </rPh>
    <phoneticPr fontId="3"/>
  </si>
  <si>
    <t>PM5</t>
  </si>
  <si>
    <t>3-4627</t>
  </si>
  <si>
    <t>keisuke_kato_ab@mail.toyota.co.jp</t>
  </si>
  <si>
    <t>山本 直道</t>
    <rPh sb="0" eb="2">
      <t>ヤマモト</t>
    </rPh>
    <rPh sb="3" eb="5">
      <t>ナオミチ</t>
    </rPh>
    <phoneticPr fontId="3"/>
  </si>
  <si>
    <t>ﾔﾏﾓﾄ ﾅｵﾐﾁ</t>
  </si>
  <si>
    <t>T911</t>
  </si>
  <si>
    <t>3-4699</t>
  </si>
  <si>
    <t>naomichi_yamamoto@mail.toyota.co.jp</t>
  </si>
  <si>
    <t>澤田 渉</t>
    <rPh sb="0" eb="2">
      <t>サワダ</t>
    </rPh>
    <rPh sb="3" eb="4">
      <t>ワタル</t>
    </rPh>
    <phoneticPr fontId="3"/>
  </si>
  <si>
    <t>ｻﾜﾀﾞ ﾜﾀﾙ</t>
  </si>
  <si>
    <t>T912</t>
  </si>
  <si>
    <t>3-4722</t>
  </si>
  <si>
    <t>wataru_sawada@mail.toyota.co.jp</t>
  </si>
  <si>
    <t>森 竜也</t>
  </si>
  <si>
    <t>ﾓﾘ ﾀﾂﾔ</t>
  </si>
  <si>
    <t>tatsuya_mori_aa@mail.toyota.co.jp</t>
  </si>
  <si>
    <t>中井 あずさ</t>
    <rPh sb="0" eb="2">
      <t>ナカイ</t>
    </rPh>
    <phoneticPr fontId="3"/>
  </si>
  <si>
    <t>ﾅｶｲ ｱｽﾞｻ</t>
  </si>
  <si>
    <t>azusa_nakai@mail.toyota.co.jp</t>
  </si>
  <si>
    <t>鈴木 大佑</t>
    <rPh sb="0" eb="2">
      <t>スズキ</t>
    </rPh>
    <rPh sb="3" eb="4">
      <t>ダイ</t>
    </rPh>
    <rPh sb="4" eb="5">
      <t>ユウ</t>
    </rPh>
    <phoneticPr fontId="3"/>
  </si>
  <si>
    <t>ｽｽﾞｷ ﾀﾞｲｽｹ</t>
  </si>
  <si>
    <t>daisuke_suzuki_ae@mail.toyota.co.jp</t>
  </si>
  <si>
    <t>伊藤 真</t>
    <rPh sb="3" eb="4">
      <t>マコト</t>
    </rPh>
    <phoneticPr fontId="3"/>
  </si>
  <si>
    <t>ｲﾄｳ ｼﾝ</t>
  </si>
  <si>
    <t>お客様品質監査課</t>
  </si>
  <si>
    <t>号口車両調査係</t>
    <rPh sb="4" eb="6">
      <t>チョウサ</t>
    </rPh>
    <phoneticPr fontId="3"/>
  </si>
  <si>
    <t>T921</t>
  </si>
  <si>
    <t>3-4721</t>
  </si>
  <si>
    <t>shin_ito_aa@mail.toyota.co.jp</t>
  </si>
  <si>
    <t>吉田 翔平</t>
    <rPh sb="0" eb="2">
      <t>ヨシダ</t>
    </rPh>
    <rPh sb="3" eb="5">
      <t>ショウヘイ</t>
    </rPh>
    <phoneticPr fontId="3"/>
  </si>
  <si>
    <t>ﾖｼﾀﾞ ｼｮｳﾍｲ</t>
  </si>
  <si>
    <t>shiyohei_yoshida_aa@mail.toyota.co.jp</t>
  </si>
  <si>
    <t>矢崎 孝明</t>
    <rPh sb="0" eb="2">
      <t>ヤザキ</t>
    </rPh>
    <rPh sb="3" eb="5">
      <t>タカアキ</t>
    </rPh>
    <phoneticPr fontId="3"/>
  </si>
  <si>
    <t>ﾔｻﾞｷ ﾀｶｱｷ</t>
  </si>
  <si>
    <t>部品・品質監査係</t>
    <rPh sb="0" eb="2">
      <t>ブヒン</t>
    </rPh>
    <rPh sb="3" eb="5">
      <t>ヒンシツ</t>
    </rPh>
    <rPh sb="5" eb="7">
      <t>カンサ</t>
    </rPh>
    <phoneticPr fontId="3"/>
  </si>
  <si>
    <t>T942</t>
  </si>
  <si>
    <t>823-6820</t>
  </si>
  <si>
    <t>takaaki_yazaki@mail.toyota.co.jp</t>
  </si>
  <si>
    <t>上野 新太</t>
  </si>
  <si>
    <t>ｳｴﾉ ｼﾝﾀ</t>
  </si>
  <si>
    <t>823-3828</t>
  </si>
  <si>
    <t>shinta_ueno@mail.toyota.co.jp</t>
  </si>
  <si>
    <t>本多 孝志</t>
  </si>
  <si>
    <t>ﾎﾝﾀﾞ ﾀｶｼ</t>
  </si>
  <si>
    <t>T943</t>
  </si>
  <si>
    <t>823-6825</t>
  </si>
  <si>
    <t>takashi_honda_aa@mail.toyota.co.jp</t>
  </si>
  <si>
    <t>松本 正順</t>
    <rPh sb="0" eb="2">
      <t>マツモト</t>
    </rPh>
    <rPh sb="3" eb="4">
      <t>マサ</t>
    </rPh>
    <rPh sb="4" eb="5">
      <t>ジュン</t>
    </rPh>
    <phoneticPr fontId="3"/>
  </si>
  <si>
    <t>ﾏﾂﾓﾄ ﾏｻﾉﾘ</t>
  </si>
  <si>
    <t>材料品質監査係</t>
  </si>
  <si>
    <t>T951</t>
  </si>
  <si>
    <t>3-4526</t>
  </si>
  <si>
    <t>masanori_matsumoto_aa@mail.toyota.co.jp</t>
  </si>
  <si>
    <t>前田 拓也</t>
    <rPh sb="0" eb="2">
      <t>マエダ</t>
    </rPh>
    <rPh sb="3" eb="5">
      <t>タクヤ</t>
    </rPh>
    <phoneticPr fontId="3"/>
  </si>
  <si>
    <t>ﾏｴﾀﾞ ﾀｸﾔ</t>
  </si>
  <si>
    <t>takuya_maeda_ac@mail.toyota.co.jp</t>
  </si>
  <si>
    <t>水谷 拓未</t>
    <rPh sb="0" eb="2">
      <t>ミズタニ</t>
    </rPh>
    <rPh sb="3" eb="4">
      <t>タク</t>
    </rPh>
    <rPh sb="4" eb="5">
      <t>ミ</t>
    </rPh>
    <phoneticPr fontId="3"/>
  </si>
  <si>
    <t>ﾐｽﾞﾀﾆ ﾀｸﾐ</t>
  </si>
  <si>
    <t>3-4527</t>
  </si>
  <si>
    <t>takumi_mizutani@mail.toyota.co.jp</t>
  </si>
  <si>
    <t>朝隈 晃生</t>
    <rPh sb="0" eb="1">
      <t>アサ</t>
    </rPh>
    <rPh sb="1" eb="2">
      <t>クマ</t>
    </rPh>
    <rPh sb="3" eb="5">
      <t>アキオ</t>
    </rPh>
    <phoneticPr fontId="3"/>
  </si>
  <si>
    <t>ｱｻｸﾏ ﾃﾙｷ</t>
  </si>
  <si>
    <t>T952</t>
  </si>
  <si>
    <t>3-4396</t>
  </si>
  <si>
    <t>teruki_asakuma@mail.toyota.co.jp</t>
  </si>
  <si>
    <t>諸冨 隼</t>
    <rPh sb="0" eb="1">
      <t>モロ</t>
    </rPh>
    <rPh sb="1" eb="2">
      <t>トミ</t>
    </rPh>
    <rPh sb="3" eb="4">
      <t>ハヤブサ</t>
    </rPh>
    <phoneticPr fontId="3"/>
  </si>
  <si>
    <t>ﾓﾛﾄﾐ ﾊﾔﾄ</t>
  </si>
  <si>
    <t>hayato_morotomi@mail.toyota.co.jp</t>
  </si>
  <si>
    <t>森本 聖</t>
    <rPh sb="0" eb="2">
      <t>モリモト</t>
    </rPh>
    <rPh sb="3" eb="4">
      <t>セイ</t>
    </rPh>
    <phoneticPr fontId="3"/>
  </si>
  <si>
    <t>ﾓﾘﾓﾄ ﾋｼﾞﾘ</t>
  </si>
  <si>
    <t>品質調査企画係</t>
    <rPh sb="0" eb="2">
      <t>ヒンシツ</t>
    </rPh>
    <rPh sb="2" eb="4">
      <t>チョウサ</t>
    </rPh>
    <rPh sb="4" eb="6">
      <t>キカク</t>
    </rPh>
    <rPh sb="6" eb="7">
      <t>カカリ</t>
    </rPh>
    <phoneticPr fontId="3"/>
  </si>
  <si>
    <t>T962</t>
  </si>
  <si>
    <t>3-4724</t>
  </si>
  <si>
    <t>hijiri_morimoto@mail.toyota.co.jp</t>
  </si>
  <si>
    <t>村岡 伸悟</t>
    <rPh sb="0" eb="2">
      <t>ムラオカ</t>
    </rPh>
    <rPh sb="3" eb="5">
      <t>シンゴ</t>
    </rPh>
    <phoneticPr fontId="3"/>
  </si>
  <si>
    <t>ﾑﾗｵｶ ｼﾝｺﾞ</t>
  </si>
  <si>
    <t>T971</t>
  </si>
  <si>
    <t>3-4691</t>
  </si>
  <si>
    <t>shingo_muraoka@mail.toyota.co.jp</t>
  </si>
  <si>
    <t>出口 慎治</t>
    <rPh sb="0" eb="2">
      <t>デグチ</t>
    </rPh>
    <rPh sb="3" eb="5">
      <t>シンジ</t>
    </rPh>
    <phoneticPr fontId="3"/>
  </si>
  <si>
    <t>ﾃﾞｸﾞﾁ ｼﾝｼﾞ</t>
  </si>
  <si>
    <t>shinji_deguchi@mail.toyota.co.jp</t>
  </si>
  <si>
    <t>千葉　大輔</t>
    <rPh sb="0" eb="2">
      <t>チバ</t>
    </rPh>
    <rPh sb="3" eb="5">
      <t>ダイスケ</t>
    </rPh>
    <phoneticPr fontId="2"/>
  </si>
  <si>
    <t>ﾁﾊﾞ ﾀﾞｲｽｹ</t>
  </si>
  <si>
    <t>品質調査車両1係</t>
    <rPh sb="0" eb="2">
      <t>ヒンシツ</t>
    </rPh>
    <rPh sb="2" eb="4">
      <t>チョウサ</t>
    </rPh>
    <rPh sb="4" eb="6">
      <t>シャリョウ</t>
    </rPh>
    <rPh sb="7" eb="8">
      <t>カカリ</t>
    </rPh>
    <phoneticPr fontId="3"/>
  </si>
  <si>
    <t>T981</t>
  </si>
  <si>
    <t>3-4692</t>
  </si>
  <si>
    <t>daisuke_chiba@mail.toyota.co.jp</t>
  </si>
  <si>
    <t>池元 智哉</t>
    <rPh sb="0" eb="2">
      <t>イケモト</t>
    </rPh>
    <rPh sb="3" eb="5">
      <t>トモヤ</t>
    </rPh>
    <phoneticPr fontId="3"/>
  </si>
  <si>
    <t>ｲｹﾓﾄ ﾄﾓﾔ</t>
  </si>
  <si>
    <t>T982</t>
  </si>
  <si>
    <t>3-4727</t>
  </si>
  <si>
    <t>tomoya_ikemoto@mail.toyota.co.jp</t>
  </si>
  <si>
    <t>竹平 忠司</t>
  </si>
  <si>
    <t>ﾀｹﾋﾗ ﾀﾀﾞｼ</t>
  </si>
  <si>
    <t>電子・電池監査係</t>
    <rPh sb="0" eb="2">
      <t>デンシ</t>
    </rPh>
    <rPh sb="3" eb="5">
      <t>デンチ</t>
    </rPh>
    <rPh sb="5" eb="7">
      <t>カンサ</t>
    </rPh>
    <rPh sb="7" eb="8">
      <t>カカリ</t>
    </rPh>
    <phoneticPr fontId="3"/>
  </si>
  <si>
    <t>T9A1</t>
  </si>
  <si>
    <t>3-4523</t>
  </si>
  <si>
    <t>tadashi_takehira@mail.toyota.co.jp</t>
  </si>
  <si>
    <t>結城 駿介</t>
  </si>
  <si>
    <t>ﾕｳｷ ｼｭﾝｽｹ</t>
  </si>
  <si>
    <t>3-4524</t>
  </si>
  <si>
    <t>shiyunsuke_yuki@mail.toyota.co.jp</t>
  </si>
  <si>
    <t>野田 大樹</t>
  </si>
  <si>
    <t>ﾉﾀﾞ ﾀｲｷ</t>
  </si>
  <si>
    <t>T9A2</t>
  </si>
  <si>
    <t>3-4525</t>
  </si>
  <si>
    <t>taiki_noda@mail.toyota.co.jp</t>
  </si>
  <si>
    <t>中山 拓弥</t>
  </si>
  <si>
    <t>ﾅｶﾔﾏ ﾀｸﾔ</t>
  </si>
  <si>
    <t>3－4525</t>
  </si>
  <si>
    <t>takuya_nakayama_aa@mail.toyota.co.jp</t>
  </si>
  <si>
    <t>篠原 友基</t>
    <rPh sb="0" eb="2">
      <t>シノハラ</t>
    </rPh>
    <rPh sb="3" eb="4">
      <t>トモ</t>
    </rPh>
    <rPh sb="4" eb="5">
      <t>キ</t>
    </rPh>
    <phoneticPr fontId="3"/>
  </si>
  <si>
    <t>ｼﾉﾊﾗ ﾄﾓｷ</t>
  </si>
  <si>
    <t>tomoki_shinohara@mail.toyota.co.jp</t>
  </si>
  <si>
    <t>吉野 智</t>
  </si>
  <si>
    <t>ﾖｼﾉ ｻﾄｼ</t>
  </si>
  <si>
    <t>統括係</t>
    <rPh sb="0" eb="2">
      <t>トウカツ</t>
    </rPh>
    <rPh sb="2" eb="3">
      <t>カカリ</t>
    </rPh>
    <phoneticPr fontId="3"/>
  </si>
  <si>
    <t>T9B3</t>
  </si>
  <si>
    <t>3-4340</t>
  </si>
  <si>
    <t>satoshi_yoshino@mail.toyota.co.jp</t>
  </si>
  <si>
    <t>後藤 博隆</t>
    <rPh sb="0" eb="2">
      <t>ゴトウ</t>
    </rPh>
    <rPh sb="3" eb="4">
      <t>ヒロタカ</t>
    </rPh>
    <rPh sb="4" eb="5">
      <t>タカシ</t>
    </rPh>
    <phoneticPr fontId="3"/>
  </si>
  <si>
    <t>ｺﾞﾄｳ ﾋﾛﾀｶ</t>
  </si>
  <si>
    <t>車両G</t>
    <rPh sb="0" eb="2">
      <t>シャリョウ</t>
    </rPh>
    <phoneticPr fontId="3"/>
  </si>
  <si>
    <t>QQ</t>
  </si>
  <si>
    <t>3-4689</t>
  </si>
  <si>
    <t>hirotaka_goto@mail.toyota.co.jp</t>
  </si>
  <si>
    <t>陳 思予</t>
    <rPh sb="0" eb="1">
      <t>チン</t>
    </rPh>
    <rPh sb="2" eb="3">
      <t>オモ</t>
    </rPh>
    <rPh sb="3" eb="4">
      <t>ヨ</t>
    </rPh>
    <phoneticPr fontId="3"/>
  </si>
  <si>
    <t>ﾁﾝ ｼﾖ</t>
  </si>
  <si>
    <t>3-4427</t>
  </si>
  <si>
    <t>siyu_chen@mail.toyota.co.jp</t>
  </si>
  <si>
    <t>谷口 将司</t>
    <rPh sb="0" eb="2">
      <t>タニグチ</t>
    </rPh>
    <rPh sb="3" eb="5">
      <t>マサシ</t>
    </rPh>
    <phoneticPr fontId="3"/>
  </si>
  <si>
    <t>ﾀﾆｸﾞﾁ ﾏｻｼ</t>
  </si>
  <si>
    <t>技術統括室</t>
    <rPh sb="0" eb="2">
      <t>ギジュツ</t>
    </rPh>
    <rPh sb="2" eb="4">
      <t>トウカツ</t>
    </rPh>
    <rPh sb="4" eb="5">
      <t>シツ</t>
    </rPh>
    <phoneticPr fontId="3"/>
  </si>
  <si>
    <t>EDER改善G</t>
    <rPh sb="4" eb="6">
      <t>カイゼン</t>
    </rPh>
    <phoneticPr fontId="3"/>
  </si>
  <si>
    <t>MK</t>
  </si>
  <si>
    <t>3-4512</t>
  </si>
  <si>
    <t>masashi_taniguchi@mail.toyota.co.jp</t>
  </si>
  <si>
    <t>長江 幸司</t>
    <rPh sb="0" eb="2">
      <t>ナガエ</t>
    </rPh>
    <rPh sb="3" eb="5">
      <t>コウジ</t>
    </rPh>
    <phoneticPr fontId="3"/>
  </si>
  <si>
    <t>ﾅｶﾞｴ ｺｳｼﾞ</t>
  </si>
  <si>
    <t>3-4476</t>
  </si>
  <si>
    <t>koji_nagae@mail.toyota.co.jp</t>
  </si>
  <si>
    <t>大場 義弘</t>
    <rPh sb="0" eb="2">
      <t>オオバ</t>
    </rPh>
    <rPh sb="3" eb="5">
      <t>ヨシヒロ</t>
    </rPh>
    <phoneticPr fontId="3"/>
  </si>
  <si>
    <t>ｵｵﾊﾞ ﾖｼﾋﾛ</t>
  </si>
  <si>
    <t>3-4478</t>
  </si>
  <si>
    <t>yoshihiro_oba@mail.toyota.co.jp</t>
  </si>
  <si>
    <t>村上 貴紀</t>
    <rPh sb="0" eb="2">
      <t>ムラカミ</t>
    </rPh>
    <rPh sb="3" eb="4">
      <t>キ</t>
    </rPh>
    <rPh sb="4" eb="5">
      <t>ノリ</t>
    </rPh>
    <phoneticPr fontId="3"/>
  </si>
  <si>
    <t>ﾑﾗｶﾐ ｱﾂｷ</t>
  </si>
  <si>
    <t>第1車両室</t>
    <rPh sb="0" eb="1">
      <t>ダイ</t>
    </rPh>
    <rPh sb="2" eb="4">
      <t>シャリョウ</t>
    </rPh>
    <rPh sb="4" eb="5">
      <t>シツ</t>
    </rPh>
    <phoneticPr fontId="3"/>
  </si>
  <si>
    <t>第1車両G</t>
    <rPh sb="0" eb="1">
      <t>ダイ</t>
    </rPh>
    <rPh sb="2" eb="4">
      <t>シャリョウ</t>
    </rPh>
    <phoneticPr fontId="3"/>
  </si>
  <si>
    <t>Q11</t>
  </si>
  <si>
    <t>3-4488</t>
  </si>
  <si>
    <t>atsuki_murakami@mail.toyota.co.jp</t>
  </si>
  <si>
    <t>瀧口 達也</t>
    <rPh sb="0" eb="2">
      <t>タキグチ</t>
    </rPh>
    <rPh sb="3" eb="5">
      <t>タツヤ</t>
    </rPh>
    <phoneticPr fontId="3"/>
  </si>
  <si>
    <t>ﾀｷｸﾞﾁ ﾀﾂﾔ</t>
  </si>
  <si>
    <t>第1車両室</t>
  </si>
  <si>
    <t>第2車両G</t>
    <rPh sb="0" eb="1">
      <t>ダイ</t>
    </rPh>
    <rPh sb="2" eb="4">
      <t>シャリョウ</t>
    </rPh>
    <phoneticPr fontId="3"/>
  </si>
  <si>
    <t>Q12</t>
  </si>
  <si>
    <t>3-4509</t>
  </si>
  <si>
    <t>tatsuya_takiguchi@mail.toyota.co.jp</t>
  </si>
  <si>
    <t>坂井 大介</t>
    <rPh sb="0" eb="2">
      <t>サカイ</t>
    </rPh>
    <rPh sb="3" eb="5">
      <t>ダイスケ</t>
    </rPh>
    <phoneticPr fontId="3"/>
  </si>
  <si>
    <t>ｻｶｲ ﾀﾞｲｽｹ</t>
  </si>
  <si>
    <t>3-4489</t>
  </si>
  <si>
    <t>daisuke_sakai_ad@mail.toyota.co.jp</t>
  </si>
  <si>
    <t>田中 紀行</t>
    <rPh sb="0" eb="2">
      <t>タナカ</t>
    </rPh>
    <rPh sb="3" eb="5">
      <t>ノリユキ</t>
    </rPh>
    <phoneticPr fontId="3"/>
  </si>
  <si>
    <t>ﾀﾅｶ ﾉﾘﾕｷ</t>
  </si>
  <si>
    <t>調査G</t>
    <rPh sb="0" eb="2">
      <t>チョウサ</t>
    </rPh>
    <phoneticPr fontId="3"/>
  </si>
  <si>
    <t>Q1R</t>
  </si>
  <si>
    <t>3-4606</t>
  </si>
  <si>
    <t>noriyuki_tanaka_ab@mail.toyota.co.jp</t>
  </si>
  <si>
    <t>梅津 卓郎</t>
    <rPh sb="0" eb="2">
      <t>ウメヅ</t>
    </rPh>
    <rPh sb="3" eb="5">
      <t>タクロウ</t>
    </rPh>
    <phoneticPr fontId="3"/>
  </si>
  <si>
    <t>ｳﾒﾂ ﾀｸﾛｳ</t>
  </si>
  <si>
    <t>第2車両室</t>
    <rPh sb="0" eb="1">
      <t>ダイ</t>
    </rPh>
    <rPh sb="2" eb="4">
      <t>シャリョウ</t>
    </rPh>
    <rPh sb="4" eb="5">
      <t>シツ</t>
    </rPh>
    <phoneticPr fontId="3"/>
  </si>
  <si>
    <t>Q21</t>
  </si>
  <si>
    <t>3-4748</t>
  </si>
  <si>
    <t>takuro_umetsu@mail.toyota.co.jp</t>
  </si>
  <si>
    <t>宮本 晃良</t>
    <rPh sb="0" eb="2">
      <t>ミヤモト</t>
    </rPh>
    <rPh sb="3" eb="5">
      <t>ミツヨシ</t>
    </rPh>
    <phoneticPr fontId="3"/>
  </si>
  <si>
    <t>ﾐﾔﾓﾄ ｱｷﾗ</t>
  </si>
  <si>
    <t>Q22</t>
  </si>
  <si>
    <t>3-4549</t>
  </si>
  <si>
    <t>akira_miyamoto@mail.toyota.co.jp</t>
  </si>
  <si>
    <t>高本 政博</t>
    <rPh sb="0" eb="2">
      <t>タカモト</t>
    </rPh>
    <rPh sb="3" eb="5">
      <t>マサヒロ</t>
    </rPh>
    <phoneticPr fontId="3"/>
  </si>
  <si>
    <t>ﾀｶﾓﾄ ﾏｻﾋﾛ</t>
  </si>
  <si>
    <t>第3車両室</t>
    <rPh sb="0" eb="1">
      <t>ダイ</t>
    </rPh>
    <rPh sb="2" eb="4">
      <t>シャリョウ</t>
    </rPh>
    <rPh sb="4" eb="5">
      <t>シツ</t>
    </rPh>
    <phoneticPr fontId="3"/>
  </si>
  <si>
    <t>調査・ﾃﾞｨｰｾﾞﾙＧ</t>
  </si>
  <si>
    <t>Q3R</t>
  </si>
  <si>
    <t>3-4661</t>
  </si>
  <si>
    <t>masahiro_takamoto@mail.toyota.co.jp</t>
  </si>
  <si>
    <t>竹内 悠菜</t>
  </si>
  <si>
    <t>ﾀｹｳﾁ ﾕﾅ</t>
  </si>
  <si>
    <t>品質調査車両2係</t>
    <rPh sb="0" eb="2">
      <t>ヒンシツ</t>
    </rPh>
    <rPh sb="2" eb="4">
      <t>チョウサ</t>
    </rPh>
    <rPh sb="4" eb="6">
      <t>シャリョウ</t>
    </rPh>
    <rPh sb="7" eb="8">
      <t>カカリ</t>
    </rPh>
    <phoneticPr fontId="3"/>
  </si>
  <si>
    <t>T991</t>
  </si>
  <si>
    <t>3-4693</t>
  </si>
  <si>
    <t>yuna_takeuchi@ck.toyota.co.jp</t>
  </si>
  <si>
    <t>10月末から合流</t>
    <rPh sb="2" eb="3">
      <t>ガツ</t>
    </rPh>
    <rPh sb="3" eb="4">
      <t>マツ</t>
    </rPh>
    <rPh sb="6" eb="8">
      <t>ゴウリュウ</t>
    </rPh>
    <phoneticPr fontId="3"/>
  </si>
  <si>
    <t>武 玉美</t>
    <rPh sb="0" eb="1">
      <t>タケ</t>
    </rPh>
    <rPh sb="2" eb="4">
      <t>タマミ</t>
    </rPh>
    <phoneticPr fontId="3"/>
  </si>
  <si>
    <t>ｳｰ ﾕｰﾒｲ</t>
  </si>
  <si>
    <t>企画G</t>
    <rPh sb="0" eb="2">
      <t>キカク</t>
    </rPh>
    <phoneticPr fontId="3"/>
  </si>
  <si>
    <t>KP</t>
  </si>
  <si>
    <t>5-3775</t>
  </si>
  <si>
    <t>wu_yumei@mail.toyota.co.jp</t>
  </si>
  <si>
    <t>根本 祐希</t>
    <rPh sb="0" eb="2">
      <t>ネモト</t>
    </rPh>
    <rPh sb="3" eb="5">
      <t>ユキ</t>
    </rPh>
    <phoneticPr fontId="3"/>
  </si>
  <si>
    <t>ﾈﾓﾄ ﾕｳｷ</t>
  </si>
  <si>
    <t>3-4463</t>
  </si>
  <si>
    <t>yuki_nemoto@mail.toyota.co.jp</t>
  </si>
  <si>
    <t>遠藤 綾乃</t>
    <rPh sb="0" eb="2">
      <t>エンドウ</t>
    </rPh>
    <rPh sb="3" eb="5">
      <t>アヤノ</t>
    </rPh>
    <phoneticPr fontId="3"/>
  </si>
  <si>
    <t>ｴﾝﾄﾞｳ ｱﾔﾉ</t>
  </si>
  <si>
    <t>3-4578</t>
  </si>
  <si>
    <t>ayano_endo@mail.toyota.co.jp</t>
  </si>
  <si>
    <t>内田和憲</t>
    <rPh sb="0" eb="2">
      <t>ウチダ</t>
    </rPh>
    <rPh sb="2" eb="4">
      <t>カズノリ</t>
    </rPh>
    <phoneticPr fontId="2"/>
  </si>
  <si>
    <t>ｳﾁﾀﾞ ｶｽﾞﾉﾘ</t>
  </si>
  <si>
    <t>保証判定第2G</t>
    <rPh sb="0" eb="2">
      <t>ホショウ</t>
    </rPh>
    <rPh sb="2" eb="4">
      <t>ハンテイ</t>
    </rPh>
    <rPh sb="4" eb="5">
      <t>ダイ</t>
    </rPh>
    <phoneticPr fontId="2"/>
  </si>
  <si>
    <t>W2</t>
  </si>
  <si>
    <t>3-4324</t>
  </si>
  <si>
    <t>kazunori_uchida@mail.toyota.co.jp</t>
  </si>
  <si>
    <t>小島 佳織</t>
    <rPh sb="0" eb="2">
      <t>コジマ</t>
    </rPh>
    <rPh sb="3" eb="5">
      <t>カオリ</t>
    </rPh>
    <phoneticPr fontId="3"/>
  </si>
  <si>
    <t>ｺｼﾞﾏ ｶｵﾘ</t>
  </si>
  <si>
    <t>人事総括G</t>
    <rPh sb="0" eb="2">
      <t>ジンジ</t>
    </rPh>
    <rPh sb="2" eb="4">
      <t>ソウカツ</t>
    </rPh>
    <phoneticPr fontId="3"/>
  </si>
  <si>
    <t>3-4506</t>
  </si>
  <si>
    <t>kaori_kojima@mail.toyota.co.jp</t>
  </si>
  <si>
    <t>山本 裕美</t>
    <rPh sb="0" eb="2">
      <t>ヤマモト</t>
    </rPh>
    <rPh sb="3" eb="5">
      <t>ヒロミ</t>
    </rPh>
    <phoneticPr fontId="3"/>
  </si>
  <si>
    <t>ﾔﾏﾓﾄ ﾋﾛﾐ</t>
  </si>
  <si>
    <t>ねじ・締付G</t>
    <rPh sb="3" eb="5">
      <t>シメツケ</t>
    </rPh>
    <phoneticPr fontId="3"/>
  </si>
  <si>
    <t>PM3</t>
  </si>
  <si>
    <t>3-9013</t>
  </si>
  <si>
    <t>hiromi_yamamoto_aa@mail.toyota.co.jp</t>
  </si>
  <si>
    <t>佐々 由貴恵</t>
    <rPh sb="0" eb="2">
      <t>ササ</t>
    </rPh>
    <rPh sb="3" eb="6">
      <t>ユキエ</t>
    </rPh>
    <phoneticPr fontId="3"/>
  </si>
  <si>
    <t>ｻｻ ﾕｷｴ</t>
  </si>
  <si>
    <t>3-9135</t>
  </si>
  <si>
    <t>yukie_sasa@mail.toyota.co.jp</t>
  </si>
  <si>
    <t>吉本 遼</t>
  </si>
  <si>
    <t>ﾖｼﾓﾄ ﾘｮｳ</t>
  </si>
  <si>
    <t>保証判定第2G</t>
    <rPh sb="0" eb="2">
      <t>ホショウ</t>
    </rPh>
    <rPh sb="2" eb="4">
      <t>ハンテイ</t>
    </rPh>
    <rPh sb="4" eb="5">
      <t>ダイ</t>
    </rPh>
    <phoneticPr fontId="3"/>
  </si>
  <si>
    <t>3-4562</t>
  </si>
  <si>
    <t>ryo_yoshimoto@mail.toyota.co.jp</t>
  </si>
  <si>
    <t>2015年度事技系新入社員</t>
    <rPh sb="4" eb="5">
      <t>ネン</t>
    </rPh>
    <rPh sb="5" eb="6">
      <t>ド</t>
    </rPh>
    <rPh sb="6" eb="7">
      <t>ジ</t>
    </rPh>
    <rPh sb="7" eb="8">
      <t>ギ</t>
    </rPh>
    <rPh sb="8" eb="9">
      <t>ケイ</t>
    </rPh>
    <rPh sb="9" eb="11">
      <t>シンニュウ</t>
    </rPh>
    <rPh sb="11" eb="13">
      <t>シャイン</t>
    </rPh>
    <phoneticPr fontId="3"/>
  </si>
  <si>
    <t>柳井 森吾</t>
    <rPh sb="0" eb="2">
      <t>ヤナイ</t>
    </rPh>
    <rPh sb="3" eb="4">
      <t>モリ</t>
    </rPh>
    <rPh sb="4" eb="5">
      <t>ゴ</t>
    </rPh>
    <phoneticPr fontId="3"/>
  </si>
  <si>
    <t>ﾔﾅｲｼﾝｺﾞ</t>
  </si>
  <si>
    <t>W1</t>
  </si>
  <si>
    <t>813-2-8187</t>
  </si>
  <si>
    <t>shingo_yanai_aa@mail.toyota.co.jp</t>
  </si>
  <si>
    <t>白砂 紀幸</t>
    <rPh sb="0" eb="2">
      <t>シラスナ</t>
    </rPh>
    <rPh sb="3" eb="5">
      <t>ノリユキ</t>
    </rPh>
    <phoneticPr fontId="3"/>
  </si>
  <si>
    <t>ｼﾗｽﾅ ﾉﾘﾕｷ</t>
  </si>
  <si>
    <t>noriyuki_shirasuna@mail.toyota.co.jp</t>
  </si>
  <si>
    <t>田口 剛稔</t>
    <rPh sb="0" eb="2">
      <t>タグチ</t>
    </rPh>
    <rPh sb="3" eb="5">
      <t>タケトシ</t>
    </rPh>
    <phoneticPr fontId="3"/>
  </si>
  <si>
    <t>ﾀｸﾞﾁ ﾀｹﾄｼ</t>
  </si>
  <si>
    <t>3-4501</t>
  </si>
  <si>
    <t>taketoshi_taguchi@mail.toyota.co.jp</t>
  </si>
  <si>
    <t>井上 史弥</t>
    <rPh sb="0" eb="2">
      <t>イノウエ</t>
    </rPh>
    <rPh sb="3" eb="4">
      <t>フミ</t>
    </rPh>
    <rPh sb="4" eb="5">
      <t>ヤ</t>
    </rPh>
    <phoneticPr fontId="3"/>
  </si>
  <si>
    <t>ｲﾉｳｴ ﾌﾐﾔ</t>
  </si>
  <si>
    <t>3-9073</t>
  </si>
  <si>
    <t>fumiya_inoue@mail.toyota.co.jp</t>
  </si>
  <si>
    <t>A</t>
    <phoneticPr fontId="1"/>
  </si>
  <si>
    <t>B</t>
    <phoneticPr fontId="1"/>
  </si>
  <si>
    <t>D</t>
    <phoneticPr fontId="1"/>
  </si>
  <si>
    <t>C</t>
    <phoneticPr fontId="1"/>
  </si>
  <si>
    <t>A</t>
    <phoneticPr fontId="1"/>
  </si>
  <si>
    <t>(空白)</t>
  </si>
  <si>
    <t>総計</t>
  </si>
  <si>
    <t>ｽﾀｯﾌ/CQA</t>
    <phoneticPr fontId="1"/>
  </si>
  <si>
    <t>ｽﾀｯﾌ</t>
    <phoneticPr fontId="1"/>
  </si>
  <si>
    <t>CQA</t>
    <phoneticPr fontId="1"/>
  </si>
  <si>
    <t>層</t>
    <rPh sb="0" eb="1">
      <t>ソウ</t>
    </rPh>
    <phoneticPr fontId="1"/>
  </si>
  <si>
    <t>氏名</t>
    <rPh sb="0" eb="2">
      <t>シメイ</t>
    </rPh>
    <phoneticPr fontId="1"/>
  </si>
  <si>
    <t>カナ</t>
    <phoneticPr fontId="1"/>
  </si>
  <si>
    <t>室</t>
    <rPh sb="0" eb="1">
      <t>シツ</t>
    </rPh>
    <phoneticPr fontId="1"/>
  </si>
  <si>
    <t>G</t>
    <phoneticPr fontId="1"/>
  </si>
  <si>
    <t>略称</t>
    <rPh sb="0" eb="2">
      <t>リャクショウ</t>
    </rPh>
    <phoneticPr fontId="1"/>
  </si>
  <si>
    <t>従業員ｺｰﾄﾞ</t>
    <rPh sb="0" eb="3">
      <t>ジュウギョウイン</t>
    </rPh>
    <phoneticPr fontId="1"/>
  </si>
  <si>
    <t>内線</t>
    <rPh sb="0" eb="2">
      <t>ナイセン</t>
    </rPh>
    <phoneticPr fontId="1"/>
  </si>
  <si>
    <t>ｱﾄﾞﾚｽ</t>
    <phoneticPr fontId="1"/>
  </si>
  <si>
    <t>ﾁｰﾑ</t>
    <phoneticPr fontId="1"/>
  </si>
  <si>
    <t>ｼﾆｱ</t>
    <phoneticPr fontId="1"/>
  </si>
  <si>
    <t>女子</t>
    <rPh sb="0" eb="2">
      <t>ジョシ</t>
    </rPh>
    <phoneticPr fontId="1"/>
  </si>
  <si>
    <t>一般</t>
    <rPh sb="0" eb="2">
      <t>イッパン</t>
    </rPh>
    <phoneticPr fontId="1"/>
  </si>
  <si>
    <t>No</t>
    <phoneticPr fontId="1"/>
  </si>
  <si>
    <t>高</t>
    <rPh sb="0" eb="1">
      <t>コウ</t>
    </rPh>
    <phoneticPr fontId="1"/>
  </si>
  <si>
    <t>活動参加頻度</t>
    <rPh sb="0" eb="2">
      <t>カツドウ</t>
    </rPh>
    <rPh sb="2" eb="4">
      <t>サンカ</t>
    </rPh>
    <rPh sb="4" eb="6">
      <t>ヒンド</t>
    </rPh>
    <phoneticPr fontId="1"/>
  </si>
  <si>
    <t>低</t>
    <rPh sb="0" eb="1">
      <t>テイ</t>
    </rPh>
    <phoneticPr fontId="1"/>
  </si>
  <si>
    <t>本番のみ</t>
    <rPh sb="0" eb="2">
      <t>ホンバン</t>
    </rPh>
    <phoneticPr fontId="1"/>
  </si>
  <si>
    <t>中</t>
    <rPh sb="0" eb="1">
      <t>チュウ</t>
    </rPh>
    <phoneticPr fontId="1"/>
  </si>
  <si>
    <t>本番</t>
    <rPh sb="0" eb="2">
      <t>ホンバン</t>
    </rPh>
    <phoneticPr fontId="1"/>
  </si>
  <si>
    <t>A</t>
    <phoneticPr fontId="1"/>
  </si>
  <si>
    <t>B</t>
    <phoneticPr fontId="1"/>
  </si>
  <si>
    <t>女</t>
    <rPh sb="0" eb="1">
      <t>ジョ</t>
    </rPh>
    <phoneticPr fontId="1"/>
  </si>
  <si>
    <t>無</t>
    <rPh sb="0" eb="1">
      <t>ナ</t>
    </rPh>
    <phoneticPr fontId="1"/>
  </si>
  <si>
    <t>2.8k実力</t>
    <rPh sb="4" eb="6">
      <t>ジツリョク</t>
    </rPh>
    <phoneticPr fontId="1"/>
  </si>
  <si>
    <t>?</t>
    <phoneticPr fontId="1"/>
  </si>
  <si>
    <t>?</t>
    <phoneticPr fontId="1"/>
  </si>
  <si>
    <t>年度</t>
    <rPh sb="0" eb="1">
      <t>ネン</t>
    </rPh>
    <rPh sb="1" eb="2">
      <t>ド</t>
    </rPh>
    <phoneticPr fontId="1"/>
  </si>
  <si>
    <t>参加ﾁｰﾑ</t>
    <rPh sb="0" eb="2">
      <t>サンカ</t>
    </rPh>
    <phoneticPr fontId="1"/>
  </si>
  <si>
    <t>距離</t>
    <rPh sb="0" eb="2">
      <t>キョリ</t>
    </rPh>
    <phoneticPr fontId="1"/>
  </si>
  <si>
    <t>シﾀｲﾑ</t>
    <phoneticPr fontId="1"/>
  </si>
  <si>
    <t>女ﾀｲﾑ</t>
    <rPh sb="0" eb="1">
      <t>ジョ</t>
    </rPh>
    <phoneticPr fontId="1"/>
  </si>
  <si>
    <t>シﾍﾟｰｽ/km</t>
    <phoneticPr fontId="1"/>
  </si>
  <si>
    <t>女ﾍﾟｰｽ/km</t>
    <rPh sb="0" eb="1">
      <t>ジョ</t>
    </rPh>
    <phoneticPr fontId="1"/>
  </si>
  <si>
    <t>田中 初実</t>
    <rPh sb="0" eb="2">
      <t>タナカ</t>
    </rPh>
    <rPh sb="3" eb="4">
      <t>ハツ</t>
    </rPh>
    <rPh sb="4" eb="5">
      <t>ミ</t>
    </rPh>
    <phoneticPr fontId="4"/>
  </si>
  <si>
    <t>ﾀﾅｶ ﾊﾂﾐ</t>
  </si>
  <si>
    <t>お客様品質監査課</t>
    <rPh sb="1" eb="3">
      <t>キャクサマ</t>
    </rPh>
    <rPh sb="3" eb="5">
      <t>ヒンシツ</t>
    </rPh>
    <rPh sb="5" eb="7">
      <t>カンサ</t>
    </rPh>
    <rPh sb="7" eb="8">
      <t>カ</t>
    </rPh>
    <phoneticPr fontId="4"/>
  </si>
  <si>
    <t>開発車両監査係</t>
    <rPh sb="0" eb="2">
      <t>カイハツ</t>
    </rPh>
    <rPh sb="2" eb="4">
      <t>シャリョウ</t>
    </rPh>
    <rPh sb="4" eb="6">
      <t>カンサ</t>
    </rPh>
    <rPh sb="6" eb="7">
      <t>カカリ</t>
    </rPh>
    <phoneticPr fontId="4"/>
  </si>
  <si>
    <t>hatsumi_tanaka@mail.toyota.co.jp</t>
  </si>
  <si>
    <t>高城 和広</t>
    <rPh sb="0" eb="2">
      <t>タカギ</t>
    </rPh>
    <rPh sb="3" eb="5">
      <t>カズヒロ</t>
    </rPh>
    <phoneticPr fontId="4"/>
  </si>
  <si>
    <t>ﾀｶｷﾞ ｶｽﾞﾋﾛ</t>
  </si>
  <si>
    <t>号口車両調査係</t>
    <rPh sb="0" eb="2">
      <t>ゴウグチ</t>
    </rPh>
    <rPh sb="2" eb="4">
      <t>シャリョウ</t>
    </rPh>
    <rPh sb="4" eb="6">
      <t>チョウサ</t>
    </rPh>
    <rPh sb="6" eb="7">
      <t>カカリ</t>
    </rPh>
    <phoneticPr fontId="4"/>
  </si>
  <si>
    <t>kazuhiro_takagi_aa@mail.toyota.co.jp</t>
  </si>
  <si>
    <t>善 さゆみ</t>
    <rPh sb="0" eb="1">
      <t>ゼン</t>
    </rPh>
    <phoneticPr fontId="4"/>
  </si>
  <si>
    <t>ｾﾞﾝ ｻﾕﾐ</t>
  </si>
  <si>
    <t>品質調査企画係</t>
    <rPh sb="0" eb="2">
      <t>ヒンシツ</t>
    </rPh>
    <rPh sb="2" eb="4">
      <t>チョウサ</t>
    </rPh>
    <rPh sb="4" eb="6">
      <t>キカク</t>
    </rPh>
    <rPh sb="6" eb="7">
      <t>カカリ</t>
    </rPh>
    <phoneticPr fontId="4"/>
  </si>
  <si>
    <t>T961</t>
  </si>
  <si>
    <t>5-3766</t>
  </si>
  <si>
    <t>sayumi_zen@mail.toyota.co.jp</t>
  </si>
  <si>
    <t>長谷川 麻美</t>
    <rPh sb="0" eb="3">
      <t>ハセガワ</t>
    </rPh>
    <rPh sb="4" eb="6">
      <t>アサミ</t>
    </rPh>
    <phoneticPr fontId="4"/>
  </si>
  <si>
    <t>ﾊｾｶﾞﾜ ｱｻﾐ</t>
  </si>
  <si>
    <t>品質調査車両1係</t>
    <rPh sb="0" eb="2">
      <t>ヒンシツ</t>
    </rPh>
    <rPh sb="2" eb="4">
      <t>チョウサ</t>
    </rPh>
    <rPh sb="4" eb="6">
      <t>シャリョウ</t>
    </rPh>
    <rPh sb="7" eb="8">
      <t>カカリ</t>
    </rPh>
    <phoneticPr fontId="4"/>
  </si>
  <si>
    <t>asami_hasegawa@mail.toyota.co.jp</t>
  </si>
  <si>
    <t>栗本 慎也</t>
    <rPh sb="0" eb="2">
      <t>クリモト</t>
    </rPh>
    <rPh sb="3" eb="5">
      <t>シンヤ</t>
    </rPh>
    <phoneticPr fontId="4"/>
  </si>
  <si>
    <t>ｸﾘﾓﾄ ｼﾝﾔ</t>
  </si>
  <si>
    <t>電子・電池監査係</t>
    <rPh sb="0" eb="2">
      <t>デンシ</t>
    </rPh>
    <rPh sb="3" eb="5">
      <t>デンチ</t>
    </rPh>
    <rPh sb="5" eb="7">
      <t>カンサ</t>
    </rPh>
    <rPh sb="7" eb="8">
      <t>カカリ</t>
    </rPh>
    <phoneticPr fontId="4"/>
  </si>
  <si>
    <t>shinya_kurimoto@mail.toyota.co.jp</t>
  </si>
  <si>
    <t>戸板 誠詞</t>
    <rPh sb="0" eb="2">
      <t>トイタ</t>
    </rPh>
    <rPh sb="3" eb="4">
      <t>マコト</t>
    </rPh>
    <rPh sb="4" eb="5">
      <t>シ</t>
    </rPh>
    <phoneticPr fontId="4"/>
  </si>
  <si>
    <t>ﾄｲﾀ ｾｲｼﾞ</t>
  </si>
  <si>
    <t>統括係</t>
    <rPh sb="0" eb="2">
      <t>トウカツ</t>
    </rPh>
    <rPh sb="2" eb="3">
      <t>カカリ</t>
    </rPh>
    <phoneticPr fontId="4"/>
  </si>
  <si>
    <t>T9B2</t>
  </si>
  <si>
    <t>3-4720</t>
  </si>
  <si>
    <t>seiji_toita@mail.toyota.co.jp</t>
  </si>
  <si>
    <t>当日対応</t>
    <rPh sb="0" eb="2">
      <t>トウジツ</t>
    </rPh>
    <rPh sb="2" eb="4">
      <t>タイオウ</t>
    </rPh>
    <phoneticPr fontId="4"/>
  </si>
  <si>
    <t>森川 真衣</t>
    <rPh sb="0" eb="2">
      <t>モリカワ</t>
    </rPh>
    <rPh sb="3" eb="5">
      <t>マイ</t>
    </rPh>
    <phoneticPr fontId="4"/>
  </si>
  <si>
    <t>高橋　晴生</t>
    <rPh sb="0" eb="2">
      <t>タカハシ</t>
    </rPh>
    <rPh sb="3" eb="5">
      <t>ハルオ</t>
    </rPh>
    <phoneticPr fontId="4"/>
  </si>
  <si>
    <t>ﾀｶﾊｼ ﾊﾙｵ</t>
  </si>
  <si>
    <t>保証室</t>
    <rPh sb="0" eb="2">
      <t>ホショウ</t>
    </rPh>
    <rPh sb="2" eb="3">
      <t>シツ</t>
    </rPh>
    <phoneticPr fontId="4"/>
  </si>
  <si>
    <t>保証判定第２G</t>
    <rPh sb="0" eb="2">
      <t>ホショウ</t>
    </rPh>
    <rPh sb="2" eb="4">
      <t>ハンテイ</t>
    </rPh>
    <rPh sb="4" eb="5">
      <t>ダイ</t>
    </rPh>
    <phoneticPr fontId="4"/>
  </si>
  <si>
    <t>3-4397
(080-6986-7696)</t>
  </si>
  <si>
    <t>haruo_takahashi@mail.toyota.co.jp</t>
  </si>
  <si>
    <t>山下　憲史</t>
    <rPh sb="0" eb="2">
      <t>ヤマシタ</t>
    </rPh>
    <rPh sb="3" eb="5">
      <t>ノリフミ</t>
    </rPh>
    <phoneticPr fontId="4"/>
  </si>
  <si>
    <t>ﾔﾏｼﾀ ｹﾝｼﾞ</t>
  </si>
  <si>
    <t>技術統括室</t>
    <rPh sb="0" eb="2">
      <t>ギジュツ</t>
    </rPh>
    <rPh sb="2" eb="4">
      <t>トウカツ</t>
    </rPh>
    <rPh sb="4" eb="5">
      <t>シツ</t>
    </rPh>
    <phoneticPr fontId="4"/>
  </si>
  <si>
    <t>EDER改善G</t>
    <rPh sb="4" eb="6">
      <t>カイゼン</t>
    </rPh>
    <phoneticPr fontId="4"/>
  </si>
  <si>
    <t>3-4447</t>
  </si>
  <si>
    <t>kenji_yamashita_af@mail.toyota.co.jp</t>
  </si>
  <si>
    <t>北野　大峰</t>
    <rPh sb="0" eb="2">
      <t>キタノ</t>
    </rPh>
    <rPh sb="3" eb="5">
      <t>オオミネ</t>
    </rPh>
    <phoneticPr fontId="4"/>
  </si>
  <si>
    <t>ｷﾀﾉ ﾀｲﾎｳ</t>
  </si>
  <si>
    <t>3-4368</t>
  </si>
  <si>
    <t>taiho_kitano@mail.toyota.co.jp</t>
  </si>
  <si>
    <t>鎌田　佳樹</t>
    <rPh sb="0" eb="2">
      <t>カマタ</t>
    </rPh>
    <rPh sb="3" eb="5">
      <t>ヨシキ</t>
    </rPh>
    <phoneticPr fontId="4"/>
  </si>
  <si>
    <t>ｶﾏﾀ ﾖｼｷ</t>
  </si>
  <si>
    <t>BR品質改革室</t>
    <rPh sb="2" eb="4">
      <t>ヒンシツ</t>
    </rPh>
    <rPh sb="4" eb="6">
      <t>カイカク</t>
    </rPh>
    <rPh sb="6" eb="7">
      <t>シツ</t>
    </rPh>
    <phoneticPr fontId="4"/>
  </si>
  <si>
    <t>業務規程整備G</t>
    <rPh sb="0" eb="2">
      <t>ギョウム</t>
    </rPh>
    <rPh sb="2" eb="4">
      <t>キテイ</t>
    </rPh>
    <rPh sb="4" eb="6">
      <t>セイビ</t>
    </rPh>
    <phoneticPr fontId="4"/>
  </si>
  <si>
    <t>3-9078</t>
  </si>
  <si>
    <t>yoshiki_kamata@mail.toyota.co.jp</t>
  </si>
  <si>
    <t>小島　佳織</t>
    <rPh sb="0" eb="2">
      <t>コジマ</t>
    </rPh>
    <rPh sb="3" eb="5">
      <t>カオリ</t>
    </rPh>
    <phoneticPr fontId="4"/>
  </si>
  <si>
    <t>企画室</t>
    <rPh sb="0" eb="2">
      <t>キカク</t>
    </rPh>
    <rPh sb="2" eb="3">
      <t>シツ</t>
    </rPh>
    <phoneticPr fontId="4"/>
  </si>
  <si>
    <t>人事総括Ｇ</t>
    <rPh sb="0" eb="2">
      <t>ジンジ</t>
    </rPh>
    <rPh sb="2" eb="4">
      <t>ソウカツ</t>
    </rPh>
    <phoneticPr fontId="4"/>
  </si>
  <si>
    <t>加藤　早紀</t>
    <rPh sb="0" eb="2">
      <t>カトウ</t>
    </rPh>
    <rPh sb="3" eb="5">
      <t>サキ</t>
    </rPh>
    <phoneticPr fontId="4"/>
  </si>
  <si>
    <t>ｶﾄｳ ｻｷ</t>
  </si>
  <si>
    <t>監理室</t>
    <rPh sb="0" eb="2">
      <t>カンリ</t>
    </rPh>
    <rPh sb="2" eb="3">
      <t>シツ</t>
    </rPh>
    <phoneticPr fontId="4"/>
  </si>
  <si>
    <t>指定・COP管理G</t>
    <rPh sb="0" eb="2">
      <t>シテイ</t>
    </rPh>
    <rPh sb="6" eb="8">
      <t>カンリ</t>
    </rPh>
    <phoneticPr fontId="4"/>
  </si>
  <si>
    <t>3-4342</t>
  </si>
  <si>
    <t>saki_kato@mail.toyota.co.jp</t>
  </si>
  <si>
    <t>畑山 紘太</t>
    <rPh sb="0" eb="2">
      <t>ハタヤマ</t>
    </rPh>
    <rPh sb="3" eb="4">
      <t>コウ</t>
    </rPh>
    <rPh sb="4" eb="5">
      <t>フト</t>
    </rPh>
    <phoneticPr fontId="4"/>
  </si>
  <si>
    <t>ﾊﾀﾔﾏ ｺｳﾀ</t>
  </si>
  <si>
    <t>製品監査室</t>
    <rPh sb="0" eb="2">
      <t>セイヒン</t>
    </rPh>
    <rPh sb="2" eb="4">
      <t>カンサ</t>
    </rPh>
    <rPh sb="4" eb="5">
      <t>シツ</t>
    </rPh>
    <phoneticPr fontId="4"/>
  </si>
  <si>
    <t>車両２Ｇ</t>
    <rPh sb="0" eb="2">
      <t>シャリョウ</t>
    </rPh>
    <phoneticPr fontId="4"/>
  </si>
  <si>
    <t>3-4315</t>
  </si>
  <si>
    <t>kota_hatayama@mail.toyota.co.jp</t>
  </si>
  <si>
    <t>押野　和馬</t>
    <rPh sb="0" eb="2">
      <t>オシノ</t>
    </rPh>
    <rPh sb="3" eb="5">
      <t>カズマ</t>
    </rPh>
    <phoneticPr fontId="4"/>
  </si>
  <si>
    <t>部品材料監査室</t>
    <rPh sb="0" eb="2">
      <t>ブヒン</t>
    </rPh>
    <rPh sb="2" eb="4">
      <t>ザイリョウ</t>
    </rPh>
    <rPh sb="4" eb="6">
      <t>カンサ</t>
    </rPh>
    <rPh sb="6" eb="7">
      <t>シツ</t>
    </rPh>
    <phoneticPr fontId="4"/>
  </si>
  <si>
    <t>金属材料２G</t>
    <rPh sb="0" eb="2">
      <t>キンゾク</t>
    </rPh>
    <rPh sb="2" eb="4">
      <t>ザイリョウ</t>
    </rPh>
    <phoneticPr fontId="4"/>
  </si>
  <si>
    <t>古薮　孝充</t>
    <rPh sb="0" eb="2">
      <t>フルヤブ</t>
    </rPh>
    <rPh sb="3" eb="4">
      <t>タカシ</t>
    </rPh>
    <rPh sb="4" eb="5">
      <t>ミツル</t>
    </rPh>
    <phoneticPr fontId="4"/>
  </si>
  <si>
    <t>ﾌﾙﾔﾌﾞ ﾀｶﾐﾂ</t>
  </si>
  <si>
    <t>塗装・防錆G</t>
    <rPh sb="0" eb="2">
      <t>トソウ</t>
    </rPh>
    <rPh sb="3" eb="5">
      <t>ボウセイ</t>
    </rPh>
    <phoneticPr fontId="4"/>
  </si>
  <si>
    <t>3-4539</t>
  </si>
  <si>
    <t>takamitsu_furuyabu@mail.toyota.co.jp</t>
  </si>
  <si>
    <t>石垣　博也</t>
    <rPh sb="0" eb="2">
      <t>イシガキ</t>
    </rPh>
    <rPh sb="3" eb="5">
      <t>ヒロヤ</t>
    </rPh>
    <phoneticPr fontId="4"/>
  </si>
  <si>
    <t>ｲｼｶﾞｷ ﾋﾛﾔ</t>
  </si>
  <si>
    <t>hiroya_ishigaki@mail.toyota.co.jp</t>
  </si>
  <si>
    <t>松村　和也</t>
    <rPh sb="0" eb="2">
      <t>マツムラ</t>
    </rPh>
    <rPh sb="3" eb="5">
      <t>カズヤ</t>
    </rPh>
    <phoneticPr fontId="4"/>
  </si>
  <si>
    <t>ﾏﾂﾑﾗ ｶｽﾞﾔ</t>
  </si>
  <si>
    <t>部品品質監査係</t>
    <rPh sb="0" eb="2">
      <t>ブヒン</t>
    </rPh>
    <rPh sb="2" eb="4">
      <t>ヒンシツ</t>
    </rPh>
    <rPh sb="4" eb="6">
      <t>カンサ</t>
    </rPh>
    <rPh sb="6" eb="7">
      <t>カカリ</t>
    </rPh>
    <phoneticPr fontId="4"/>
  </si>
  <si>
    <t>823-6822</t>
  </si>
  <si>
    <t>kazuya_matsumura_aa@mail.toyota.co.jp</t>
  </si>
  <si>
    <t>神成　直人</t>
    <rPh sb="0" eb="2">
      <t>カンナリ</t>
    </rPh>
    <rPh sb="3" eb="5">
      <t>ナオト</t>
    </rPh>
    <phoneticPr fontId="4"/>
  </si>
  <si>
    <t>ｶﾝﾅﾘ ﾅｵﾄ</t>
  </si>
  <si>
    <t>品質調査ﾕﾆｯﾄ係</t>
    <rPh sb="0" eb="1">
      <t>ヒン</t>
    </rPh>
    <rPh sb="1" eb="2">
      <t>シツ</t>
    </rPh>
    <rPh sb="2" eb="4">
      <t>チョウサ</t>
    </rPh>
    <rPh sb="8" eb="9">
      <t>カカリ</t>
    </rPh>
    <phoneticPr fontId="4"/>
  </si>
  <si>
    <t>naoto_kannari@mail.toyota.co.jp</t>
  </si>
  <si>
    <t>萱野 健太</t>
    <rPh sb="0" eb="2">
      <t>カヤノ</t>
    </rPh>
    <rPh sb="3" eb="5">
      <t>ケンタ</t>
    </rPh>
    <phoneticPr fontId="4"/>
  </si>
  <si>
    <t>ｶﾔﾉ ｹﾝﾀ</t>
  </si>
  <si>
    <t>調査</t>
    <rPh sb="0" eb="2">
      <t>チョウサ</t>
    </rPh>
    <phoneticPr fontId="4"/>
  </si>
  <si>
    <t>3-4570</t>
  </si>
  <si>
    <t>kenta_kayano@mail.toyota.co.jp</t>
  </si>
  <si>
    <t>宮本 晃良</t>
    <rPh sb="0" eb="2">
      <t>ミヤモト</t>
    </rPh>
    <rPh sb="3" eb="5">
      <t>ミツヨシ</t>
    </rPh>
    <phoneticPr fontId="4"/>
  </si>
  <si>
    <t>第2車両室</t>
    <rPh sb="0" eb="1">
      <t>ダイ</t>
    </rPh>
    <rPh sb="2" eb="4">
      <t>シャリョウ</t>
    </rPh>
    <rPh sb="4" eb="5">
      <t>シツ</t>
    </rPh>
    <phoneticPr fontId="4"/>
  </si>
  <si>
    <t>第2車両G</t>
    <rPh sb="0" eb="1">
      <t>ダイ</t>
    </rPh>
    <rPh sb="2" eb="4">
      <t>シャリョウ</t>
    </rPh>
    <phoneticPr fontId="4"/>
  </si>
  <si>
    <t>高本　政博</t>
    <rPh sb="0" eb="2">
      <t>タカモト</t>
    </rPh>
    <rPh sb="3" eb="5">
      <t>マサヒロ</t>
    </rPh>
    <phoneticPr fontId="4"/>
  </si>
  <si>
    <t>第３車両室</t>
    <rPh sb="0" eb="1">
      <t>ダイ</t>
    </rPh>
    <rPh sb="2" eb="4">
      <t>シャリョウ</t>
    </rPh>
    <rPh sb="4" eb="5">
      <t>シツ</t>
    </rPh>
    <phoneticPr fontId="4"/>
  </si>
  <si>
    <t>調査・ディーゼルＧ</t>
    <rPh sb="0" eb="2">
      <t>チョウサ</t>
    </rPh>
    <phoneticPr fontId="4"/>
  </si>
  <si>
    <t>部署</t>
    <rPh sb="0" eb="2">
      <t>ブショ</t>
    </rPh>
    <phoneticPr fontId="1"/>
  </si>
  <si>
    <t>品保</t>
    <rPh sb="0" eb="1">
      <t>ヒン</t>
    </rPh>
    <rPh sb="1" eb="2">
      <t>ホ</t>
    </rPh>
    <phoneticPr fontId="1"/>
  </si>
  <si>
    <t>客品</t>
    <rPh sb="0" eb="1">
      <t>キャク</t>
    </rPh>
    <rPh sb="1" eb="2">
      <t>ヒン</t>
    </rPh>
    <phoneticPr fontId="1"/>
  </si>
  <si>
    <t>一般の部</t>
    <rPh sb="0" eb="2">
      <t>イッパン</t>
    </rPh>
    <rPh sb="3" eb="4">
      <t>ブ</t>
    </rPh>
    <phoneticPr fontId="1"/>
  </si>
  <si>
    <t>ふれあいの部</t>
    <rPh sb="5" eb="6">
      <t>ブ</t>
    </rPh>
    <phoneticPr fontId="1"/>
  </si>
  <si>
    <t>ｼﾆｱの部</t>
    <rPh sb="4" eb="5">
      <t>ブ</t>
    </rPh>
    <phoneticPr fontId="1"/>
  </si>
  <si>
    <t>女子の部</t>
    <rPh sb="0" eb="2">
      <t>ジョシ</t>
    </rPh>
    <rPh sb="3" eb="4">
      <t>ブ</t>
    </rPh>
    <phoneticPr fontId="1"/>
  </si>
  <si>
    <t>海外事業体</t>
    <rPh sb="0" eb="1">
      <t>カイ</t>
    </rPh>
    <rPh sb="1" eb="2">
      <t>ガイ</t>
    </rPh>
    <rPh sb="2" eb="5">
      <t>ジギョウタイ</t>
    </rPh>
    <phoneticPr fontId="1"/>
  </si>
  <si>
    <t>総合計</t>
    <rPh sb="0" eb="2">
      <t>ソウゴウ</t>
    </rPh>
    <rPh sb="2" eb="3">
      <t>ケイ</t>
    </rPh>
    <phoneticPr fontId="1"/>
  </si>
  <si>
    <t>人数</t>
    <rPh sb="0" eb="2">
      <t>ニンズウ</t>
    </rPh>
    <phoneticPr fontId="1"/>
  </si>
  <si>
    <t>区間距離(km)</t>
    <rPh sb="0" eb="2">
      <t>クカン</t>
    </rPh>
    <rPh sb="2" eb="4">
      <t>キョリ</t>
    </rPh>
    <phoneticPr fontId="1"/>
  </si>
  <si>
    <t>ふれあいの部（オープン参加）</t>
    <rPh sb="5" eb="6">
      <t>ブ</t>
    </rPh>
    <rPh sb="11" eb="13">
      <t>サンカ</t>
    </rPh>
    <phoneticPr fontId="1"/>
  </si>
  <si>
    <t>[区間順]6.1-2.8-2.8-5.2-2.8-2.8-2.8-5.2</t>
    <rPh sb="1" eb="3">
      <t>クカン</t>
    </rPh>
    <rPh sb="3" eb="4">
      <t>ジュン</t>
    </rPh>
    <phoneticPr fontId="1"/>
  </si>
  <si>
    <t>[区間順]2.5-2.8-2.8-2.8-2.8-2.8-2.8-3.1</t>
    <rPh sb="1" eb="3">
      <t>クカン</t>
    </rPh>
    <rPh sb="3" eb="4">
      <t>ジュン</t>
    </rPh>
    <phoneticPr fontId="1"/>
  </si>
  <si>
    <t>ｼﾆｱ参加ﾁｰﾑ</t>
    <rPh sb="3" eb="5">
      <t>サンカ</t>
    </rPh>
    <phoneticPr fontId="1"/>
  </si>
  <si>
    <t>ｼﾆｱ順位</t>
    <rPh sb="3" eb="5">
      <t>ジュンイ</t>
    </rPh>
    <phoneticPr fontId="1"/>
  </si>
  <si>
    <t>9分</t>
    <rPh sb="1" eb="2">
      <t>フン</t>
    </rPh>
    <phoneticPr fontId="1"/>
  </si>
  <si>
    <t>10分</t>
    <rPh sb="2" eb="3">
      <t>フン</t>
    </rPh>
    <phoneticPr fontId="1"/>
  </si>
  <si>
    <t>11分</t>
    <rPh sb="2" eb="3">
      <t>フン</t>
    </rPh>
    <phoneticPr fontId="1"/>
  </si>
  <si>
    <t>12分</t>
    <rPh sb="2" eb="3">
      <t>フン</t>
    </rPh>
    <phoneticPr fontId="1"/>
  </si>
  <si>
    <t>13分</t>
    <rPh sb="2" eb="3">
      <t>フン</t>
    </rPh>
    <phoneticPr fontId="1"/>
  </si>
  <si>
    <t>14分</t>
    <rPh sb="2" eb="3">
      <t>フン</t>
    </rPh>
    <phoneticPr fontId="1"/>
  </si>
  <si>
    <t>15分</t>
    <rPh sb="2" eb="3">
      <t>フン</t>
    </rPh>
    <phoneticPr fontId="1"/>
  </si>
  <si>
    <t>16分</t>
    <rPh sb="2" eb="3">
      <t>フン</t>
    </rPh>
    <phoneticPr fontId="1"/>
  </si>
  <si>
    <t>17分</t>
    <rPh sb="2" eb="3">
      <t>フン</t>
    </rPh>
    <phoneticPr fontId="1"/>
  </si>
  <si>
    <t>未測定</t>
    <rPh sb="0" eb="3">
      <t>ミソクテイ</t>
    </rPh>
    <phoneticPr fontId="1"/>
  </si>
  <si>
    <t>18分</t>
    <rPh sb="2" eb="3">
      <t>フン</t>
    </rPh>
    <phoneticPr fontId="1"/>
  </si>
  <si>
    <t>2.8kmﾀｲﾑ</t>
    <phoneticPr fontId="1"/>
  </si>
  <si>
    <t>ｼﾆｱ</t>
    <phoneticPr fontId="1"/>
  </si>
  <si>
    <t>女子</t>
    <rPh sb="0" eb="2">
      <t>ジョシ</t>
    </rPh>
    <phoneticPr fontId="1"/>
  </si>
  <si>
    <t>一般</t>
    <rPh sb="0" eb="2">
      <t>イッパン</t>
    </rPh>
    <phoneticPr fontId="1"/>
  </si>
  <si>
    <t>監理室</t>
  </si>
  <si>
    <t>製品監査室</t>
  </si>
  <si>
    <t>第2車両室</t>
  </si>
  <si>
    <t>第3車両室</t>
  </si>
  <si>
    <t>部品・材料監査室</t>
  </si>
  <si>
    <t>部付</t>
  </si>
  <si>
    <t>保証室</t>
  </si>
  <si>
    <t>CQA</t>
    <phoneticPr fontId="1"/>
  </si>
  <si>
    <t>企画室</t>
    <rPh sb="0" eb="2">
      <t>キカク</t>
    </rPh>
    <rPh sb="2" eb="3">
      <t>シツ</t>
    </rPh>
    <phoneticPr fontId="1"/>
  </si>
  <si>
    <t>技術統括室</t>
    <rPh sb="0" eb="2">
      <t>ギジュツ</t>
    </rPh>
    <rPh sb="2" eb="4">
      <t>トウカツ</t>
    </rPh>
    <rPh sb="4" eb="5">
      <t>シツ</t>
    </rPh>
    <phoneticPr fontId="1"/>
  </si>
  <si>
    <t>選手</t>
    <rPh sb="0" eb="2">
      <t>センシュ</t>
    </rPh>
    <phoneticPr fontId="1"/>
  </si>
  <si>
    <t>ﾏﾈｰｼﾞｬ</t>
    <phoneticPr fontId="1"/>
  </si>
  <si>
    <t>幹事</t>
    <rPh sb="0" eb="2">
      <t>カンジ</t>
    </rPh>
    <phoneticPr fontId="1"/>
  </si>
  <si>
    <t>女性の部</t>
    <rPh sb="0" eb="2">
      <t>ジョセイ</t>
    </rPh>
    <rPh sb="3" eb="4">
      <t>ブ</t>
    </rPh>
    <phoneticPr fontId="1"/>
  </si>
  <si>
    <t>シニアの部
(40歳以上)</t>
    <rPh sb="4" eb="5">
      <t>ブ</t>
    </rPh>
    <rPh sb="9" eb="10">
      <t>サイ</t>
    </rPh>
    <rPh sb="10" eb="12">
      <t>イジョウ</t>
    </rPh>
    <phoneticPr fontId="1"/>
  </si>
  <si>
    <t>参加対象</t>
    <rPh sb="0" eb="2">
      <t>サンカ</t>
    </rPh>
    <rPh sb="2" eb="4">
      <t>タイショウ</t>
    </rPh>
    <phoneticPr fontId="1"/>
  </si>
  <si>
    <t>部門</t>
    <rPh sb="0" eb="2">
      <t>ブモン</t>
    </rPh>
    <phoneticPr fontId="1"/>
  </si>
  <si>
    <t>出向者、SP、PP以外
（派遣の方も参加可）</t>
    <rPh sb="0" eb="3">
      <t>シュッコウシャ</t>
    </rPh>
    <rPh sb="9" eb="11">
      <t>イガイ</t>
    </rPh>
    <rPh sb="13" eb="15">
      <t>ハケン</t>
    </rPh>
    <rPh sb="16" eb="17">
      <t>カタ</t>
    </rPh>
    <rPh sb="18" eb="20">
      <t>サンカ</t>
    </rPh>
    <rPh sb="20" eb="21">
      <t>カ</t>
    </rPh>
    <phoneticPr fontId="1"/>
  </si>
  <si>
    <t>女性参加ﾁｰﾑ</t>
    <rPh sb="0" eb="1">
      <t>ジョ</t>
    </rPh>
    <rPh sb="1" eb="2">
      <t>セイ</t>
    </rPh>
    <rPh sb="2" eb="4">
      <t>サンカ</t>
    </rPh>
    <phoneticPr fontId="1"/>
  </si>
  <si>
    <t>女性順位</t>
    <rPh sb="0" eb="1">
      <t>ジョ</t>
    </rPh>
    <rPh sb="1" eb="2">
      <t>セイ</t>
    </rPh>
    <rPh sb="2" eb="4">
      <t>ジュンイ</t>
    </rPh>
    <phoneticPr fontId="1"/>
  </si>
  <si>
    <t>安芸 優一</t>
    <rPh sb="0" eb="2">
      <t>アキ</t>
    </rPh>
    <rPh sb="3" eb="5">
      <t>ユウイチ</t>
    </rPh>
    <phoneticPr fontId="5"/>
  </si>
  <si>
    <t>朝隈 晃生</t>
    <rPh sb="0" eb="1">
      <t>アサ</t>
    </rPh>
    <rPh sb="1" eb="2">
      <t>クマ</t>
    </rPh>
    <rPh sb="3" eb="5">
      <t>アキオ</t>
    </rPh>
    <phoneticPr fontId="4"/>
  </si>
  <si>
    <t>松本 正順</t>
    <rPh sb="0" eb="2">
      <t>マツモト</t>
    </rPh>
    <rPh sb="3" eb="4">
      <t>マサ</t>
    </rPh>
    <rPh sb="4" eb="5">
      <t>ジュン</t>
    </rPh>
    <phoneticPr fontId="4"/>
  </si>
  <si>
    <t>和田 龍太</t>
    <rPh sb="0" eb="2">
      <t>ワダ</t>
    </rPh>
    <rPh sb="3" eb="5">
      <t>リュウタ</t>
    </rPh>
    <phoneticPr fontId="1"/>
  </si>
  <si>
    <t>根本 幸大</t>
    <rPh sb="0" eb="2">
      <t>ネモト</t>
    </rPh>
    <rPh sb="3" eb="4">
      <t>サイワイ</t>
    </rPh>
    <rPh sb="4" eb="5">
      <t>ダイ</t>
    </rPh>
    <phoneticPr fontId="4"/>
  </si>
  <si>
    <t>中山　拓弥</t>
    <rPh sb="0" eb="2">
      <t>ナカヤマ</t>
    </rPh>
    <rPh sb="3" eb="5">
      <t>タクヤ</t>
    </rPh>
    <phoneticPr fontId="1"/>
  </si>
  <si>
    <t>加藤　圭祐</t>
    <rPh sb="0" eb="2">
      <t>カトウ</t>
    </rPh>
    <rPh sb="3" eb="5">
      <t>ケイスケ</t>
    </rPh>
    <phoneticPr fontId="1"/>
  </si>
  <si>
    <t>高本　政博</t>
    <rPh sb="0" eb="2">
      <t>タカモト</t>
    </rPh>
    <rPh sb="3" eb="5">
      <t>マサヒロ</t>
    </rPh>
    <phoneticPr fontId="1"/>
  </si>
  <si>
    <t>野田　大樹</t>
    <rPh sb="0" eb="2">
      <t>ノダ</t>
    </rPh>
    <rPh sb="3" eb="4">
      <t>ダイ</t>
    </rPh>
    <rPh sb="4" eb="5">
      <t>キ</t>
    </rPh>
    <phoneticPr fontId="1"/>
  </si>
  <si>
    <t>小山　英一郎</t>
    <rPh sb="0" eb="2">
      <t>コヤマ</t>
    </rPh>
    <rPh sb="3" eb="6">
      <t>エイイチロウ</t>
    </rPh>
    <phoneticPr fontId="1"/>
  </si>
  <si>
    <t>押野　和馬</t>
    <rPh sb="0" eb="2">
      <t>オシノ</t>
    </rPh>
    <rPh sb="3" eb="5">
      <t>カズマ</t>
    </rPh>
    <phoneticPr fontId="1"/>
  </si>
  <si>
    <t>村田 宗央</t>
    <rPh sb="0" eb="2">
      <t>ムラタ</t>
    </rPh>
    <rPh sb="3" eb="4">
      <t>ムネ</t>
    </rPh>
    <rPh sb="4" eb="5">
      <t>オウ</t>
    </rPh>
    <phoneticPr fontId="4"/>
  </si>
  <si>
    <t>諸角泰裕</t>
    <rPh sb="0" eb="2">
      <t>モロズミ</t>
    </rPh>
    <rPh sb="2" eb="4">
      <t>ヤスヒロ</t>
    </rPh>
    <phoneticPr fontId="1"/>
  </si>
  <si>
    <t>中川孝二</t>
    <rPh sb="0" eb="2">
      <t>ナカガワ</t>
    </rPh>
    <rPh sb="2" eb="4">
      <t>コウジ</t>
    </rPh>
    <phoneticPr fontId="1"/>
  </si>
  <si>
    <t>根本祐希</t>
    <rPh sb="0" eb="2">
      <t>ネモト</t>
    </rPh>
    <rPh sb="2" eb="3">
      <t>ユウ</t>
    </rPh>
    <rPh sb="3" eb="4">
      <t>ノゾミ</t>
    </rPh>
    <phoneticPr fontId="1"/>
  </si>
  <si>
    <t>前田拓也</t>
    <rPh sb="0" eb="2">
      <t>マエダ</t>
    </rPh>
    <rPh sb="2" eb="4">
      <t>タクヤ</t>
    </rPh>
    <phoneticPr fontId="1"/>
  </si>
  <si>
    <t>池元智哉</t>
    <rPh sb="0" eb="2">
      <t>イケモト</t>
    </rPh>
    <rPh sb="2" eb="4">
      <t>トモヤ</t>
    </rPh>
    <phoneticPr fontId="1"/>
  </si>
  <si>
    <t>宮嶋雅章</t>
    <rPh sb="0" eb="2">
      <t>ミヤジマ</t>
    </rPh>
    <rPh sb="2" eb="4">
      <t>マサアキ</t>
    </rPh>
    <phoneticPr fontId="1"/>
  </si>
  <si>
    <t>伊藤賢</t>
    <rPh sb="0" eb="2">
      <t>イトウ</t>
    </rPh>
    <rPh sb="2" eb="3">
      <t>ケン</t>
    </rPh>
    <phoneticPr fontId="1"/>
  </si>
  <si>
    <t>中川なおみ</t>
    <rPh sb="0" eb="2">
      <t>ナカガワ</t>
    </rPh>
    <phoneticPr fontId="1"/>
  </si>
  <si>
    <t>工藤　泰丈</t>
    <rPh sb="0" eb="2">
      <t>クドウ</t>
    </rPh>
    <rPh sb="3" eb="4">
      <t>ヤスシ</t>
    </rPh>
    <rPh sb="4" eb="5">
      <t>ジョウ</t>
    </rPh>
    <phoneticPr fontId="1"/>
  </si>
  <si>
    <t>喜多村安彦</t>
    <rPh sb="0" eb="3">
      <t>キタムラ</t>
    </rPh>
    <rPh sb="3" eb="4">
      <t>ヤス</t>
    </rPh>
    <rPh sb="4" eb="5">
      <t>ヒコ</t>
    </rPh>
    <phoneticPr fontId="1"/>
  </si>
  <si>
    <t>後藤博隆</t>
    <rPh sb="0" eb="2">
      <t>ゴトウ</t>
    </rPh>
    <rPh sb="2" eb="4">
      <t>ヒロタカ</t>
    </rPh>
    <phoneticPr fontId="1"/>
  </si>
  <si>
    <t>本多孝志</t>
    <rPh sb="0" eb="2">
      <t>ホンダ</t>
    </rPh>
    <rPh sb="2" eb="4">
      <t>タカシ</t>
    </rPh>
    <phoneticPr fontId="1"/>
  </si>
  <si>
    <t>齋藤貴広</t>
    <rPh sb="0" eb="2">
      <t>サイトウ</t>
    </rPh>
    <rPh sb="2" eb="4">
      <t>タカヒロ</t>
    </rPh>
    <phoneticPr fontId="1"/>
  </si>
  <si>
    <t>吉野智</t>
    <rPh sb="0" eb="2">
      <t>ヨシノ</t>
    </rPh>
    <rPh sb="2" eb="3">
      <t>サトシ</t>
    </rPh>
    <phoneticPr fontId="1"/>
  </si>
  <si>
    <t>石川志穂</t>
    <rPh sb="0" eb="2">
      <t>イシカワ</t>
    </rPh>
    <rPh sb="2" eb="4">
      <t>シホ</t>
    </rPh>
    <phoneticPr fontId="1"/>
  </si>
  <si>
    <t>川出恵子</t>
    <rPh sb="0" eb="2">
      <t>カワデ</t>
    </rPh>
    <rPh sb="2" eb="4">
      <t>ケイコ</t>
    </rPh>
    <phoneticPr fontId="1"/>
  </si>
  <si>
    <t>三浦守道</t>
    <rPh sb="0" eb="2">
      <t>ミウラ</t>
    </rPh>
    <rPh sb="2" eb="3">
      <t>モリ</t>
    </rPh>
    <rPh sb="3" eb="4">
      <t>ミチ</t>
    </rPh>
    <phoneticPr fontId="1"/>
  </si>
  <si>
    <t>武玉美</t>
    <rPh sb="0" eb="1">
      <t>タケ</t>
    </rPh>
    <rPh sb="1" eb="3">
      <t>タマミ</t>
    </rPh>
    <phoneticPr fontId="1"/>
  </si>
  <si>
    <t>山本裕美</t>
    <rPh sb="0" eb="2">
      <t>ヤマモト</t>
    </rPh>
    <rPh sb="2" eb="4">
      <t>ヒロミ</t>
    </rPh>
    <phoneticPr fontId="1"/>
  </si>
  <si>
    <t>竹内悠菜</t>
    <rPh sb="0" eb="2">
      <t>タケウチ</t>
    </rPh>
    <rPh sb="2" eb="4">
      <t>ユウナ</t>
    </rPh>
    <phoneticPr fontId="1"/>
  </si>
  <si>
    <t>佐々由貴恵</t>
    <rPh sb="0" eb="2">
      <t>ササ</t>
    </rPh>
    <rPh sb="2" eb="5">
      <t>ユキエ</t>
    </rPh>
    <phoneticPr fontId="1"/>
  </si>
  <si>
    <t>一般</t>
  </si>
  <si>
    <t>一般</t>
    <rPh sb="0" eb="2">
      <t>イッパン</t>
    </rPh>
    <phoneticPr fontId="1"/>
  </si>
  <si>
    <t>シニア</t>
  </si>
  <si>
    <t>シニア</t>
    <phoneticPr fontId="1"/>
  </si>
  <si>
    <t>女性</t>
  </si>
  <si>
    <t>女性</t>
    <rPh sb="0" eb="2">
      <t>ジョセイ</t>
    </rPh>
    <phoneticPr fontId="1"/>
  </si>
  <si>
    <t>9分</t>
  </si>
  <si>
    <t>10分</t>
  </si>
  <si>
    <t>11分</t>
  </si>
  <si>
    <t>12分</t>
  </si>
  <si>
    <t>13分</t>
  </si>
  <si>
    <t>14分</t>
  </si>
  <si>
    <t>15分</t>
  </si>
  <si>
    <t>16分</t>
  </si>
  <si>
    <t>17分</t>
  </si>
  <si>
    <t>ﾀｲﾑ</t>
    <phoneticPr fontId="1"/>
  </si>
  <si>
    <t>ﾁｰﾑ</t>
  </si>
  <si>
    <t>ﾁｰﾑ</t>
    <phoneticPr fontId="1"/>
  </si>
  <si>
    <t>行ラベル</t>
  </si>
  <si>
    <t>一般</t>
    <rPh sb="0" eb="2">
      <t>イッパン</t>
    </rPh>
    <phoneticPr fontId="1"/>
  </si>
  <si>
    <t>女性</t>
    <rPh sb="0" eb="2">
      <t>ジョセイ</t>
    </rPh>
    <phoneticPr fontId="1"/>
  </si>
  <si>
    <t>2.8km走力</t>
    <rPh sb="5" eb="6">
      <t>ソウ</t>
    </rPh>
    <rPh sb="6" eb="7">
      <t>リョク</t>
    </rPh>
    <phoneticPr fontId="1"/>
  </si>
  <si>
    <t>19分</t>
  </si>
  <si>
    <t>高</t>
  </si>
  <si>
    <t>中</t>
  </si>
  <si>
    <t>低</t>
  </si>
  <si>
    <t>本番のみ</t>
  </si>
  <si>
    <t>データの個数 / ﾁｰﾑ</t>
  </si>
  <si>
    <t>無</t>
  </si>
  <si>
    <t>無</t>
    <rPh sb="0" eb="1">
      <t>ナ</t>
    </rPh>
    <phoneticPr fontId="1"/>
  </si>
  <si>
    <t>30位ﾁｰﾑのﾀｲﾑ(/km)</t>
    <rPh sb="2" eb="3">
      <t>イ</t>
    </rPh>
    <phoneticPr fontId="1"/>
  </si>
  <si>
    <t>50位ﾁｰﾑのﾀｲﾑ(/km)</t>
    <rPh sb="2" eb="3">
      <t>イ</t>
    </rPh>
    <phoneticPr fontId="1"/>
  </si>
  <si>
    <t>100位ﾁｰﾑのﾀｲﾑ(/km)</t>
    <rPh sb="3" eb="4">
      <t>イ</t>
    </rPh>
    <phoneticPr fontId="1"/>
  </si>
  <si>
    <t>1:42:40</t>
  </si>
  <si>
    <t>1:44:52</t>
  </si>
  <si>
    <t>1:48:47</t>
  </si>
  <si>
    <t>1:42:32</t>
  </si>
  <si>
    <t>1:44:25</t>
  </si>
  <si>
    <t>1:49:43</t>
  </si>
  <si>
    <t>1:42:36</t>
  </si>
  <si>
    <t>1:44:32</t>
  </si>
  <si>
    <t>1:49:04</t>
  </si>
  <si>
    <t>1:42:23</t>
  </si>
  <si>
    <t>1:44:12</t>
  </si>
  <si>
    <t>1:48:26</t>
  </si>
  <si>
    <t>1:43:19</t>
  </si>
  <si>
    <t>1:45:21</t>
  </si>
  <si>
    <t>1:49:54</t>
  </si>
  <si>
    <t>1:43:14</t>
  </si>
  <si>
    <t>1:45:46</t>
  </si>
  <si>
    <t>1:49:33</t>
  </si>
  <si>
    <t>1:44:06</t>
  </si>
  <si>
    <t>1:46:10</t>
  </si>
  <si>
    <t>1:49:52</t>
  </si>
  <si>
    <t>1:43:17</t>
  </si>
  <si>
    <t>1:45:31</t>
  </si>
  <si>
    <t>1:43:48</t>
  </si>
  <si>
    <t>1:45:42</t>
  </si>
  <si>
    <t>1:50:24</t>
  </si>
  <si>
    <t>1:44:02</t>
  </si>
  <si>
    <t>1:46:51</t>
  </si>
  <si>
    <t>1:51:22</t>
  </si>
  <si>
    <t>1:46:35</t>
  </si>
  <si>
    <t>1:49:14</t>
  </si>
  <si>
    <t>1:53:42</t>
  </si>
  <si>
    <t>1:46:23</t>
  </si>
  <si>
    <t>1:48:53</t>
  </si>
  <si>
    <t>1:53:39</t>
  </si>
  <si>
    <t>1:54:32</t>
  </si>
  <si>
    <t>1:56:44</t>
  </si>
  <si>
    <t>2:02:54</t>
  </si>
  <si>
    <t>1:54:38</t>
  </si>
  <si>
    <t>1:57:29</t>
  </si>
  <si>
    <t>2:03:48</t>
  </si>
  <si>
    <t>品保客品ﾀｲﾑ</t>
    <rPh sb="0" eb="1">
      <t>ヒン</t>
    </rPh>
    <rPh sb="1" eb="2">
      <t>ホ</t>
    </rPh>
    <rPh sb="2" eb="3">
      <t>キャク</t>
    </rPh>
    <rPh sb="3" eb="4">
      <t>ヒン</t>
    </rPh>
    <phoneticPr fontId="1"/>
  </si>
  <si>
    <t>1:55:39</t>
  </si>
  <si>
    <t>1:59:44</t>
  </si>
  <si>
    <t>1:53:59</t>
  </si>
  <si>
    <t>1:57:33</t>
  </si>
  <si>
    <t>00</t>
  </si>
  <si>
    <t>00</t>
    <phoneticPr fontId="1"/>
  </si>
  <si>
    <t>01</t>
  </si>
  <si>
    <t>01</t>
    <phoneticPr fontId="1"/>
  </si>
  <si>
    <t>09</t>
  </si>
  <si>
    <t>08</t>
  </si>
  <si>
    <t>07</t>
  </si>
  <si>
    <t>06</t>
  </si>
  <si>
    <t>05</t>
  </si>
  <si>
    <t>04</t>
  </si>
  <si>
    <t>03</t>
  </si>
  <si>
    <t>02</t>
  </si>
  <si>
    <t>伊藤賢</t>
    <rPh sb="0" eb="2">
      <t>イトウ</t>
    </rPh>
    <rPh sb="2" eb="3">
      <t>ケン</t>
    </rPh>
    <phoneticPr fontId="2"/>
  </si>
  <si>
    <t>年</t>
    <rPh sb="0" eb="1">
      <t>ネン</t>
    </rPh>
    <phoneticPr fontId="2"/>
  </si>
  <si>
    <t>ﾁｰﾑ数</t>
    <rPh sb="3" eb="4">
      <t>カズ</t>
    </rPh>
    <phoneticPr fontId="2"/>
  </si>
  <si>
    <t>総合順位</t>
    <rPh sb="0" eb="2">
      <t>ソウゴウ</t>
    </rPh>
    <rPh sb="2" eb="4">
      <t>ジュンイ</t>
    </rPh>
    <phoneticPr fontId="2"/>
  </si>
  <si>
    <t>走行距離</t>
    <rPh sb="0" eb="2">
      <t>ソウコウ</t>
    </rPh>
    <rPh sb="2" eb="4">
      <t>キョリ</t>
    </rPh>
    <phoneticPr fontId="2"/>
  </si>
  <si>
    <t>合計ﾀｲﾑ</t>
    <rPh sb="0" eb="2">
      <t>ゴウケイ</t>
    </rPh>
    <phoneticPr fontId="2"/>
  </si>
  <si>
    <t>びわ湖荘&amp;青少年ｾﾝﾀｰ</t>
    <rPh sb="2" eb="3">
      <t>ミズウミ</t>
    </rPh>
    <rPh sb="3" eb="4">
      <t>ソウ</t>
    </rPh>
    <rPh sb="5" eb="8">
      <t>セイショウネン</t>
    </rPh>
    <phoneticPr fontId="2"/>
  </si>
  <si>
    <t>竹平忠司</t>
    <rPh sb="0" eb="2">
      <t>タケヒラ</t>
    </rPh>
    <rPh sb="2" eb="4">
      <t>タダシ</t>
    </rPh>
    <phoneticPr fontId="2"/>
  </si>
  <si>
    <t>蓼科第1ﾛｯｼﾞ</t>
    <rPh sb="0" eb="2">
      <t>タテシナ</t>
    </rPh>
    <rPh sb="2" eb="3">
      <t>ダイ</t>
    </rPh>
    <phoneticPr fontId="2"/>
  </si>
  <si>
    <t>田中博文</t>
    <rPh sb="0" eb="2">
      <t>タナカ</t>
    </rPh>
    <rPh sb="2" eb="4">
      <t>ヒロフミ</t>
    </rPh>
    <phoneticPr fontId="2"/>
  </si>
  <si>
    <t>治部坂</t>
    <rPh sb="0" eb="1">
      <t>ジ</t>
    </rPh>
    <rPh sb="1" eb="2">
      <t>ブ</t>
    </rPh>
    <rPh sb="2" eb="3">
      <t>ザカ</t>
    </rPh>
    <phoneticPr fontId="2"/>
  </si>
  <si>
    <t>びわ湖荘</t>
    <rPh sb="2" eb="3">
      <t>ミズウミ</t>
    </rPh>
    <rPh sb="3" eb="4">
      <t>ソウ</t>
    </rPh>
    <phoneticPr fontId="2"/>
  </si>
  <si>
    <t>ｾｲﾗｽ蒲郡</t>
    <rPh sb="4" eb="6">
      <t>ガマゴオリ</t>
    </rPh>
    <phoneticPr fontId="2"/>
  </si>
  <si>
    <t>テラス蓼科</t>
    <rPh sb="3" eb="5">
      <t>タテシナ</t>
    </rPh>
    <phoneticPr fontId="2"/>
  </si>
  <si>
    <t>中岡真一</t>
    <rPh sb="0" eb="2">
      <t>ナカオカ</t>
    </rPh>
    <rPh sb="2" eb="4">
      <t>シンイチ</t>
    </rPh>
    <phoneticPr fontId="2"/>
  </si>
  <si>
    <t>新湯ノ山荘</t>
    <rPh sb="0" eb="1">
      <t>シン</t>
    </rPh>
    <rPh sb="1" eb="2">
      <t>ユ</t>
    </rPh>
    <rPh sb="3" eb="4">
      <t>ヤマ</t>
    </rPh>
    <rPh sb="4" eb="5">
      <t>ソウ</t>
    </rPh>
    <phoneticPr fontId="2"/>
  </si>
  <si>
    <t>10</t>
  </si>
  <si>
    <t>浜名湖荘</t>
    <rPh sb="0" eb="3">
      <t>ハマナコ</t>
    </rPh>
    <rPh sb="3" eb="4">
      <t>ソウ</t>
    </rPh>
    <phoneticPr fontId="2"/>
  </si>
  <si>
    <t>ﾋｭｯﾃ霧ヶ峰</t>
    <rPh sb="4" eb="7">
      <t>キリガミネ</t>
    </rPh>
    <phoneticPr fontId="2"/>
  </si>
  <si>
    <t>諸角･伊藤</t>
    <rPh sb="0" eb="2">
      <t>モロズミ</t>
    </rPh>
    <rPh sb="3" eb="5">
      <t>イトウ</t>
    </rPh>
    <phoneticPr fontId="2"/>
  </si>
  <si>
    <t>浜名湖荘・御岳</t>
    <rPh sb="0" eb="3">
      <t>ハマナコ</t>
    </rPh>
    <rPh sb="3" eb="4">
      <t>ソウ</t>
    </rPh>
    <rPh sb="5" eb="7">
      <t>オンタケ</t>
    </rPh>
    <phoneticPr fontId="2"/>
  </si>
  <si>
    <t>年</t>
    <rPh sb="0" eb="1">
      <t>ネン</t>
    </rPh>
    <phoneticPr fontId="1"/>
  </si>
  <si>
    <t>Ｔ</t>
    <phoneticPr fontId="1"/>
  </si>
  <si>
    <t>ちむ</t>
    <phoneticPr fontId="1"/>
  </si>
  <si>
    <t>名</t>
    <rPh sb="0" eb="1">
      <t>ナ</t>
    </rPh>
    <phoneticPr fontId="1"/>
  </si>
  <si>
    <t>き</t>
    <phoneticPr fontId="1"/>
  </si>
  <si>
    <t>順位</t>
    <rPh sb="0" eb="2">
      <t>ジュンイ</t>
    </rPh>
    <phoneticPr fontId="1"/>
  </si>
  <si>
    <t>30位ﾁｰﾑ</t>
    <rPh sb="2" eb="3">
      <t>イ</t>
    </rPh>
    <phoneticPr fontId="1"/>
  </si>
  <si>
    <t>50位ﾁｰﾑ</t>
    <rPh sb="2" eb="3">
      <t>イ</t>
    </rPh>
    <phoneticPr fontId="1"/>
  </si>
  <si>
    <t>100位ﾁｰﾑ</t>
    <rPh sb="3" eb="4">
      <t>イ</t>
    </rPh>
    <phoneticPr fontId="1"/>
  </si>
  <si>
    <t>品保ﾁｰﾑ</t>
    <rPh sb="0" eb="1">
      <t>ヒン</t>
    </rPh>
    <rPh sb="1" eb="2">
      <t>ホ</t>
    </rPh>
    <phoneticPr fontId="1"/>
  </si>
  <si>
    <t>優勝ﾁｰﾑのﾀｲﾑ(/km)</t>
    <rPh sb="0" eb="2">
      <t>ユウショウ</t>
    </rPh>
    <phoneticPr fontId="1"/>
  </si>
  <si>
    <t>1:35:10</t>
  </si>
  <si>
    <t>生産管理</t>
    <rPh sb="0" eb="2">
      <t>セイサン</t>
    </rPh>
    <rPh sb="2" eb="4">
      <t>カンリ</t>
    </rPh>
    <phoneticPr fontId="1"/>
  </si>
  <si>
    <t>高岡組立</t>
    <rPh sb="0" eb="2">
      <t>タカオカ</t>
    </rPh>
    <rPh sb="2" eb="4">
      <t>クミタテ</t>
    </rPh>
    <phoneticPr fontId="1"/>
  </si>
  <si>
    <t>1:36:07</t>
  </si>
  <si>
    <t>1:35:29</t>
  </si>
  <si>
    <t>1:35:51</t>
  </si>
  <si>
    <t>1:36:09</t>
  </si>
  <si>
    <t>1:37:26</t>
  </si>
  <si>
    <t>1:45:06</t>
  </si>
  <si>
    <t>1:45:39</t>
  </si>
  <si>
    <t>1:44:46</t>
  </si>
  <si>
    <t>田原製造</t>
    <rPh sb="0" eb="2">
      <t>タハラ</t>
    </rPh>
    <rPh sb="2" eb="4">
      <t>セイゾウ</t>
    </rPh>
    <phoneticPr fontId="1"/>
  </si>
  <si>
    <t>優勝ﾁｰﾑ</t>
    <rPh sb="0" eb="2">
      <t>ユウショウ</t>
    </rPh>
    <phoneticPr fontId="1"/>
  </si>
  <si>
    <t>距離</t>
    <rPh sb="0" eb="2">
      <t>キョリ</t>
    </rPh>
    <phoneticPr fontId="1"/>
  </si>
  <si>
    <t>1:34:39</t>
  </si>
  <si>
    <t>1:42:31</t>
  </si>
  <si>
    <t>1:44:54</t>
  </si>
  <si>
    <t>1:48:51</t>
  </si>
  <si>
    <t>トヨタ九州</t>
    <rPh sb="3" eb="5">
      <t>キュウシュウ</t>
    </rPh>
    <phoneticPr fontId="1"/>
  </si>
  <si>
    <t>11</t>
    <phoneticPr fontId="1"/>
  </si>
  <si>
    <t>12</t>
    <phoneticPr fontId="1"/>
  </si>
  <si>
    <t>13</t>
    <phoneticPr fontId="1"/>
  </si>
  <si>
    <t>14</t>
  </si>
  <si>
    <t>15</t>
  </si>
  <si>
    <t>16</t>
  </si>
  <si>
    <t>17</t>
  </si>
  <si>
    <t>18</t>
  </si>
  <si>
    <t>Ａ</t>
    <phoneticPr fontId="1"/>
  </si>
  <si>
    <t>Ｂ</t>
    <phoneticPr fontId="1"/>
  </si>
  <si>
    <t>ﾀｲﾑ</t>
    <phoneticPr fontId="1"/>
  </si>
  <si>
    <t>A順位</t>
    <rPh sb="1" eb="3">
      <t>ジュンイ</t>
    </rPh>
    <phoneticPr fontId="1"/>
  </si>
  <si>
    <t>Aﾀｲﾑ</t>
    <phoneticPr fontId="1"/>
  </si>
  <si>
    <t>Aﾍﾟｰｽ</t>
    <phoneticPr fontId="1"/>
  </si>
  <si>
    <t>00</t>
    <phoneticPr fontId="1"/>
  </si>
  <si>
    <t>01</t>
    <phoneticPr fontId="1"/>
  </si>
  <si>
    <t>99</t>
    <phoneticPr fontId="1"/>
  </si>
  <si>
    <t>98</t>
    <phoneticPr fontId="1"/>
  </si>
  <si>
    <t>13</t>
  </si>
  <si>
    <t>12</t>
  </si>
  <si>
    <t>11</t>
  </si>
  <si>
    <t>年度</t>
    <rPh sb="0" eb="1">
      <t>ネン</t>
    </rPh>
    <rPh sb="1" eb="2">
      <t>ド</t>
    </rPh>
    <phoneticPr fontId="1"/>
  </si>
  <si>
    <t>距離</t>
    <rPh sb="0" eb="2">
      <t>キョリ</t>
    </rPh>
    <phoneticPr fontId="1"/>
  </si>
  <si>
    <t>1:34:47</t>
  </si>
  <si>
    <t>1:42:27</t>
  </si>
  <si>
    <t>1:44:58</t>
  </si>
  <si>
    <t>1:49:17</t>
  </si>
  <si>
    <t>1:34:41</t>
  </si>
  <si>
    <t>堤車体</t>
    <phoneticPr fontId="1"/>
  </si>
  <si>
    <t>1:42:29</t>
  </si>
  <si>
    <t>1:44:20</t>
  </si>
  <si>
    <t>1:48:37</t>
  </si>
  <si>
    <t>1:48:29</t>
  </si>
  <si>
    <t>1:33:46</t>
  </si>
  <si>
    <t>1:41:49</t>
  </si>
  <si>
    <t>1:44:37</t>
  </si>
  <si>
    <t>1:44:56</t>
  </si>
  <si>
    <t>19</t>
  </si>
  <si>
    <t>Aﾍﾟｰｽ/km</t>
    <phoneticPr fontId="1"/>
  </si>
  <si>
    <t>Bﾍﾟｰｽ/km</t>
    <phoneticPr fontId="1"/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</si>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</sst>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m:ss"/>
    <numFmt numFmtId="178" formatCode="0.000000000000000000000000000_ "/>
  </numFmts>
  <fonts count="1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  <font>
      <sz val="9"/>
      <name val="ＭＳ Ｐゴシック"/>
      <family val="2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3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21" fontId="11" fillId="0" borderId="1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horizontal="center" vertical="center"/>
    </xf>
    <xf numFmtId="21" fontId="11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21" fontId="6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8" xfId="0" applyBorder="1"/>
    <xf numFmtId="0" fontId="8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1" fontId="0" fillId="0" borderId="0" xfId="0" applyNumberFormat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177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0" fontId="7" fillId="0" borderId="9" xfId="1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2" borderId="1" xfId="0" applyFont="1" applyFill="1" applyBorder="1"/>
    <xf numFmtId="0" fontId="14" fillId="2" borderId="0" xfId="0" applyFont="1" applyFill="1"/>
    <xf numFmtId="0" fontId="14" fillId="2" borderId="4" xfId="0" applyFont="1" applyFill="1" applyBorder="1" applyAlignment="1">
      <alignment horizontal="center"/>
    </xf>
    <xf numFmtId="20" fontId="14" fillId="2" borderId="0" xfId="0" applyNumberFormat="1" applyFont="1" applyFill="1"/>
    <xf numFmtId="177" fontId="14" fillId="2" borderId="1" xfId="0" applyNumberFormat="1" applyFont="1" applyFill="1" applyBorder="1" applyAlignment="1">
      <alignment horizontal="center"/>
    </xf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[駅伝品保客品成績推移用グラフ.xlsx]ﾋﾟﾎﾟｯﾄﾞ!ﾋﾟﾎﾞｯﾄﾃｰﾌﾞﾙ2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ja-JP"/>
              <a:t>活動参加度（</a:t>
            </a:r>
            <a:r>
              <a:rPr lang="en-US"/>
              <a:t>2015</a:t>
            </a:r>
            <a:r>
              <a:rPr lang="ja-JP"/>
              <a:t>年度）</a:t>
            </a:r>
          </a:p>
        </c:rich>
      </c:tx>
      <c:layout>
        <c:manualLayout>
          <c:xMode val="edge"/>
          <c:yMode val="edge"/>
          <c:x val="0.39051341708482357"/>
          <c:y val="6.220088476067617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</c:spPr>
      </c:pivotFmt>
      <c:pivotFmt>
        <c:idx val="2"/>
        <c:spPr>
          <a:pattFill prst="dashHorz">
            <a:fgClr>
              <a:schemeClr val="bg1">
                <a:lumMod val="65000"/>
              </a:schemeClr>
            </a:fgClr>
            <a:bgClr>
              <a:schemeClr val="bg1"/>
            </a:bgClr>
          </a:pattFill>
        </c:spPr>
        <c:dLbl>
          <c:idx val="0"/>
          <c:layout>
            <c:manualLayout>
              <c:x val="-0.11313929684685775"/>
              <c:y val="-0.18490437314691494"/>
            </c:manualLayout>
          </c:layout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</c:spPr>
        <c:dLbl>
          <c:idx val="0"/>
          <c:layout>
            <c:manualLayout>
              <c:x val="0.13878637888026302"/>
              <c:y val="7.7970325335191548E-2"/>
            </c:manualLayout>
          </c:layout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50000"/>
            </a:schemeClr>
          </a:solidFill>
        </c:spPr>
        <c:dLbl>
          <c:idx val="0"/>
          <c:layout>
            <c:manualLayout>
              <c:x val="-4.7157799915164521E-2"/>
              <c:y val="0.1477825752462629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</c:spPr>
        <c:dLbl>
          <c:idx val="0"/>
          <c:layout>
            <c:manualLayout>
              <c:x val="0.13410638409830494"/>
              <c:y val="-9.2372381958512301E-2"/>
            </c:manualLayout>
          </c:layout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ﾋﾟﾎﾟｯﾄﾞ!$B$3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pattFill prst="dkDnDiag">
                <a:fgClr>
                  <a:schemeClr val="bg1">
                    <a:lumMod val="65000"/>
                  </a:schemeClr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87A5-4B79-B6CA-0916C5604A4A}"/>
              </c:ext>
            </c:extLst>
          </c:dPt>
          <c:dPt>
            <c:idx val="1"/>
            <c:bubble3D val="0"/>
            <c:spPr>
              <a:pattFill prst="dashHorz">
                <a:fgClr>
                  <a:schemeClr val="bg1">
                    <a:lumMod val="65000"/>
                  </a:schemeClr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3-87A5-4B79-B6CA-0916C5604A4A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7A5-4B79-B6CA-0916C5604A4A}"/>
              </c:ext>
            </c:extLst>
          </c:dPt>
          <c:dPt>
            <c:idx val="3"/>
            <c:bubble3D val="0"/>
            <c:spPr>
              <a:pattFill prst="smGrid">
                <a:fgClr>
                  <a:schemeClr val="bg1">
                    <a:lumMod val="65000"/>
                  </a:schemeClr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7-87A5-4B79-B6CA-0916C5604A4A}"/>
              </c:ext>
            </c:extLst>
          </c:dPt>
          <c:dLbls>
            <c:dLbl>
              <c:idx val="1"/>
              <c:layout>
                <c:manualLayout>
                  <c:x val="-0.11313929684685775"/>
                  <c:y val="-0.184904373146914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5-4B79-B6CA-0916C5604A4A}"/>
                </c:ext>
              </c:extLst>
            </c:dLbl>
            <c:dLbl>
              <c:idx val="2"/>
              <c:layout>
                <c:manualLayout>
                  <c:x val="0.13410638409830494"/>
                  <c:y val="-9.23723819585123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A5-4B79-B6CA-0916C5604A4A}"/>
                </c:ext>
              </c:extLst>
            </c:dLbl>
            <c:dLbl>
              <c:idx val="3"/>
              <c:layout>
                <c:manualLayout>
                  <c:x val="0.13878637888026302"/>
                  <c:y val="7.79703253351915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A5-4B79-B6CA-0916C5604A4A}"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ﾋﾟﾎﾟｯﾄﾞ!$A$4:$A$10</c:f>
              <c:strCache>
                <c:ptCount val="6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  <c:pt idx="3">
                  <c:v>本番のみ</c:v>
                </c:pt>
                <c:pt idx="4">
                  <c:v>(空白)</c:v>
                </c:pt>
                <c:pt idx="5">
                  <c:v>無</c:v>
                </c:pt>
              </c:strCache>
            </c:strRef>
          </c:cat>
          <c:val>
            <c:numRef>
              <c:f>ﾋﾟﾎﾟｯﾄﾞ!$B$4:$B$10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18</c:v>
                </c:pt>
                <c:pt idx="3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A5-4B79-B6CA-0916C5604A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ja-JP" altLang="en-US" sz="1800"/>
              <a:t>＜</a:t>
            </a:r>
            <a:r>
              <a:rPr lang="ja-JP" sz="1800"/>
              <a:t>一般</a:t>
            </a:r>
            <a:r>
              <a:rPr lang="en-US" sz="1800"/>
              <a:t>A</a:t>
            </a:r>
            <a:r>
              <a:rPr lang="ja-JP" altLang="en-US" sz="1800"/>
              <a:t>チーム成績推移＞</a:t>
            </a:r>
            <a:endParaRPr lang="ja-JP" sz="1800"/>
          </a:p>
        </c:rich>
      </c:tx>
      <c:layout>
        <c:manualLayout>
          <c:xMode val="edge"/>
          <c:yMode val="edge"/>
          <c:x val="4.8510693589043946E-2"/>
          <c:y val="1.78462205498648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5455301183441E-2"/>
          <c:y val="0.13539941401157488"/>
          <c:w val="0.92534667152371075"/>
          <c:h val="0.7177776742009573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品保順位推移!$D$2</c:f>
              <c:strCache>
                <c:ptCount val="1"/>
                <c:pt idx="0">
                  <c:v>順位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品保順位推移!$D$5:$D$11</c:f>
              <c:numCache>
                <c:formatCode>General</c:formatCode>
                <c:ptCount val="7"/>
                <c:pt idx="0">
                  <c:v>66</c:v>
                </c:pt>
                <c:pt idx="1">
                  <c:v>54</c:v>
                </c:pt>
                <c:pt idx="2">
                  <c:v>42</c:v>
                </c:pt>
                <c:pt idx="3">
                  <c:v>62</c:v>
                </c:pt>
                <c:pt idx="4">
                  <c:v>57</c:v>
                </c:pt>
                <c:pt idx="5">
                  <c:v>96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5-409B-A324-3A6479A3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2752"/>
        <c:axId val="145720448"/>
      </c:barChart>
      <c:lineChart>
        <c:grouping val="standard"/>
        <c:varyColors val="0"/>
        <c:ser>
          <c:idx val="1"/>
          <c:order val="0"/>
          <c:tx>
            <c:strRef>
              <c:f>品保順位推移!$G$2</c:f>
              <c:strCache>
                <c:ptCount val="1"/>
                <c:pt idx="0">
                  <c:v>Aﾍﾟｰｽ/km</c:v>
                </c:pt>
              </c:strCache>
            </c:strRef>
          </c:tx>
          <c:spPr>
            <a:ln w="9525"/>
          </c:spPr>
          <c:marker>
            <c:symbol val="square"/>
            <c:size val="8"/>
            <c:spPr>
              <a:ln w="9525"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品保順位推移!$B$5:$B$11</c:f>
              <c:strCach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品保順位推移!$G$5:$G$11</c:f>
              <c:numCache>
                <c:formatCode>m:ss</c:formatCode>
                <c:ptCount val="7"/>
                <c:pt idx="0">
                  <c:v>2.4137288073928544E-3</c:v>
                </c:pt>
                <c:pt idx="1">
                  <c:v>2.3951587474835673E-3</c:v>
                </c:pt>
                <c:pt idx="2">
                  <c:v>2.3712829561716264E-3</c:v>
                </c:pt>
                <c:pt idx="3">
                  <c:v>2.4103179800625775E-3</c:v>
                </c:pt>
                <c:pt idx="4">
                  <c:v>2.4050122486599236E-3</c:v>
                </c:pt>
                <c:pt idx="5">
                  <c:v>2.4667861214193896E-3</c:v>
                </c:pt>
                <c:pt idx="6">
                  <c:v>2.3860632079361612E-3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5-409B-A324-3A6479A3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1872"/>
        <c:axId val="145713408"/>
      </c:lineChart>
      <c:catAx>
        <c:axId val="1457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45713408"/>
        <c:crosses val="autoZero"/>
        <c:auto val="1"/>
        <c:lblAlgn val="ctr"/>
        <c:lblOffset val="100"/>
        <c:noMultiLvlLbl val="0"/>
      </c:catAx>
      <c:valAx>
        <c:axId val="145713408"/>
        <c:scaling>
          <c:orientation val="minMax"/>
          <c:max val="2.5400000000000006E-3"/>
        </c:scaling>
        <c:delete val="0"/>
        <c:axPos val="l"/>
        <c:majorGridlines>
          <c:spPr>
            <a:ln>
              <a:noFill/>
            </a:ln>
          </c:spPr>
        </c:majorGridlines>
        <c:numFmt formatCode="m:ss" sourceLinked="1"/>
        <c:majorTickMark val="none"/>
        <c:minorTickMark val="none"/>
        <c:tickLblPos val="none"/>
        <c:crossAx val="145711872"/>
        <c:crosses val="autoZero"/>
        <c:crossBetween val="between"/>
      </c:valAx>
      <c:valAx>
        <c:axId val="145720448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45722752"/>
        <c:crosses val="max"/>
        <c:crossBetween val="between"/>
      </c:valAx>
      <c:catAx>
        <c:axId val="14572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72044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790026246719163"/>
          <c:y val="0.12987997528516276"/>
          <c:w val="0.32304683745517726"/>
          <c:h val="0.14383392564222788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G丸ｺﾞｼｯｸM-PRO" panose="020F0600000000000000" pitchFamily="50" charset="-128"/>
          <a:ea typeface="HG丸ｺﾞｼｯｸM-PRO" panose="020F06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ja-JP" altLang="en-US" sz="1800"/>
              <a:t>＜</a:t>
            </a:r>
            <a:r>
              <a:rPr lang="ja-JP" sz="1800"/>
              <a:t>一般</a:t>
            </a:r>
            <a:r>
              <a:rPr lang="en-US" altLang="ja-JP" sz="1800"/>
              <a:t>B</a:t>
            </a:r>
            <a:r>
              <a:rPr lang="ja-JP" altLang="en-US" sz="1800"/>
              <a:t>チーム成績推移＞</a:t>
            </a:r>
            <a:endParaRPr lang="ja-JP" sz="1800"/>
          </a:p>
        </c:rich>
      </c:tx>
      <c:layout>
        <c:manualLayout>
          <c:xMode val="edge"/>
          <c:yMode val="edge"/>
          <c:x val="4.8510693589043946E-2"/>
          <c:y val="1.78462205498648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5455301183441E-2"/>
          <c:y val="0.13539941401157488"/>
          <c:w val="0.92534667152371075"/>
          <c:h val="0.7177776742009573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品保順位推移!$H$2</c:f>
              <c:strCache>
                <c:ptCount val="1"/>
                <c:pt idx="0">
                  <c:v>順位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品保順位推移!$H$5:$H$11</c:f>
              <c:numCache>
                <c:formatCode>General</c:formatCode>
                <c:ptCount val="7"/>
                <c:pt idx="0">
                  <c:v>301</c:v>
                </c:pt>
                <c:pt idx="1">
                  <c:v>269</c:v>
                </c:pt>
                <c:pt idx="2">
                  <c:v>254</c:v>
                </c:pt>
                <c:pt idx="3">
                  <c:v>255</c:v>
                </c:pt>
                <c:pt idx="4">
                  <c:v>269</c:v>
                </c:pt>
                <c:pt idx="5">
                  <c:v>285</c:v>
                </c:pt>
                <c:pt idx="6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2-4ABB-A624-8ED5786F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59232"/>
        <c:axId val="148588416"/>
      </c:barChart>
      <c:lineChart>
        <c:grouping val="standard"/>
        <c:varyColors val="0"/>
        <c:ser>
          <c:idx val="1"/>
          <c:order val="0"/>
          <c:tx>
            <c:strRef>
              <c:f>品保順位推移!$J$2</c:f>
              <c:strCache>
                <c:ptCount val="1"/>
                <c:pt idx="0">
                  <c:v>Bﾍﾟｰｽ/km</c:v>
                </c:pt>
              </c:strCache>
            </c:strRef>
          </c:tx>
          <c:spPr>
            <a:ln w="9525"/>
          </c:spPr>
          <c:marker>
            <c:symbol val="square"/>
            <c:size val="8"/>
            <c:spPr>
              <a:ln w="9525"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品保順位推移!$B$5:$B$11</c:f>
              <c:strCach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品保順位推移!$J$5:$J$11</c:f>
              <c:numCache>
                <c:formatCode>m:ss</c:formatCode>
                <c:ptCount val="7"/>
                <c:pt idx="0">
                  <c:v>2.8965503650343208E-3</c:v>
                </c:pt>
                <c:pt idx="1">
                  <c:v>2.830228722501152E-3</c:v>
                </c:pt>
                <c:pt idx="2">
                  <c:v>2.8052159887457856E-3</c:v>
                </c:pt>
                <c:pt idx="3">
                  <c:v>2.7790663125469937E-3</c:v>
                </c:pt>
                <c:pt idx="4">
                  <c:v>2.8234070678405982E-3</c:v>
                </c:pt>
                <c:pt idx="5">
                  <c:v>2.8120376434063402E-3</c:v>
                </c:pt>
                <c:pt idx="6">
                  <c:v>2.8082478352615872E-3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2-4ABB-A624-8ED5786F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79072"/>
        <c:axId val="148581760"/>
      </c:lineChart>
      <c:catAx>
        <c:axId val="1485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48581760"/>
        <c:crosses val="autoZero"/>
        <c:auto val="1"/>
        <c:lblAlgn val="ctr"/>
        <c:lblOffset val="100"/>
        <c:noMultiLvlLbl val="0"/>
      </c:catAx>
      <c:valAx>
        <c:axId val="148581760"/>
        <c:scaling>
          <c:orientation val="minMax"/>
          <c:max val="2.9500000000000008E-3"/>
        </c:scaling>
        <c:delete val="0"/>
        <c:axPos val="l"/>
        <c:majorGridlines>
          <c:spPr>
            <a:ln>
              <a:noFill/>
            </a:ln>
          </c:spPr>
        </c:majorGridlines>
        <c:numFmt formatCode="m:ss" sourceLinked="1"/>
        <c:majorTickMark val="none"/>
        <c:minorTickMark val="none"/>
        <c:tickLblPos val="none"/>
        <c:crossAx val="148579072"/>
        <c:crosses val="autoZero"/>
        <c:crossBetween val="between"/>
      </c:valAx>
      <c:valAx>
        <c:axId val="148588416"/>
        <c:scaling>
          <c:orientation val="minMax"/>
          <c:max val="350"/>
          <c:min val="230"/>
        </c:scaling>
        <c:delete val="0"/>
        <c:axPos val="r"/>
        <c:numFmt formatCode="General" sourceLinked="1"/>
        <c:majorTickMark val="none"/>
        <c:minorTickMark val="none"/>
        <c:tickLblPos val="none"/>
        <c:crossAx val="148959232"/>
        <c:crosses val="max"/>
        <c:crossBetween val="between"/>
      </c:valAx>
      <c:catAx>
        <c:axId val="14895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4858841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790026246719163"/>
          <c:y val="0.12987997528516276"/>
          <c:w val="0.32304683745517726"/>
          <c:h val="0.14383392564222788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G丸ｺﾞｼｯｸM-PRO" panose="020F0600000000000000" pitchFamily="50" charset="-128"/>
          <a:ea typeface="HG丸ｺﾞｼｯｸM-PRO" panose="020F06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品保客品Ａチーム成績推移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322762794747275E-2"/>
          <c:y val="0.16917128261175554"/>
          <c:w val="0.93635698919277599"/>
          <c:h val="0.66858160080147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品保順位推移!$C$144</c:f>
              <c:strCache>
                <c:ptCount val="1"/>
                <c:pt idx="0">
                  <c:v>A順位</c:v>
                </c:pt>
              </c:strCache>
            </c:strRef>
          </c:tx>
          <c:invertIfNegative val="0"/>
          <c:dLbls>
            <c:dLbl>
              <c:idx val="3"/>
              <c:spPr/>
              <c:txPr>
                <a:bodyPr/>
                <a:lstStyle/>
                <a:p>
                  <a:pPr>
                    <a:defRPr sz="2000"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3BD-49CE-BC0C-EB749A53E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品保順位推移!$B$145:$B$170</c:f>
              <c:strCache>
                <c:ptCount val="26"/>
                <c:pt idx="0">
                  <c:v>98</c:v>
                </c:pt>
                <c:pt idx="1">
                  <c:v>99</c:v>
                </c:pt>
                <c:pt idx="2">
                  <c:v>00</c:v>
                </c:pt>
                <c:pt idx="3">
                  <c:v>01</c:v>
                </c:pt>
                <c:pt idx="4">
                  <c:v>02</c:v>
                </c:pt>
                <c:pt idx="5">
                  <c:v>03</c:v>
                </c:pt>
                <c:pt idx="6">
                  <c:v>04</c:v>
                </c:pt>
                <c:pt idx="7">
                  <c:v>05</c:v>
                </c:pt>
                <c:pt idx="8">
                  <c:v>06</c:v>
                </c:pt>
                <c:pt idx="9">
                  <c:v>07</c:v>
                </c:pt>
                <c:pt idx="10">
                  <c:v>08</c:v>
                </c:pt>
                <c:pt idx="11">
                  <c:v>09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strCache>
            </c:strRef>
          </c:cat>
          <c:val>
            <c:numRef>
              <c:f>品保順位推移!$C$145:$C$170</c:f>
              <c:numCache>
                <c:formatCode>General</c:formatCode>
                <c:ptCount val="26"/>
                <c:pt idx="0">
                  <c:v>137</c:v>
                </c:pt>
                <c:pt idx="1">
                  <c:v>65</c:v>
                </c:pt>
                <c:pt idx="2">
                  <c:v>94</c:v>
                </c:pt>
                <c:pt idx="3">
                  <c:v>41</c:v>
                </c:pt>
                <c:pt idx="4">
                  <c:v>76</c:v>
                </c:pt>
                <c:pt idx="5">
                  <c:v>102</c:v>
                </c:pt>
                <c:pt idx="6">
                  <c:v>130</c:v>
                </c:pt>
                <c:pt idx="7">
                  <c:v>112</c:v>
                </c:pt>
                <c:pt idx="8">
                  <c:v>94</c:v>
                </c:pt>
                <c:pt idx="9">
                  <c:v>80</c:v>
                </c:pt>
                <c:pt idx="10">
                  <c:v>80</c:v>
                </c:pt>
                <c:pt idx="11">
                  <c:v>48</c:v>
                </c:pt>
                <c:pt idx="12">
                  <c:v>61</c:v>
                </c:pt>
                <c:pt idx="13">
                  <c:v>71</c:v>
                </c:pt>
                <c:pt idx="14">
                  <c:v>82</c:v>
                </c:pt>
                <c:pt idx="15">
                  <c:v>66</c:v>
                </c:pt>
                <c:pt idx="16">
                  <c:v>54</c:v>
                </c:pt>
                <c:pt idx="17">
                  <c:v>42</c:v>
                </c:pt>
                <c:pt idx="18">
                  <c:v>62</c:v>
                </c:pt>
                <c:pt idx="19">
                  <c:v>57</c:v>
                </c:pt>
                <c:pt idx="20">
                  <c:v>96</c:v>
                </c:pt>
                <c:pt idx="21">
                  <c:v>56</c:v>
                </c:pt>
                <c:pt idx="24">
                  <c:v>66</c:v>
                </c:pt>
                <c:pt idx="2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D-49CE-BC0C-EB749A53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17568"/>
        <c:axId val="114342912"/>
      </c:barChart>
      <c:lineChart>
        <c:grouping val="standard"/>
        <c:varyColors val="0"/>
        <c:ser>
          <c:idx val="1"/>
          <c:order val="1"/>
          <c:tx>
            <c:strRef>
              <c:f>品保順位推移!$E$144</c:f>
              <c:strCache>
                <c:ptCount val="1"/>
                <c:pt idx="0">
                  <c:v>Aﾍﾟｰｽ</c:v>
                </c:pt>
              </c:strCache>
            </c:strRef>
          </c:tx>
          <c:dLbls>
            <c:dLbl>
              <c:idx val="6"/>
              <c:layout>
                <c:manualLayout>
                  <c:x val="-4.974929039250111E-2"/>
                  <c:y val="-4.1280563613758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BD-49CE-BC0C-EB749A53E160}"/>
                </c:ext>
              </c:extLst>
            </c:dLbl>
            <c:dLbl>
              <c:idx val="17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3BD-49CE-BC0C-EB749A53E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品保順位推移!$B$145:$B$170</c:f>
              <c:strCache>
                <c:ptCount val="26"/>
                <c:pt idx="0">
                  <c:v>98</c:v>
                </c:pt>
                <c:pt idx="1">
                  <c:v>99</c:v>
                </c:pt>
                <c:pt idx="2">
                  <c:v>00</c:v>
                </c:pt>
                <c:pt idx="3">
                  <c:v>01</c:v>
                </c:pt>
                <c:pt idx="4">
                  <c:v>02</c:v>
                </c:pt>
                <c:pt idx="5">
                  <c:v>03</c:v>
                </c:pt>
                <c:pt idx="6">
                  <c:v>04</c:v>
                </c:pt>
                <c:pt idx="7">
                  <c:v>05</c:v>
                </c:pt>
                <c:pt idx="8">
                  <c:v>06</c:v>
                </c:pt>
                <c:pt idx="9">
                  <c:v>07</c:v>
                </c:pt>
                <c:pt idx="10">
                  <c:v>08</c:v>
                </c:pt>
                <c:pt idx="11">
                  <c:v>09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strCache>
            </c:strRef>
          </c:cat>
          <c:val>
            <c:numRef>
              <c:f>品保順位推移!$E$145:$E$170</c:f>
              <c:numCache>
                <c:formatCode>m:ss</c:formatCode>
                <c:ptCount val="26"/>
                <c:pt idx="0">
                  <c:v>2.7115954029910674E-3</c:v>
                </c:pt>
                <c:pt idx="1">
                  <c:v>2.5505698005698005E-3</c:v>
                </c:pt>
                <c:pt idx="2">
                  <c:v>2.6029353821907021E-3</c:v>
                </c:pt>
                <c:pt idx="3">
                  <c:v>2.4411094224924012E-3</c:v>
                </c:pt>
                <c:pt idx="4">
                  <c:v>2.5272993358099742E-3</c:v>
                </c:pt>
                <c:pt idx="5">
                  <c:v>2.5910013941928831E-3</c:v>
                </c:pt>
                <c:pt idx="6">
                  <c:v>2.672076741225677E-3</c:v>
                </c:pt>
                <c:pt idx="7">
                  <c:v>2.5644814208643993E-3</c:v>
                </c:pt>
                <c:pt idx="8">
                  <c:v>2.5129569012547733E-3</c:v>
                </c:pt>
                <c:pt idx="9">
                  <c:v>2.4682518033581863E-3</c:v>
                </c:pt>
                <c:pt idx="10">
                  <c:v>2.4686306601200219E-3</c:v>
                </c:pt>
                <c:pt idx="11">
                  <c:v>2.4099078620355213E-3</c:v>
                </c:pt>
                <c:pt idx="12">
                  <c:v>2.4197581378432439E-3</c:v>
                </c:pt>
                <c:pt idx="13">
                  <c:v>2.4515821058374247E-3</c:v>
                </c:pt>
                <c:pt idx="14">
                  <c:v>2.4304039632297653E-3</c:v>
                </c:pt>
                <c:pt idx="15">
                  <c:v>2.4137288073928544E-3</c:v>
                </c:pt>
                <c:pt idx="16">
                  <c:v>2.3951587474835673E-3</c:v>
                </c:pt>
                <c:pt idx="17">
                  <c:v>2.3712829561716264E-3</c:v>
                </c:pt>
                <c:pt idx="18">
                  <c:v>2.4103179800625775E-3</c:v>
                </c:pt>
                <c:pt idx="19">
                  <c:v>2.4050122486599236E-3</c:v>
                </c:pt>
                <c:pt idx="20">
                  <c:v>2.4667861214193896E-3</c:v>
                </c:pt>
                <c:pt idx="21">
                  <c:v>2.3860632079361612E-3</c:v>
                </c:pt>
                <c:pt idx="24">
                  <c:v>2.5689925728745607E-3</c:v>
                </c:pt>
                <c:pt idx="25">
                  <c:v>2.4001863946158989E-3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BD-49CE-BC0C-EB749A53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5104"/>
        <c:axId val="145923456"/>
      </c:lineChart>
      <c:catAx>
        <c:axId val="11431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114342912"/>
        <c:crosses val="autoZero"/>
        <c:auto val="1"/>
        <c:lblAlgn val="ctr"/>
        <c:lblOffset val="100"/>
        <c:noMultiLvlLbl val="0"/>
      </c:catAx>
      <c:valAx>
        <c:axId val="114342912"/>
        <c:scaling>
          <c:orientation val="minMax"/>
          <c:max val="200"/>
          <c:min val="2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114317568"/>
        <c:crosses val="autoZero"/>
        <c:crossBetween val="between"/>
      </c:valAx>
      <c:valAx>
        <c:axId val="145923456"/>
        <c:scaling>
          <c:orientation val="minMax"/>
          <c:max val="2.7200000000000006E-3"/>
          <c:min val="2.3000000000000004E-3"/>
        </c:scaling>
        <c:delete val="0"/>
        <c:axPos val="r"/>
        <c:numFmt formatCode="m:ss" sourceLinked="1"/>
        <c:majorTickMark val="out"/>
        <c:minorTickMark val="none"/>
        <c:tickLblPos val="none"/>
        <c:crossAx val="148655104"/>
        <c:crosses val="max"/>
        <c:crossBetween val="between"/>
      </c:valAx>
      <c:catAx>
        <c:axId val="1486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2345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48308333438997"/>
          <c:y val="0.17548374276559278"/>
          <c:w val="0.11911187041001318"/>
          <c:h val="0.12689763779527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ja-JP" altLang="en-US" sz="1800"/>
              <a:t>＜シニアチーム成績推移＞</a:t>
            </a:r>
            <a:endParaRPr lang="ja-JP" sz="1800"/>
          </a:p>
        </c:rich>
      </c:tx>
      <c:layout>
        <c:manualLayout>
          <c:xMode val="edge"/>
          <c:yMode val="edge"/>
          <c:x val="4.8510693589043946E-2"/>
          <c:y val="1.78462205498648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5455301183441E-2"/>
          <c:y val="0.13539941401157488"/>
          <c:w val="0.92534667152371075"/>
          <c:h val="0.7177776742009573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品保順位推移!$D$2</c:f>
              <c:strCache>
                <c:ptCount val="1"/>
                <c:pt idx="0">
                  <c:v>順位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品保順位推移!$D$24:$D$30</c:f>
              <c:numCache>
                <c:formatCode>General</c:formatCode>
                <c:ptCount val="7"/>
                <c:pt idx="0">
                  <c:v>35</c:v>
                </c:pt>
                <c:pt idx="1">
                  <c:v>51</c:v>
                </c:pt>
                <c:pt idx="2">
                  <c:v>45</c:v>
                </c:pt>
                <c:pt idx="3">
                  <c:v>42</c:v>
                </c:pt>
                <c:pt idx="4">
                  <c:v>43</c:v>
                </c:pt>
                <c:pt idx="5">
                  <c:v>58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B-4A32-925C-4AACEC33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36256"/>
        <c:axId val="232734720"/>
      </c:barChart>
      <c:lineChart>
        <c:grouping val="standard"/>
        <c:varyColors val="0"/>
        <c:ser>
          <c:idx val="1"/>
          <c:order val="0"/>
          <c:tx>
            <c:strRef>
              <c:f>品保順位推移!$G$2</c:f>
              <c:strCache>
                <c:ptCount val="1"/>
                <c:pt idx="0">
                  <c:v>Aﾍﾟｰｽ/km</c:v>
                </c:pt>
              </c:strCache>
            </c:strRef>
          </c:tx>
          <c:spPr>
            <a:ln w="9525"/>
          </c:spPr>
          <c:marker>
            <c:symbol val="square"/>
            <c:size val="8"/>
            <c:spPr>
              <a:ln w="9525"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品保順位推移!$B$24:$B$30</c:f>
              <c:strCach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strCache>
            </c:strRef>
          </c:cat>
          <c:val>
            <c:numRef>
              <c:f>品保順位推移!$G$24:$G$30</c:f>
              <c:numCache>
                <c:formatCode>m:ss</c:formatCode>
                <c:ptCount val="7"/>
                <c:pt idx="0">
                  <c:v>2.8582348481102377E-3</c:v>
                </c:pt>
                <c:pt idx="1">
                  <c:v>2.9885526380853487E-3</c:v>
                </c:pt>
                <c:pt idx="2">
                  <c:v>2.9354983599531891E-3</c:v>
                </c:pt>
                <c:pt idx="3">
                  <c:v>2.8906855230842769E-3</c:v>
                </c:pt>
                <c:pt idx="4">
                  <c:v>2.9195305675056458E-3</c:v>
                </c:pt>
                <c:pt idx="5">
                  <c:v>3.0019449801381264E-3</c:v>
                </c:pt>
                <c:pt idx="6">
                  <c:v>3.1451400220870629E-3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4A32-925C-4AACEC33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15008"/>
        <c:axId val="232716544"/>
      </c:lineChart>
      <c:catAx>
        <c:axId val="2327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232716544"/>
        <c:crosses val="autoZero"/>
        <c:auto val="1"/>
        <c:lblAlgn val="ctr"/>
        <c:lblOffset val="100"/>
        <c:noMultiLvlLbl val="0"/>
      </c:catAx>
      <c:valAx>
        <c:axId val="232716544"/>
        <c:scaling>
          <c:orientation val="minMax"/>
          <c:max val="5.000000000000001E-3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m:ss" sourceLinked="1"/>
        <c:majorTickMark val="none"/>
        <c:minorTickMark val="none"/>
        <c:tickLblPos val="none"/>
        <c:crossAx val="232715008"/>
        <c:crosses val="autoZero"/>
        <c:crossBetween val="between"/>
      </c:valAx>
      <c:valAx>
        <c:axId val="232734720"/>
        <c:scaling>
          <c:orientation val="minMax"/>
          <c:max val="150"/>
          <c:min val="20"/>
        </c:scaling>
        <c:delete val="0"/>
        <c:axPos val="r"/>
        <c:numFmt formatCode="General" sourceLinked="1"/>
        <c:majorTickMark val="none"/>
        <c:minorTickMark val="none"/>
        <c:tickLblPos val="none"/>
        <c:crossAx val="232736256"/>
        <c:crosses val="max"/>
        <c:crossBetween val="between"/>
      </c:valAx>
      <c:catAx>
        <c:axId val="23273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73472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790026246719163"/>
          <c:y val="0.12987997528516276"/>
          <c:w val="0.32304683745517726"/>
          <c:h val="0.14383392564222788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G丸ｺﾞｼｯｸM-PRO" panose="020F0600000000000000" pitchFamily="50" charset="-128"/>
          <a:ea typeface="HG丸ｺﾞｼｯｸM-PRO" panose="020F06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ja-JP" altLang="en-US" sz="1800"/>
              <a:t>＜女性チーム成績推移＞</a:t>
            </a:r>
            <a:endParaRPr lang="ja-JP" sz="1800"/>
          </a:p>
        </c:rich>
      </c:tx>
      <c:layout>
        <c:manualLayout>
          <c:xMode val="edge"/>
          <c:yMode val="edge"/>
          <c:x val="4.8510693589043946E-2"/>
          <c:y val="1.78462205498648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5455301183441E-2"/>
          <c:y val="0.13539941401157488"/>
          <c:w val="0.92534667152371075"/>
          <c:h val="0.635181752723387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品保順位推移!$H$2</c:f>
              <c:strCache>
                <c:ptCount val="1"/>
                <c:pt idx="0">
                  <c:v>順位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品保順位推移!$H$24:$H$34</c:f>
              <c:numCache>
                <c:formatCode>General</c:formatCode>
                <c:ptCount val="11"/>
                <c:pt idx="2">
                  <c:v>24</c:v>
                </c:pt>
                <c:pt idx="6">
                  <c:v>24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D-4BF0-96C7-47256C63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93600"/>
        <c:axId val="232792064"/>
      </c:barChart>
      <c:lineChart>
        <c:grouping val="standard"/>
        <c:varyColors val="0"/>
        <c:ser>
          <c:idx val="1"/>
          <c:order val="0"/>
          <c:tx>
            <c:strRef>
              <c:f>品保順位推移!$J$2</c:f>
              <c:strCache>
                <c:ptCount val="1"/>
                <c:pt idx="0">
                  <c:v>Bﾍﾟｰｽ/km</c:v>
                </c:pt>
              </c:strCache>
            </c:strRef>
          </c:tx>
          <c:spPr>
            <a:ln w="9525"/>
          </c:spPr>
          <c:marker>
            <c:symbol val="square"/>
            <c:size val="8"/>
            <c:spPr>
              <a:ln w="9525"/>
            </c:spPr>
          </c:marker>
          <c:dLbls>
            <c:dLbl>
              <c:idx val="2"/>
              <c:layout>
                <c:manualLayout>
                  <c:x val="-9.2637117543405673E-2"/>
                  <c:y val="-4.6804326450344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4D-4BF0-96C7-47256C639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品保順位推移!$B$5:$B$15</c:f>
              <c:strCach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strCache>
            </c:strRef>
          </c:cat>
          <c:val>
            <c:numRef>
              <c:f>品保順位推移!$K$24:$K$34</c:f>
              <c:numCache>
                <c:formatCode>m:ss</c:formatCode>
                <c:ptCount val="11"/>
                <c:pt idx="2">
                  <c:v>3.6319001466976544E-3</c:v>
                </c:pt>
                <c:pt idx="6">
                  <c:v>3.5484555539072675E-3</c:v>
                </c:pt>
                <c:pt idx="9">
                  <c:v>3.6287399499143271E-3</c:v>
                </c:pt>
                <c:pt idx="10">
                  <c:v>3.3458021612635075E-3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D-4BF0-96C7-47256C63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84640"/>
        <c:axId val="232786176"/>
      </c:lineChart>
      <c:catAx>
        <c:axId val="2327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/>
            </a:pPr>
            <a:endParaRPr lang="ja-JP"/>
          </a:p>
        </c:txPr>
        <c:crossAx val="232786176"/>
        <c:crosses val="autoZero"/>
        <c:auto val="1"/>
        <c:lblAlgn val="ctr"/>
        <c:lblOffset val="100"/>
        <c:noMultiLvlLbl val="0"/>
      </c:catAx>
      <c:valAx>
        <c:axId val="232786176"/>
        <c:scaling>
          <c:orientation val="minMax"/>
          <c:max val="5.000000000000001E-3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m:ss" sourceLinked="1"/>
        <c:majorTickMark val="none"/>
        <c:minorTickMark val="none"/>
        <c:tickLblPos val="none"/>
        <c:crossAx val="232784640"/>
        <c:crosses val="autoZero"/>
        <c:crossBetween val="between"/>
      </c:valAx>
      <c:valAx>
        <c:axId val="232792064"/>
        <c:scaling>
          <c:orientation val="minMax"/>
          <c:max val="50"/>
        </c:scaling>
        <c:delete val="0"/>
        <c:axPos val="r"/>
        <c:title>
          <c:overlay val="0"/>
        </c:title>
        <c:numFmt formatCode="General" sourceLinked="1"/>
        <c:majorTickMark val="none"/>
        <c:minorTickMark val="none"/>
        <c:tickLblPos val="none"/>
        <c:crossAx val="232793600"/>
        <c:crosses val="max"/>
        <c:crossBetween val="between"/>
      </c:valAx>
      <c:catAx>
        <c:axId val="23279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79206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1421389227755"/>
          <c:y val="0.27147283580702858"/>
          <c:w val="0.32304683745517726"/>
          <c:h val="0.14383392564222788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G丸ｺﾞｼｯｸM-PRO" panose="020F0600000000000000" pitchFamily="50" charset="-128"/>
          <a:ea typeface="HG丸ｺﾞｼｯｸM-PRO" panose="020F06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ﾁｰﾑ数推移</a:t>
            </a:r>
          </a:p>
        </c:rich>
      </c:tx>
      <c:layout>
        <c:manualLayout>
          <c:xMode val="edge"/>
          <c:yMode val="edge"/>
          <c:x val="0.32147095650603724"/>
          <c:y val="2.072538860103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93238918224019E-2"/>
          <c:y val="0.18956985299117404"/>
          <c:w val="0.90603322114201801"/>
          <c:h val="0.671904043082697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ﾁｰﾑ数!$C$1</c:f>
              <c:strCache>
                <c:ptCount val="1"/>
                <c:pt idx="0">
                  <c:v>一般の部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ﾁｰﾑ数!$B$2:$B$5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ﾁｰﾑ数!$C$2:$C$5</c:f>
              <c:numCache>
                <c:formatCode>General</c:formatCode>
                <c:ptCount val="4"/>
                <c:pt idx="0">
                  <c:v>221</c:v>
                </c:pt>
                <c:pt idx="1">
                  <c:v>269</c:v>
                </c:pt>
                <c:pt idx="2">
                  <c:v>343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71A-9849-5B28A64A9A74}"/>
            </c:ext>
          </c:extLst>
        </c:ser>
        <c:ser>
          <c:idx val="1"/>
          <c:order val="1"/>
          <c:tx>
            <c:strRef>
              <c:f>ﾁｰﾑ数!$D$1</c:f>
              <c:strCache>
                <c:ptCount val="1"/>
                <c:pt idx="0">
                  <c:v>ふれあいの部</c:v>
                </c:pt>
              </c:strCache>
            </c:strRef>
          </c:tx>
          <c:spPr>
            <a:pattFill prst="wd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ﾁｰﾑ数!$B$2:$B$5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ﾁｰﾑ数!$D$2:$D$5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71A-9849-5B28A64A9A74}"/>
            </c:ext>
          </c:extLst>
        </c:ser>
        <c:ser>
          <c:idx val="2"/>
          <c:order val="2"/>
          <c:tx>
            <c:strRef>
              <c:f>ﾁｰﾑ数!$E$1</c:f>
              <c:strCache>
                <c:ptCount val="1"/>
                <c:pt idx="0">
                  <c:v>ｼﾆｱの部</c:v>
                </c:pt>
              </c:strCache>
            </c:strRef>
          </c:tx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ﾁｰﾑ数!$B$2:$B$5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ﾁｰﾑ数!$E$2:$E$5</c:f>
              <c:numCache>
                <c:formatCode>General</c:formatCode>
                <c:ptCount val="4"/>
                <c:pt idx="0">
                  <c:v>18</c:v>
                </c:pt>
                <c:pt idx="1">
                  <c:v>31</c:v>
                </c:pt>
                <c:pt idx="2">
                  <c:v>61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71A-9849-5B28A64A9A74}"/>
            </c:ext>
          </c:extLst>
        </c:ser>
        <c:ser>
          <c:idx val="3"/>
          <c:order val="3"/>
          <c:tx>
            <c:strRef>
              <c:f>ﾁｰﾑ数!$F$1</c:f>
              <c:strCache>
                <c:ptCount val="1"/>
                <c:pt idx="0">
                  <c:v>女子の部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ﾁｰﾑ数!$B$2:$B$5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ﾁｰﾑ数!$F$2:$F$5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31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71A-9849-5B28A64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31392"/>
        <c:axId val="75532928"/>
      </c:barChart>
      <c:catAx>
        <c:axId val="755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532928"/>
        <c:crosses val="autoZero"/>
        <c:auto val="1"/>
        <c:lblAlgn val="ctr"/>
        <c:lblOffset val="100"/>
        <c:noMultiLvlLbl val="0"/>
      </c:catAx>
      <c:valAx>
        <c:axId val="755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313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9.1694069177877147E-2"/>
          <c:y val="0.20706186338106702"/>
          <c:w val="0.59634873510544539"/>
          <c:h val="0.1611858621299280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ja-JP" sz="1800"/>
              <a:t>品保客品ﾁｰﾑ　ﾀｲﾑ推移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48791401074865E-2"/>
          <c:y val="0.15788203557888597"/>
          <c:w val="0.84119368735618627"/>
          <c:h val="0.67180147936053447"/>
        </c:manualLayout>
      </c:layout>
      <c:lineChart>
        <c:grouping val="standard"/>
        <c:varyColors val="0"/>
        <c:ser>
          <c:idx val="4"/>
          <c:order val="0"/>
          <c:tx>
            <c:strRef>
              <c:f>ﾚﾍﾞﾙ推移!$B$13</c:f>
              <c:strCache>
                <c:ptCount val="1"/>
                <c:pt idx="0">
                  <c:v>優勝ﾁｰﾑ</c:v>
                </c:pt>
              </c:strCache>
            </c:strRef>
          </c:tx>
          <c:spPr>
            <a:ln w="3175"/>
          </c:spPr>
          <c:marker>
            <c:symbol val="none"/>
          </c:marker>
          <c:cat>
            <c:strRef>
              <c:f>ﾚﾍﾞﾙ推移!$C$12:$X$12</c:f>
              <c:strCache>
                <c:ptCount val="2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09</c:v>
                </c:pt>
                <c:pt idx="11">
                  <c:v>08</c:v>
                </c:pt>
                <c:pt idx="12">
                  <c:v>07</c:v>
                </c:pt>
                <c:pt idx="13">
                  <c:v>06</c:v>
                </c:pt>
                <c:pt idx="14">
                  <c:v>05</c:v>
                </c:pt>
                <c:pt idx="15">
                  <c:v>04</c:v>
                </c:pt>
                <c:pt idx="16">
                  <c:v>03</c:v>
                </c:pt>
                <c:pt idx="17">
                  <c:v>02</c:v>
                </c:pt>
                <c:pt idx="18">
                  <c:v>01</c:v>
                </c:pt>
                <c:pt idx="19">
                  <c:v>00</c:v>
                </c:pt>
                <c:pt idx="20">
                  <c:v>99</c:v>
                </c:pt>
                <c:pt idx="21">
                  <c:v>98</c:v>
                </c:pt>
              </c:strCache>
            </c:strRef>
          </c:cat>
          <c:val>
            <c:numRef>
              <c:f>ﾚﾍﾞﾙ推移!$C$13:$X$13</c:f>
              <c:numCache>
                <c:formatCode>m:ss</c:formatCode>
                <c:ptCount val="22"/>
                <c:pt idx="0">
                  <c:v>2.132146062237745E-3</c:v>
                </c:pt>
                <c:pt idx="1">
                  <c:v>2.1529900070338839E-3</c:v>
                </c:pt>
                <c:pt idx="2">
                  <c:v>2.1552638919207353E-3</c:v>
                </c:pt>
                <c:pt idx="3">
                  <c:v>2.1522320454049337E-3</c:v>
                </c:pt>
                <c:pt idx="4">
                  <c:v>2.1639804506536661E-3</c:v>
                </c:pt>
                <c:pt idx="5">
                  <c:v>2.1700441436852702E-3</c:v>
                </c:pt>
                <c:pt idx="6">
                  <c:v>2.1711810861286961E-3</c:v>
                </c:pt>
                <c:pt idx="7">
                  <c:v>2.1742129326444981E-3</c:v>
                </c:pt>
                <c:pt idx="8">
                  <c:v>2.1863823725525853E-3</c:v>
                </c:pt>
                <c:pt idx="9">
                  <c:v>2.1530429775110625E-3</c:v>
                </c:pt>
                <c:pt idx="10">
                  <c:v>2.1848669455052433E-3</c:v>
                </c:pt>
                <c:pt idx="11">
                  <c:v>2.1704703885554949E-3</c:v>
                </c:pt>
                <c:pt idx="12">
                  <c:v>2.178805237315876E-3</c:v>
                </c:pt>
                <c:pt idx="13">
                  <c:v>2.1856246590289145E-3</c:v>
                </c:pt>
                <c:pt idx="14">
                  <c:v>2.2113869188337271E-3</c:v>
                </c:pt>
                <c:pt idx="15">
                  <c:v>2.2216160514032853E-3</c:v>
                </c:pt>
                <c:pt idx="16">
                  <c:v>2.2147966296902468E-3</c:v>
                </c:pt>
                <c:pt idx="17">
                  <c:v>2.2184228301249578E-3</c:v>
                </c:pt>
                <c:pt idx="18">
                  <c:v>2.2300320837554881E-3</c:v>
                </c:pt>
                <c:pt idx="19">
                  <c:v>2.2113869188337275E-3</c:v>
                </c:pt>
                <c:pt idx="20">
                  <c:v>2.2186609686609686E-3</c:v>
                </c:pt>
                <c:pt idx="21">
                  <c:v>2.2069155876743951E-3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6-4C3C-98E1-D67A7BDAC8DB}"/>
            </c:ext>
          </c:extLst>
        </c:ser>
        <c:ser>
          <c:idx val="0"/>
          <c:order val="1"/>
          <c:tx>
            <c:strRef>
              <c:f>ﾚﾍﾞﾙ推移!$B$14</c:f>
              <c:strCache>
                <c:ptCount val="1"/>
                <c:pt idx="0">
                  <c:v>30位ﾁｰﾑ</c:v>
                </c:pt>
              </c:strCache>
            </c:strRef>
          </c:tx>
          <c:spPr>
            <a:ln w="3175"/>
          </c:spPr>
          <c:marker>
            <c:symbol val="none"/>
          </c:marker>
          <c:cat>
            <c:strRef>
              <c:f>ﾚﾍﾞﾙ推移!$C$12:$X$12</c:f>
              <c:strCache>
                <c:ptCount val="2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09</c:v>
                </c:pt>
                <c:pt idx="11">
                  <c:v>08</c:v>
                </c:pt>
                <c:pt idx="12">
                  <c:v>07</c:v>
                </c:pt>
                <c:pt idx="13">
                  <c:v>06</c:v>
                </c:pt>
                <c:pt idx="14">
                  <c:v>05</c:v>
                </c:pt>
                <c:pt idx="15">
                  <c:v>04</c:v>
                </c:pt>
                <c:pt idx="16">
                  <c:v>03</c:v>
                </c:pt>
                <c:pt idx="17">
                  <c:v>02</c:v>
                </c:pt>
                <c:pt idx="18">
                  <c:v>01</c:v>
                </c:pt>
                <c:pt idx="19">
                  <c:v>00</c:v>
                </c:pt>
                <c:pt idx="20">
                  <c:v>99</c:v>
                </c:pt>
                <c:pt idx="21">
                  <c:v>98</c:v>
                </c:pt>
              </c:strCache>
            </c:strRef>
          </c:cat>
          <c:val>
            <c:numRef>
              <c:f>ﾚﾍﾞﾙ推移!$C$14:$X$14</c:f>
              <c:numCache>
                <c:formatCode>m:ss</c:formatCode>
                <c:ptCount val="22"/>
                <c:pt idx="0">
                  <c:v>2.3151937956292904E-3</c:v>
                </c:pt>
                <c:pt idx="1">
                  <c:v>2.3303530282083001E-3</c:v>
                </c:pt>
                <c:pt idx="2">
                  <c:v>2.3295950665793495E-3</c:v>
                </c:pt>
                <c:pt idx="3">
                  <c:v>2.3311109898372507E-3</c:v>
                </c:pt>
                <c:pt idx="4">
                  <c:v>2.3345218171675276E-3</c:v>
                </c:pt>
                <c:pt idx="5">
                  <c:v>2.3314899706517256E-3</c:v>
                </c:pt>
                <c:pt idx="6">
                  <c:v>2.3330058939096264E-3</c:v>
                </c:pt>
                <c:pt idx="7">
                  <c:v>2.3280791433214483E-3</c:v>
                </c:pt>
                <c:pt idx="8">
                  <c:v>2.3485330666181731E-3</c:v>
                </c:pt>
                <c:pt idx="9">
                  <c:v>2.3466387828089954E-3</c:v>
                </c:pt>
                <c:pt idx="10">
                  <c:v>2.3663393344244403E-3</c:v>
                </c:pt>
                <c:pt idx="11">
                  <c:v>2.3477753530945018E-3</c:v>
                </c:pt>
                <c:pt idx="12">
                  <c:v>2.3595199127114021E-3</c:v>
                </c:pt>
                <c:pt idx="13">
                  <c:v>2.3648239073770986E-3</c:v>
                </c:pt>
                <c:pt idx="14">
                  <c:v>2.3867975995635572E-3</c:v>
                </c:pt>
                <c:pt idx="15">
                  <c:v>2.4227889919379284E-3</c:v>
                </c:pt>
                <c:pt idx="16">
                  <c:v>2.4182427107959023E-3</c:v>
                </c:pt>
                <c:pt idx="17">
                  <c:v>2.402060114826072E-3</c:v>
                </c:pt>
                <c:pt idx="18">
                  <c:v>2.4175391196667793E-3</c:v>
                </c:pt>
                <c:pt idx="19">
                  <c:v>2.4196498930541487E-3</c:v>
                </c:pt>
                <c:pt idx="20">
                  <c:v>2.4287749287749284E-3</c:v>
                </c:pt>
                <c:pt idx="21">
                  <c:v>2.4224003814112215E-3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6-4C3C-98E1-D67A7BDAC8DB}"/>
            </c:ext>
          </c:extLst>
        </c:ser>
        <c:ser>
          <c:idx val="1"/>
          <c:order val="2"/>
          <c:tx>
            <c:strRef>
              <c:f>ﾚﾍﾞﾙ推移!$B$15</c:f>
              <c:strCache>
                <c:ptCount val="1"/>
                <c:pt idx="0">
                  <c:v>50位ﾁｰﾑ</c:v>
                </c:pt>
              </c:strCache>
            </c:strRef>
          </c:tx>
          <c:spPr>
            <a:ln w="3175"/>
          </c:spPr>
          <c:marker>
            <c:symbol val="none"/>
          </c:marker>
          <c:cat>
            <c:strRef>
              <c:f>ﾚﾍﾞﾙ推移!$C$12:$X$12</c:f>
              <c:strCache>
                <c:ptCount val="2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09</c:v>
                </c:pt>
                <c:pt idx="11">
                  <c:v>08</c:v>
                </c:pt>
                <c:pt idx="12">
                  <c:v>07</c:v>
                </c:pt>
                <c:pt idx="13">
                  <c:v>06</c:v>
                </c:pt>
                <c:pt idx="14">
                  <c:v>05</c:v>
                </c:pt>
                <c:pt idx="15">
                  <c:v>04</c:v>
                </c:pt>
                <c:pt idx="16">
                  <c:v>03</c:v>
                </c:pt>
                <c:pt idx="17">
                  <c:v>02</c:v>
                </c:pt>
                <c:pt idx="18">
                  <c:v>01</c:v>
                </c:pt>
                <c:pt idx="19">
                  <c:v>00</c:v>
                </c:pt>
                <c:pt idx="20">
                  <c:v>99</c:v>
                </c:pt>
                <c:pt idx="21">
                  <c:v>98</c:v>
                </c:pt>
              </c:strCache>
            </c:strRef>
          </c:cat>
          <c:val>
            <c:numRef>
              <c:f>ﾚﾍﾞﾙ推移!$C$15:$X$15</c:f>
              <c:numCache>
                <c:formatCode>m:ss</c:formatCode>
                <c:ptCount val="22"/>
                <c:pt idx="0">
                  <c:v>2.3788625724611317E-3</c:v>
                </c:pt>
                <c:pt idx="1">
                  <c:v>2.3724198986150523E-3</c:v>
                </c:pt>
                <c:pt idx="2">
                  <c:v>2.3868211695651119E-3</c:v>
                </c:pt>
                <c:pt idx="3">
                  <c:v>2.3853052463072106E-3</c:v>
                </c:pt>
                <c:pt idx="4">
                  <c:v>2.3845472846782609E-3</c:v>
                </c:pt>
                <c:pt idx="5">
                  <c:v>2.3743148026874284E-3</c:v>
                </c:pt>
                <c:pt idx="6">
                  <c:v>2.3769676683887556E-3</c:v>
                </c:pt>
                <c:pt idx="7">
                  <c:v>2.3693880520992507E-3</c:v>
                </c:pt>
                <c:pt idx="8">
                  <c:v>2.3947535915621022E-3</c:v>
                </c:pt>
                <c:pt idx="9">
                  <c:v>2.4042250106079892E-3</c:v>
                </c:pt>
                <c:pt idx="10">
                  <c:v>2.413317572892041E-3</c:v>
                </c:pt>
                <c:pt idx="11">
                  <c:v>2.398542159180457E-3</c:v>
                </c:pt>
                <c:pt idx="12">
                  <c:v>2.4027095835606471E-3</c:v>
                </c:pt>
                <c:pt idx="13">
                  <c:v>2.4288507001272957E-3</c:v>
                </c:pt>
                <c:pt idx="14">
                  <c:v>2.4239255622234344E-3</c:v>
                </c:pt>
                <c:pt idx="15">
                  <c:v>2.4830272170697702E-3</c:v>
                </c:pt>
                <c:pt idx="16">
                  <c:v>2.4750712250712248E-3</c:v>
                </c:pt>
                <c:pt idx="17">
                  <c:v>2.4692530676573236E-3</c:v>
                </c:pt>
                <c:pt idx="18">
                  <c:v>2.4639761341889001E-3</c:v>
                </c:pt>
                <c:pt idx="19">
                  <c:v>2.4798069345941692E-3</c:v>
                </c:pt>
                <c:pt idx="20">
                  <c:v>2.4786324786324788E-3</c:v>
                </c:pt>
                <c:pt idx="21">
                  <c:v>2.4703904446451872E-3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6-4C3C-98E1-D67A7BDAC8DB}"/>
            </c:ext>
          </c:extLst>
        </c:ser>
        <c:ser>
          <c:idx val="2"/>
          <c:order val="3"/>
          <c:tx>
            <c:strRef>
              <c:f>ﾚﾍﾞﾙ推移!$B$16</c:f>
              <c:strCache>
                <c:ptCount val="1"/>
                <c:pt idx="0">
                  <c:v>100位ﾁｰﾑ</c:v>
                </c:pt>
              </c:strCache>
            </c:strRef>
          </c:tx>
          <c:spPr>
            <a:ln w="6350"/>
          </c:spPr>
          <c:marker>
            <c:symbol val="none"/>
          </c:marker>
          <c:cat>
            <c:strRef>
              <c:f>ﾚﾍﾞﾙ推移!$C$12:$X$12</c:f>
              <c:strCache>
                <c:ptCount val="2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09</c:v>
                </c:pt>
                <c:pt idx="11">
                  <c:v>08</c:v>
                </c:pt>
                <c:pt idx="12">
                  <c:v>07</c:v>
                </c:pt>
                <c:pt idx="13">
                  <c:v>06</c:v>
                </c:pt>
                <c:pt idx="14">
                  <c:v>05</c:v>
                </c:pt>
                <c:pt idx="15">
                  <c:v>04</c:v>
                </c:pt>
                <c:pt idx="16">
                  <c:v>03</c:v>
                </c:pt>
                <c:pt idx="17">
                  <c:v>02</c:v>
                </c:pt>
                <c:pt idx="18">
                  <c:v>01</c:v>
                </c:pt>
                <c:pt idx="19">
                  <c:v>00</c:v>
                </c:pt>
                <c:pt idx="20">
                  <c:v>99</c:v>
                </c:pt>
                <c:pt idx="21">
                  <c:v>98</c:v>
                </c:pt>
              </c:strCache>
            </c:strRef>
          </c:cat>
          <c:val>
            <c:numRef>
              <c:f>ﾚﾍﾞﾙ推移!$C$16:$X$16</c:f>
              <c:numCache>
                <c:formatCode>m:ss</c:formatCode>
                <c:ptCount val="22"/>
                <c:pt idx="0">
                  <c:v>2.491040893545805E-3</c:v>
                </c:pt>
                <c:pt idx="1">
                  <c:v>2.4698179679351912E-3</c:v>
                </c:pt>
                <c:pt idx="2">
                  <c:v>2.4849772005142014E-3</c:v>
                </c:pt>
                <c:pt idx="3">
                  <c:v>2.4751236993378451E-3</c:v>
                </c:pt>
                <c:pt idx="4">
                  <c:v>2.4736077760799439E-3</c:v>
                </c:pt>
                <c:pt idx="5">
                  <c:v>2.4948307016905581E-3</c:v>
                </c:pt>
                <c:pt idx="6">
                  <c:v>2.4800504499260228E-3</c:v>
                </c:pt>
                <c:pt idx="7">
                  <c:v>2.4656491789759637E-3</c:v>
                </c:pt>
                <c:pt idx="8">
                  <c:v>2.4981814875431893E-3</c:v>
                </c:pt>
                <c:pt idx="9">
                  <c:v>2.4902254955446444E-3</c:v>
                </c:pt>
                <c:pt idx="10">
                  <c:v>2.4974237740195185E-3</c:v>
                </c:pt>
                <c:pt idx="11">
                  <c:v>2.4981814875431893E-3</c:v>
                </c:pt>
                <c:pt idx="12">
                  <c:v>2.509547190398254E-3</c:v>
                </c:pt>
                <c:pt idx="13">
                  <c:v>2.5315208825847126E-3</c:v>
                </c:pt>
                <c:pt idx="14">
                  <c:v>2.5402345881069283E-3</c:v>
                </c:pt>
                <c:pt idx="15">
                  <c:v>2.5845608292416806E-3</c:v>
                </c:pt>
                <c:pt idx="16">
                  <c:v>2.5834242589561737E-3</c:v>
                </c:pt>
                <c:pt idx="17">
                  <c:v>2.575143532590341E-3</c:v>
                </c:pt>
                <c:pt idx="18">
                  <c:v>2.5941404930766637E-3</c:v>
                </c:pt>
                <c:pt idx="19">
                  <c:v>2.613137453562986E-3</c:v>
                </c:pt>
                <c:pt idx="20">
                  <c:v>2.6424501424501421E-3</c:v>
                </c:pt>
                <c:pt idx="21">
                  <c:v>2.644785707116331E-3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6-4C3C-98E1-D67A7BDAC8DB}"/>
            </c:ext>
          </c:extLst>
        </c:ser>
        <c:ser>
          <c:idx val="3"/>
          <c:order val="4"/>
          <c:tx>
            <c:strRef>
              <c:f>ﾚﾍﾞﾙ推移!$B$17</c:f>
              <c:strCache>
                <c:ptCount val="1"/>
                <c:pt idx="0">
                  <c:v>品保ﾁｰﾑ</c:v>
                </c:pt>
              </c:strCache>
            </c:strRef>
          </c:tx>
          <c:marker>
            <c:symbol val="diamond"/>
            <c:size val="7"/>
          </c:marker>
          <c:cat>
            <c:strRef>
              <c:f>ﾚﾍﾞﾙ推移!$C$12:$X$12</c:f>
              <c:strCache>
                <c:ptCount val="22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09</c:v>
                </c:pt>
                <c:pt idx="11">
                  <c:v>08</c:v>
                </c:pt>
                <c:pt idx="12">
                  <c:v>07</c:v>
                </c:pt>
                <c:pt idx="13">
                  <c:v>06</c:v>
                </c:pt>
                <c:pt idx="14">
                  <c:v>05</c:v>
                </c:pt>
                <c:pt idx="15">
                  <c:v>04</c:v>
                </c:pt>
                <c:pt idx="16">
                  <c:v>03</c:v>
                </c:pt>
                <c:pt idx="17">
                  <c:v>02</c:v>
                </c:pt>
                <c:pt idx="18">
                  <c:v>01</c:v>
                </c:pt>
                <c:pt idx="19">
                  <c:v>00</c:v>
                </c:pt>
                <c:pt idx="20">
                  <c:v>99</c:v>
                </c:pt>
                <c:pt idx="21">
                  <c:v>98</c:v>
                </c:pt>
              </c:strCache>
            </c:strRef>
          </c:cat>
          <c:val>
            <c:numRef>
              <c:f>ﾚﾍﾞﾙ推移!$C$17:$X$17</c:f>
              <c:numCache>
                <c:formatCode>m:ss</c:formatCode>
                <c:ptCount val="22"/>
                <c:pt idx="0">
                  <c:v>2.3860632079361612E-3</c:v>
                </c:pt>
                <c:pt idx="1">
                  <c:v>2.4667861214193896E-3</c:v>
                </c:pt>
                <c:pt idx="2">
                  <c:v>2.4050122486599236E-3</c:v>
                </c:pt>
                <c:pt idx="3">
                  <c:v>2.4103179800625775E-3</c:v>
                </c:pt>
                <c:pt idx="4">
                  <c:v>2.3712829561716264E-3</c:v>
                </c:pt>
                <c:pt idx="5">
                  <c:v>2.3951587474835673E-3</c:v>
                </c:pt>
                <c:pt idx="6">
                  <c:v>2.4137288073928544E-3</c:v>
                </c:pt>
                <c:pt idx="7">
                  <c:v>2.4304039632297653E-3</c:v>
                </c:pt>
                <c:pt idx="8">
                  <c:v>2.4515821058374247E-3</c:v>
                </c:pt>
                <c:pt idx="9">
                  <c:v>2.4197581378432439E-3</c:v>
                </c:pt>
                <c:pt idx="10">
                  <c:v>2.4099078620355213E-3</c:v>
                </c:pt>
                <c:pt idx="11">
                  <c:v>2.4686306601200219E-3</c:v>
                </c:pt>
                <c:pt idx="12">
                  <c:v>2.4682518033581863E-3</c:v>
                </c:pt>
                <c:pt idx="13">
                  <c:v>2.5129569012547733E-3</c:v>
                </c:pt>
                <c:pt idx="14">
                  <c:v>2.5644814208643993E-3</c:v>
                </c:pt>
                <c:pt idx="15">
                  <c:v>2.672076741225677E-3</c:v>
                </c:pt>
                <c:pt idx="16">
                  <c:v>2.5910013941928831E-3</c:v>
                </c:pt>
                <c:pt idx="17">
                  <c:v>2.5272993358099742E-3</c:v>
                </c:pt>
                <c:pt idx="18">
                  <c:v>2.4411094224924012E-3</c:v>
                </c:pt>
                <c:pt idx="19">
                  <c:v>2.6029353821907021E-3</c:v>
                </c:pt>
                <c:pt idx="20">
                  <c:v>2.5505698005698005E-3</c:v>
                </c:pt>
                <c:pt idx="21">
                  <c:v>2.7115954029910674E-3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6-4C3C-98E1-D67A7BDA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1216"/>
        <c:axId val="75575680"/>
      </c:lineChart>
      <c:catAx>
        <c:axId val="755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年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5575680"/>
        <c:crosses val="autoZero"/>
        <c:auto val="1"/>
        <c:lblAlgn val="ctr"/>
        <c:lblOffset val="100"/>
        <c:noMultiLvlLbl val="0"/>
      </c:catAx>
      <c:valAx>
        <c:axId val="75575680"/>
        <c:scaling>
          <c:orientation val="minMax"/>
          <c:max val="2.7199070000000001E-3"/>
          <c:min val="2.1412040000000007E-3"/>
        </c:scaling>
        <c:delete val="0"/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[ /km]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4930635955806945E-2"/>
              <c:y val="8.4511226111505355E-2"/>
            </c:manualLayout>
          </c:layout>
          <c:overlay val="0"/>
        </c:title>
        <c:numFmt formatCode="m:ss" sourceLinked="1"/>
        <c:majorTickMark val="out"/>
        <c:minorTickMark val="none"/>
        <c:tickLblPos val="nextTo"/>
        <c:spPr>
          <a:ln>
            <a:prstDash val="sysDot"/>
          </a:ln>
        </c:spPr>
        <c:crossAx val="75561216"/>
        <c:crosses val="autoZero"/>
        <c:crossBetween val="between"/>
        <c:majorUnit val="5.787000000000002E-5"/>
      </c:valAx>
      <c:spPr>
        <a:ln>
          <a:solidFill>
            <a:schemeClr val="accent1"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7088848142275294E-2"/>
          <c:y val="0.17675910006645079"/>
          <c:w val="0.18285868000182473"/>
          <c:h val="0.14064132686503986"/>
        </c:manualLayout>
      </c:layout>
      <c:overlay val="0"/>
      <c:spPr>
        <a:solidFill>
          <a:schemeClr val="bg1"/>
        </a:solidFill>
        <a:ln>
          <a:solidFill>
            <a:schemeClr val="accent1">
              <a:shade val="95000"/>
              <a:satMod val="105000"/>
            </a:schemeClr>
          </a:solidFill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ja-JP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一般の部（Ａ／Ｂチーム）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20221261624126588"/>
          <c:w val="0.69165048118985129"/>
          <c:h val="0.65096447197126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品保順位推移!$C$2</c:f>
              <c:strCache>
                <c:ptCount val="1"/>
                <c:pt idx="0">
                  <c:v>参加ﾁｰﾑ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品保順位推移!$B$5:$B$9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品保順位推移!$C$5:$C$9</c:f>
              <c:numCache>
                <c:formatCode>General</c:formatCode>
                <c:ptCount val="5"/>
                <c:pt idx="0">
                  <c:v>325</c:v>
                </c:pt>
                <c:pt idx="1">
                  <c:v>329</c:v>
                </c:pt>
                <c:pt idx="2">
                  <c:v>320</c:v>
                </c:pt>
                <c:pt idx="3">
                  <c:v>330</c:v>
                </c:pt>
                <c:pt idx="4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6-4312-82C8-DFDCE061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62496"/>
        <c:axId val="129673472"/>
      </c:barChart>
      <c:lineChart>
        <c:grouping val="standard"/>
        <c:varyColors val="0"/>
        <c:ser>
          <c:idx val="1"/>
          <c:order val="1"/>
          <c:tx>
            <c:strRef>
              <c:f>品保順位推移!$D$2</c:f>
              <c:strCache>
                <c:ptCount val="1"/>
                <c:pt idx="0">
                  <c:v>順位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品保順位推移!$D$5:$D$9</c:f>
              <c:numCache>
                <c:formatCode>General</c:formatCode>
                <c:ptCount val="5"/>
                <c:pt idx="0">
                  <c:v>66</c:v>
                </c:pt>
                <c:pt idx="1">
                  <c:v>54</c:v>
                </c:pt>
                <c:pt idx="2">
                  <c:v>42</c:v>
                </c:pt>
                <c:pt idx="3">
                  <c:v>62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6-4312-82C8-DFDCE061ACEE}"/>
            </c:ext>
          </c:extLst>
        </c:ser>
        <c:ser>
          <c:idx val="2"/>
          <c:order val="2"/>
          <c:tx>
            <c:strRef>
              <c:f>品保順位推移!$H$2</c:f>
              <c:strCache>
                <c:ptCount val="1"/>
                <c:pt idx="0">
                  <c:v>順位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品保順位推移!$H$4:$H$8</c:f>
              <c:numCache>
                <c:formatCode>General</c:formatCode>
                <c:ptCount val="5"/>
                <c:pt idx="0">
                  <c:v>292</c:v>
                </c:pt>
                <c:pt idx="1">
                  <c:v>301</c:v>
                </c:pt>
                <c:pt idx="2">
                  <c:v>269</c:v>
                </c:pt>
                <c:pt idx="3">
                  <c:v>254</c:v>
                </c:pt>
                <c:pt idx="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6-4312-82C8-DFDCE061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2496"/>
        <c:axId val="129673472"/>
      </c:lineChart>
      <c:catAx>
        <c:axId val="1295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73472"/>
        <c:crosses val="autoZero"/>
        <c:auto val="1"/>
        <c:lblAlgn val="ctr"/>
        <c:lblOffset val="100"/>
        <c:noMultiLvlLbl val="0"/>
      </c:catAx>
      <c:valAx>
        <c:axId val="1296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624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シニア／女性の部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49518810148728E-2"/>
          <c:y val="0.20572910056914437"/>
          <c:w val="0.69998381452318459"/>
          <c:h val="0.64744798764338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品保順位推移!$C$21</c:f>
              <c:strCache>
                <c:ptCount val="1"/>
                <c:pt idx="0">
                  <c:v>ｼﾆｱ参加ﾁｰﾑ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品保順位推移!$B$24:$B$28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品保順位推移!$C$24:$C$28</c:f>
              <c:numCache>
                <c:formatCode>General</c:formatCode>
                <c:ptCount val="5"/>
                <c:pt idx="0">
                  <c:v>65</c:v>
                </c:pt>
                <c:pt idx="1">
                  <c:v>79</c:v>
                </c:pt>
                <c:pt idx="2">
                  <c:v>78</c:v>
                </c:pt>
                <c:pt idx="3">
                  <c:v>74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4-4704-94AC-F473050CF78C}"/>
            </c:ext>
          </c:extLst>
        </c:ser>
        <c:ser>
          <c:idx val="3"/>
          <c:order val="3"/>
          <c:tx>
            <c:strRef>
              <c:f>品保順位推移!$I$21</c:f>
              <c:strCache>
                <c:ptCount val="1"/>
                <c:pt idx="0">
                  <c:v>女性参加ﾁｰﾑ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品保順位推移!$B$24:$B$28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品保順位推移!$I$24:$I$28</c:f>
              <c:numCache>
                <c:formatCode>General</c:formatCode>
                <c:ptCount val="5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4-4704-94AC-F473050C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09120"/>
        <c:axId val="139110656"/>
      </c:barChart>
      <c:lineChart>
        <c:grouping val="standard"/>
        <c:varyColors val="0"/>
        <c:ser>
          <c:idx val="1"/>
          <c:order val="1"/>
          <c:tx>
            <c:strRef>
              <c:f>品保順位推移!$D$21</c:f>
              <c:strCache>
                <c:ptCount val="1"/>
                <c:pt idx="0">
                  <c:v>ｼﾆｱ順位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品保順位推移!$B$24:$B$28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品保順位推移!$D$24:$D$28</c:f>
              <c:numCache>
                <c:formatCode>General</c:formatCode>
                <c:ptCount val="5"/>
                <c:pt idx="0">
                  <c:v>35</c:v>
                </c:pt>
                <c:pt idx="1">
                  <c:v>51</c:v>
                </c:pt>
                <c:pt idx="2">
                  <c:v>45</c:v>
                </c:pt>
                <c:pt idx="3">
                  <c:v>42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4-4704-94AC-F473050CF78C}"/>
            </c:ext>
          </c:extLst>
        </c:ser>
        <c:ser>
          <c:idx val="2"/>
          <c:order val="2"/>
          <c:tx>
            <c:strRef>
              <c:f>品保順位推移!$H$21</c:f>
              <c:strCache>
                <c:ptCount val="1"/>
                <c:pt idx="0">
                  <c:v>女性順位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品保順位推移!$B$24:$B$28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品保順位推移!$H$24:$H$28</c:f>
              <c:numCache>
                <c:formatCode>General</c:formatCode>
                <c:ptCount val="5"/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4-4704-94AC-F473050C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9120"/>
        <c:axId val="139110656"/>
      </c:lineChart>
      <c:catAx>
        <c:axId val="1391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10656"/>
        <c:crosses val="autoZero"/>
        <c:auto val="1"/>
        <c:lblAlgn val="ctr"/>
        <c:lblOffset val="100"/>
        <c:noMultiLvlLbl val="0"/>
      </c:catAx>
      <c:valAx>
        <c:axId val="13911065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0912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827777777777776"/>
          <c:y val="0.20012672265045081"/>
          <c:w val="0.17227777777777778"/>
          <c:h val="0.67007577977578492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'15</a:t>
            </a:r>
            <a:r>
              <a:rPr lang="ja-JP" altLang="en-US" sz="1100"/>
              <a:t>年度品保客品参加者　実力分布</a:t>
            </a:r>
          </a:p>
        </c:rich>
      </c:tx>
      <c:layout>
        <c:manualLayout>
          <c:xMode val="edge"/>
          <c:yMode val="edge"/>
          <c:x val="0.328210922787193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094863142107237E-2"/>
          <c:y val="0.15986647157547923"/>
          <c:w val="0.91796468623240279"/>
          <c:h val="0.5608672716851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品保順位推移!$C$69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品保順位推移!$B$70:$B$80</c:f>
              <c:strCache>
                <c:ptCount val="11"/>
                <c:pt idx="0">
                  <c:v>9分</c:v>
                </c:pt>
                <c:pt idx="1">
                  <c:v>10分</c:v>
                </c:pt>
                <c:pt idx="2">
                  <c:v>11分</c:v>
                </c:pt>
                <c:pt idx="3">
                  <c:v>12分</c:v>
                </c:pt>
                <c:pt idx="4">
                  <c:v>13分</c:v>
                </c:pt>
                <c:pt idx="5">
                  <c:v>14分</c:v>
                </c:pt>
                <c:pt idx="6">
                  <c:v>15分</c:v>
                </c:pt>
                <c:pt idx="7">
                  <c:v>16分</c:v>
                </c:pt>
                <c:pt idx="8">
                  <c:v>17分</c:v>
                </c:pt>
                <c:pt idx="9">
                  <c:v>18分</c:v>
                </c:pt>
                <c:pt idx="10">
                  <c:v>未測定</c:v>
                </c:pt>
              </c:strCache>
            </c:strRef>
          </c:cat>
          <c:val>
            <c:numRef>
              <c:f>品保順位推移!$C$70:$C$80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4B75-87F3-D8817C64E0C5}"/>
            </c:ext>
          </c:extLst>
        </c:ser>
        <c:ser>
          <c:idx val="1"/>
          <c:order val="1"/>
          <c:tx>
            <c:strRef>
              <c:f>品保順位推移!$D$69</c:f>
              <c:strCache>
                <c:ptCount val="1"/>
                <c:pt idx="0">
                  <c:v>ｼﾆｱ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品保順位推移!$B$70:$B$80</c:f>
              <c:strCache>
                <c:ptCount val="11"/>
                <c:pt idx="0">
                  <c:v>9分</c:v>
                </c:pt>
                <c:pt idx="1">
                  <c:v>10分</c:v>
                </c:pt>
                <c:pt idx="2">
                  <c:v>11分</c:v>
                </c:pt>
                <c:pt idx="3">
                  <c:v>12分</c:v>
                </c:pt>
                <c:pt idx="4">
                  <c:v>13分</c:v>
                </c:pt>
                <c:pt idx="5">
                  <c:v>14分</c:v>
                </c:pt>
                <c:pt idx="6">
                  <c:v>15分</c:v>
                </c:pt>
                <c:pt idx="7">
                  <c:v>16分</c:v>
                </c:pt>
                <c:pt idx="8">
                  <c:v>17分</c:v>
                </c:pt>
                <c:pt idx="9">
                  <c:v>18分</c:v>
                </c:pt>
                <c:pt idx="10">
                  <c:v>未測定</c:v>
                </c:pt>
              </c:strCache>
            </c:strRef>
          </c:cat>
          <c:val>
            <c:numRef>
              <c:f>品保順位推移!$D$70:$D$80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8-4B75-87F3-D8817C64E0C5}"/>
            </c:ext>
          </c:extLst>
        </c:ser>
        <c:ser>
          <c:idx val="2"/>
          <c:order val="2"/>
          <c:tx>
            <c:strRef>
              <c:f>品保順位推移!$E$69</c:f>
              <c:strCache>
                <c:ptCount val="1"/>
                <c:pt idx="0">
                  <c:v>女子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品保順位推移!$B$70:$B$80</c:f>
              <c:strCache>
                <c:ptCount val="11"/>
                <c:pt idx="0">
                  <c:v>9分</c:v>
                </c:pt>
                <c:pt idx="1">
                  <c:v>10分</c:v>
                </c:pt>
                <c:pt idx="2">
                  <c:v>11分</c:v>
                </c:pt>
                <c:pt idx="3">
                  <c:v>12分</c:v>
                </c:pt>
                <c:pt idx="4">
                  <c:v>13分</c:v>
                </c:pt>
                <c:pt idx="5">
                  <c:v>14分</c:v>
                </c:pt>
                <c:pt idx="6">
                  <c:v>15分</c:v>
                </c:pt>
                <c:pt idx="7">
                  <c:v>16分</c:v>
                </c:pt>
                <c:pt idx="8">
                  <c:v>17分</c:v>
                </c:pt>
                <c:pt idx="9">
                  <c:v>18分</c:v>
                </c:pt>
                <c:pt idx="10">
                  <c:v>未測定</c:v>
                </c:pt>
              </c:strCache>
            </c:strRef>
          </c:cat>
          <c:val>
            <c:numRef>
              <c:f>品保順位推移!$E$70:$E$80</c:f>
              <c:numCache>
                <c:formatCode>General</c:formatCode>
                <c:ptCount val="1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8-4B75-87F3-D8817C64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6"/>
        <c:axId val="75264768"/>
        <c:axId val="75266688"/>
      </c:barChart>
      <c:catAx>
        <c:axId val="752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2.8km</a:t>
                </a:r>
                <a:r>
                  <a:rPr lang="ja-JP" altLang="en-US"/>
                  <a:t>走　ﾀｲﾑ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ja-JP"/>
          </a:p>
        </c:txPr>
        <c:crossAx val="75266688"/>
        <c:crosses val="autoZero"/>
        <c:auto val="1"/>
        <c:lblAlgn val="ctr"/>
        <c:lblOffset val="100"/>
        <c:noMultiLvlLbl val="0"/>
      </c:catAx>
      <c:valAx>
        <c:axId val="75266688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/>
                  <a:t>人</a:t>
                </a:r>
              </a:p>
            </c:rich>
          </c:tx>
          <c:layout>
            <c:manualLayout>
              <c:xMode val="edge"/>
              <c:yMode val="edge"/>
              <c:x val="1.5065913370998116E-2"/>
              <c:y val="8.088769437285725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26476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5.743573013825249E-2"/>
          <c:y val="0.18833814430559179"/>
          <c:w val="0.30083222551726491"/>
          <c:h val="0.114933585376028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室</a:t>
            </a:r>
            <a:r>
              <a:rPr lang="en-US" altLang="ja-JP" sz="1200"/>
              <a:t>/</a:t>
            </a:r>
            <a:r>
              <a:rPr lang="ja-JP" altLang="en-US" sz="1200"/>
              <a:t>課別登録人数</a:t>
            </a:r>
          </a:p>
        </c:rich>
      </c:tx>
      <c:layout>
        <c:manualLayout>
          <c:xMode val="edge"/>
          <c:yMode val="edge"/>
          <c:x val="0.37746522309711283"/>
          <c:y val="9.3240161694592219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90563801399825017"/>
          <c:h val="0.55937736949547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58E-438C-B288-EDDC4DE23D95}"/>
              </c:ext>
            </c:extLst>
          </c:dPt>
          <c:cat>
            <c:strRef>
              <c:f>品保順位推移!$B$82:$L$82</c:f>
              <c:strCache>
                <c:ptCount val="11"/>
                <c:pt idx="0">
                  <c:v>CQA</c:v>
                </c:pt>
                <c:pt idx="1">
                  <c:v>部品・材料監査室</c:v>
                </c:pt>
                <c:pt idx="2">
                  <c:v>保証室</c:v>
                </c:pt>
                <c:pt idx="3">
                  <c:v>監理室</c:v>
                </c:pt>
                <c:pt idx="4">
                  <c:v>企画室</c:v>
                </c:pt>
                <c:pt idx="5">
                  <c:v>製品監査室</c:v>
                </c:pt>
                <c:pt idx="6">
                  <c:v>第1車両室</c:v>
                </c:pt>
                <c:pt idx="7">
                  <c:v>部付</c:v>
                </c:pt>
                <c:pt idx="8">
                  <c:v>技術統括室</c:v>
                </c:pt>
                <c:pt idx="9">
                  <c:v>第2車両室</c:v>
                </c:pt>
                <c:pt idx="10">
                  <c:v>第3車両室</c:v>
                </c:pt>
              </c:strCache>
            </c:strRef>
          </c:cat>
          <c:val>
            <c:numRef>
              <c:f>品保順位推移!$B$83:$L$83</c:f>
              <c:numCache>
                <c:formatCode>General</c:formatCode>
                <c:ptCount val="11"/>
                <c:pt idx="0">
                  <c:v>29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E-438C-B288-EDDC4DE2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92032"/>
        <c:axId val="71509120"/>
      </c:barChart>
      <c:catAx>
        <c:axId val="752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ja-JP"/>
          </a:p>
        </c:txPr>
        <c:crossAx val="71509120"/>
        <c:crosses val="autoZero"/>
        <c:auto val="1"/>
        <c:lblAlgn val="ctr"/>
        <c:lblOffset val="100"/>
        <c:noMultiLvlLbl val="0"/>
      </c:catAx>
      <c:valAx>
        <c:axId val="7150912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9203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5AB-4986-84C3-77229466FAA6}"/>
              </c:ext>
            </c:extLst>
          </c:dPt>
          <c:dPt>
            <c:idx val="1"/>
            <c:bubble3D val="0"/>
            <c:spPr>
              <a:pattFill prst="pct2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5AB-4986-84C3-77229466FAA6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5AB-4986-84C3-77229466FA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/>
                      <a:t>選手 </a:t>
                    </a:r>
                    <a:r>
                      <a:rPr lang="en-US" altLang="ja-JP"/>
                      <a:t>72</a:t>
                    </a:r>
                    <a:r>
                      <a:rPr lang="ja-JP" altLang="en-US"/>
                      <a:t>名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5AB-4986-84C3-77229466FAA6}"/>
                </c:ext>
              </c:extLst>
            </c:dLbl>
            <c:dLbl>
              <c:idx val="1"/>
              <c:layout>
                <c:manualLayout>
                  <c:x val="0.11402810029029697"/>
                  <c:y val="8.9771537178542343E-3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ﾏﾈ</a:t>
                    </a:r>
                  </a:p>
                  <a:p>
                    <a:r>
                      <a:rPr lang="en-US" altLang="ja-JP"/>
                      <a:t>7</a:t>
                    </a:r>
                    <a:r>
                      <a:rPr lang="ja-JP" altLang="en-US"/>
                      <a:t>名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5AB-4986-84C3-77229466FA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ja-JP" altLang="en-US"/>
                      <a:t>幹事 </a:t>
                    </a:r>
                    <a:r>
                      <a:rPr lang="en-US" altLang="ja-JP"/>
                      <a:t>19</a:t>
                    </a:r>
                    <a:r>
                      <a:rPr lang="ja-JP" altLang="en-US"/>
                      <a:t>名</a:t>
                    </a: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5AB-4986-84C3-77229466FAA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品保順位推移!$I$78:$I$80</c:f>
              <c:strCache>
                <c:ptCount val="3"/>
                <c:pt idx="0">
                  <c:v>選手</c:v>
                </c:pt>
                <c:pt idx="1">
                  <c:v>ﾏﾈｰｼﾞｬ</c:v>
                </c:pt>
                <c:pt idx="2">
                  <c:v>幹事</c:v>
                </c:pt>
              </c:strCache>
            </c:strRef>
          </c:cat>
          <c:val>
            <c:numRef>
              <c:f>品保順位推移!$J$78:$J$80</c:f>
              <c:numCache>
                <c:formatCode>General</c:formatCode>
                <c:ptCount val="3"/>
                <c:pt idx="0">
                  <c:v>72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B-4986-84C3-77229466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'15</a:t>
            </a:r>
            <a:r>
              <a:rPr lang="ja-JP" altLang="en-US" sz="1100"/>
              <a:t>年度品保客品参加者　実力分布</a:t>
            </a:r>
          </a:p>
        </c:rich>
      </c:tx>
      <c:layout>
        <c:manualLayout>
          <c:xMode val="edge"/>
          <c:yMode val="edge"/>
          <c:x val="0.328210922787193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094824305153945E-2"/>
          <c:y val="0.16922318638133843"/>
          <c:w val="0.91796468623240279"/>
          <c:h val="0.5608672716851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品保順位推移!$T$2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品保順位推移!$S$3:$S$22</c:f>
              <c:strCache>
                <c:ptCount val="20"/>
                <c:pt idx="0">
                  <c:v>9分</c:v>
                </c:pt>
                <c:pt idx="1">
                  <c:v>10分</c:v>
                </c:pt>
                <c:pt idx="2">
                  <c:v>11分</c:v>
                </c:pt>
                <c:pt idx="3">
                  <c:v>12分</c:v>
                </c:pt>
                <c:pt idx="4">
                  <c:v>13分</c:v>
                </c:pt>
                <c:pt idx="6">
                  <c:v>14分</c:v>
                </c:pt>
                <c:pt idx="17">
                  <c:v>15分</c:v>
                </c:pt>
                <c:pt idx="18">
                  <c:v>16分</c:v>
                </c:pt>
                <c:pt idx="19">
                  <c:v>17分</c:v>
                </c:pt>
              </c:strCache>
            </c:strRef>
          </c:cat>
          <c:val>
            <c:numRef>
              <c:f>品保順位推移!$T$3:$T$22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3-466F-9148-13468FD3079C}"/>
            </c:ext>
          </c:extLst>
        </c:ser>
        <c:ser>
          <c:idx val="1"/>
          <c:order val="1"/>
          <c:tx>
            <c:strRef>
              <c:f>品保順位推移!$U$2</c:f>
              <c:strCache>
                <c:ptCount val="1"/>
                <c:pt idx="0">
                  <c:v>シニア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品保順位推移!$S$3:$S$22</c:f>
              <c:strCache>
                <c:ptCount val="20"/>
                <c:pt idx="0">
                  <c:v>9分</c:v>
                </c:pt>
                <c:pt idx="1">
                  <c:v>10分</c:v>
                </c:pt>
                <c:pt idx="2">
                  <c:v>11分</c:v>
                </c:pt>
                <c:pt idx="3">
                  <c:v>12分</c:v>
                </c:pt>
                <c:pt idx="4">
                  <c:v>13分</c:v>
                </c:pt>
                <c:pt idx="6">
                  <c:v>14分</c:v>
                </c:pt>
                <c:pt idx="17">
                  <c:v>15分</c:v>
                </c:pt>
                <c:pt idx="18">
                  <c:v>16分</c:v>
                </c:pt>
                <c:pt idx="19">
                  <c:v>17分</c:v>
                </c:pt>
              </c:strCache>
            </c:strRef>
          </c:cat>
          <c:val>
            <c:numRef>
              <c:f>品保順位推移!$U$3:$U$22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66F-9148-13468FD3079C}"/>
            </c:ext>
          </c:extLst>
        </c:ser>
        <c:ser>
          <c:idx val="2"/>
          <c:order val="2"/>
          <c:tx>
            <c:strRef>
              <c:f>品保順位推移!$V$2</c:f>
              <c:strCache>
                <c:ptCount val="1"/>
                <c:pt idx="0">
                  <c:v>女性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品保順位推移!$S$3:$S$22</c:f>
              <c:strCache>
                <c:ptCount val="20"/>
                <c:pt idx="0">
                  <c:v>9分</c:v>
                </c:pt>
                <c:pt idx="1">
                  <c:v>10分</c:v>
                </c:pt>
                <c:pt idx="2">
                  <c:v>11分</c:v>
                </c:pt>
                <c:pt idx="3">
                  <c:v>12分</c:v>
                </c:pt>
                <c:pt idx="4">
                  <c:v>13分</c:v>
                </c:pt>
                <c:pt idx="6">
                  <c:v>14分</c:v>
                </c:pt>
                <c:pt idx="17">
                  <c:v>15分</c:v>
                </c:pt>
                <c:pt idx="18">
                  <c:v>16分</c:v>
                </c:pt>
                <c:pt idx="19">
                  <c:v>17分</c:v>
                </c:pt>
              </c:strCache>
            </c:strRef>
          </c:cat>
          <c:val>
            <c:numRef>
              <c:f>品保順位推移!$V$3:$V$22</c:f>
              <c:numCache>
                <c:formatCode>General</c:formatCode>
                <c:ptCount val="20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3-466F-9148-13468FD3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6"/>
        <c:axId val="75351552"/>
        <c:axId val="75353472"/>
      </c:barChart>
      <c:catAx>
        <c:axId val="753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2.8km</a:t>
                </a:r>
                <a:r>
                  <a:rPr lang="ja-JP" altLang="en-US"/>
                  <a:t>走　ﾀｲﾑ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ja-JP"/>
          </a:p>
        </c:txPr>
        <c:crossAx val="75353472"/>
        <c:crosses val="autoZero"/>
        <c:auto val="1"/>
        <c:lblAlgn val="ctr"/>
        <c:lblOffset val="100"/>
        <c:noMultiLvlLbl val="0"/>
      </c:catAx>
      <c:valAx>
        <c:axId val="75353472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/>
                  <a:t>人</a:t>
                </a:r>
              </a:p>
            </c:rich>
          </c:tx>
          <c:layout>
            <c:manualLayout>
              <c:xMode val="edge"/>
              <c:yMode val="edge"/>
              <c:x val="1.5065913370998116E-2"/>
              <c:y val="8.088769437285725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351552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6500283227308451"/>
          <c:y val="0.18833814430559179"/>
          <c:w val="0.30083222551726491"/>
          <c:h val="0.114933585376028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Century" panose="02040604050505020304" pitchFamily="18" charset="0"/>
              </a:defRPr>
            </a:pPr>
            <a:r>
              <a:rPr lang="ja-JP">
                <a:latin typeface="Century" panose="02040604050505020304" pitchFamily="18" charset="0"/>
              </a:rPr>
              <a:t>一般の部（</a:t>
            </a:r>
            <a:r>
              <a:rPr lang="en-US">
                <a:latin typeface="Century" panose="02040604050505020304" pitchFamily="18" charset="0"/>
              </a:rPr>
              <a:t>A</a:t>
            </a:r>
            <a:r>
              <a:rPr lang="ja-JP">
                <a:latin typeface="Century" panose="02040604050505020304" pitchFamily="18" charset="0"/>
              </a:rPr>
              <a:t>ﾁｰﾑ／</a:t>
            </a:r>
            <a:r>
              <a:rPr lang="en-US">
                <a:latin typeface="Century" panose="02040604050505020304" pitchFamily="18" charset="0"/>
              </a:rPr>
              <a:t>B</a:t>
            </a:r>
            <a:r>
              <a:rPr lang="ja-JP">
                <a:latin typeface="Century" panose="02040604050505020304" pitchFamily="18" charset="0"/>
              </a:rPr>
              <a:t>ﾁｰﾑ）</a:t>
            </a:r>
          </a:p>
        </c:rich>
      </c:tx>
      <c:layout>
        <c:manualLayout>
          <c:xMode val="edge"/>
          <c:yMode val="edge"/>
          <c:x val="0.29933570581257407"/>
          <c:y val="1.39130510992405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55455301183441E-2"/>
          <c:y val="0.13539941401157488"/>
          <c:w val="0.91822923380129085"/>
          <c:h val="0.71777767420095739"/>
        </c:manualLayout>
      </c:layout>
      <c:lineChart>
        <c:grouping val="standard"/>
        <c:varyColors val="0"/>
        <c:ser>
          <c:idx val="1"/>
          <c:order val="0"/>
          <c:tx>
            <c:strRef>
              <c:f>品保順位推移!$G$2</c:f>
              <c:strCache>
                <c:ptCount val="1"/>
                <c:pt idx="0">
                  <c:v>Aﾍﾟｰｽ/km</c:v>
                </c:pt>
              </c:strCache>
            </c:strRef>
          </c:tx>
          <c:spPr>
            <a:ln w="9525"/>
          </c:spPr>
          <c:marker>
            <c:symbol val="square"/>
            <c:size val="8"/>
            <c:spPr>
              <a:ln w="9525"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品保順位推移!$G$5:$G$9</c:f>
              <c:numCache>
                <c:formatCode>m:ss</c:formatCode>
                <c:ptCount val="5"/>
                <c:pt idx="0">
                  <c:v>2.4137288073928544E-3</c:v>
                </c:pt>
                <c:pt idx="1">
                  <c:v>2.3951587474835673E-3</c:v>
                </c:pt>
                <c:pt idx="2">
                  <c:v>2.3712829561716264E-3</c:v>
                </c:pt>
                <c:pt idx="3">
                  <c:v>2.4103179800625775E-3</c:v>
                </c:pt>
                <c:pt idx="4">
                  <c:v>2.4050122486599236E-3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E-4C52-80D8-9B498EBEC93F}"/>
            </c:ext>
          </c:extLst>
        </c:ser>
        <c:ser>
          <c:idx val="2"/>
          <c:order val="1"/>
          <c:tx>
            <c:strRef>
              <c:f>品保順位推移!$J$2</c:f>
              <c:strCache>
                <c:ptCount val="1"/>
                <c:pt idx="0">
                  <c:v>Bﾍﾟｰｽ/km</c:v>
                </c:pt>
              </c:strCache>
            </c:strRef>
          </c:tx>
          <c:spPr>
            <a:ln w="9525"/>
          </c:spPr>
          <c:marker>
            <c:symbol val="triangle"/>
            <c:size val="8"/>
          </c:marker>
          <c:dLbls>
            <c:dLbl>
              <c:idx val="4"/>
              <c:layout>
                <c:manualLayout>
                  <c:x val="-4.9857744650246033E-2"/>
                  <c:y val="-5.3541875727605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CE-4C52-80D8-9B498EBEC93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品保順位推移!$B$5:$B$9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品保順位推移!$J$5:$J$9</c:f>
              <c:numCache>
                <c:formatCode>m:ss</c:formatCode>
                <c:ptCount val="5"/>
                <c:pt idx="0">
                  <c:v>2.8965503650343208E-3</c:v>
                </c:pt>
                <c:pt idx="1">
                  <c:v>2.830228722501152E-3</c:v>
                </c:pt>
                <c:pt idx="2">
                  <c:v>2.8052159887457856E-3</c:v>
                </c:pt>
                <c:pt idx="3">
                  <c:v>2.7790663125469937E-3</c:v>
                </c:pt>
                <c:pt idx="4">
                  <c:v>2.8234070678405982E-3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E-4C52-80D8-9B498EBE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76128"/>
        <c:axId val="75377664"/>
      </c:lineChart>
      <c:catAx>
        <c:axId val="753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77664"/>
        <c:crosses val="autoZero"/>
        <c:auto val="1"/>
        <c:lblAlgn val="ctr"/>
        <c:lblOffset val="100"/>
        <c:noMultiLvlLbl val="0"/>
      </c:catAx>
      <c:valAx>
        <c:axId val="75377664"/>
        <c:scaling>
          <c:orientation val="minMax"/>
          <c:max val="3.200000000000001E-3"/>
          <c:min val="2.2000000000000006E-3"/>
        </c:scaling>
        <c:delete val="0"/>
        <c:axPos val="l"/>
        <c:majorGridlines/>
        <c:numFmt formatCode="m:ss" sourceLinked="1"/>
        <c:majorTickMark val="none"/>
        <c:minorTickMark val="none"/>
        <c:tickLblPos val="none"/>
        <c:crossAx val="753761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5616835262140274"/>
          <c:y val="0.12987997528516276"/>
          <c:w val="0.40587197952569098"/>
          <c:h val="0.134558558242734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>
          <a:latin typeface="Century" panose="02040604050505020304" pitchFamily="18" charset="0"/>
          <a:ea typeface="HG丸ｺﾞｼｯｸM-PRO" panose="020F06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/>
              <a:t>ｼﾆｱ</a:t>
            </a:r>
            <a:r>
              <a:rPr lang="ja-JP" altLang="en-US"/>
              <a:t>の部</a:t>
            </a:r>
            <a:r>
              <a:rPr lang="en-US" altLang="ja-JP"/>
              <a:t>/</a:t>
            </a:r>
            <a:r>
              <a:rPr lang="ja-JP"/>
              <a:t>女性</a:t>
            </a:r>
            <a:r>
              <a:rPr lang="ja-JP" altLang="en-US"/>
              <a:t>の部</a:t>
            </a:r>
            <a:endParaRPr lang="ja-JP"/>
          </a:p>
        </c:rich>
      </c:tx>
      <c:layout>
        <c:manualLayout>
          <c:xMode val="edge"/>
          <c:yMode val="edge"/>
          <c:x val="0.33957169070680326"/>
          <c:y val="3.80719558069681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10194411539267E-2"/>
          <c:y val="0.12577238314524763"/>
          <c:w val="0.83622883422757999"/>
          <c:h val="0.71777767420095739"/>
        </c:manualLayout>
      </c:layout>
      <c:lineChart>
        <c:grouping val="standard"/>
        <c:varyColors val="0"/>
        <c:ser>
          <c:idx val="1"/>
          <c:order val="0"/>
          <c:tx>
            <c:strRef>
              <c:f>品保順位推移!$G$21</c:f>
              <c:strCache>
                <c:ptCount val="1"/>
                <c:pt idx="0">
                  <c:v>シﾍﾟｰｽ/km</c:v>
                </c:pt>
              </c:strCache>
            </c:strRef>
          </c:tx>
          <c:spPr>
            <a:ln w="9525"/>
          </c:spPr>
          <c:marker>
            <c:symbol val="square"/>
            <c:size val="8"/>
            <c:spPr>
              <a:ln w="9525"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品保順位推移!$B$24:$B$28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品保順位推移!$G$24:$G$28</c:f>
              <c:numCache>
                <c:formatCode>m:ss</c:formatCode>
                <c:ptCount val="5"/>
                <c:pt idx="0">
                  <c:v>2.8582348481102377E-3</c:v>
                </c:pt>
                <c:pt idx="1">
                  <c:v>2.9885526380853487E-3</c:v>
                </c:pt>
                <c:pt idx="2">
                  <c:v>2.9354983599531891E-3</c:v>
                </c:pt>
                <c:pt idx="3">
                  <c:v>2.8906855230842769E-3</c:v>
                </c:pt>
                <c:pt idx="4">
                  <c:v>2.9195305675056458E-3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2-4083-B185-A090FD74F176}"/>
            </c:ext>
          </c:extLst>
        </c:ser>
        <c:ser>
          <c:idx val="2"/>
          <c:order val="1"/>
          <c:tx>
            <c:strRef>
              <c:f>品保順位推移!$K$21</c:f>
              <c:strCache>
                <c:ptCount val="1"/>
                <c:pt idx="0">
                  <c:v>女ﾍﾟｰｽ/km</c:v>
                </c:pt>
              </c:strCache>
            </c:strRef>
          </c:tx>
          <c:spPr>
            <a:ln w="9525"/>
          </c:spPr>
          <c:marker>
            <c:symbol val="triangle"/>
            <c:size val="8"/>
            <c:spPr>
              <a:ln w="9525"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品保順位推移!$B$24:$B$28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品保順位推移!$K$24:$K$28</c:f>
              <c:numCache>
                <c:formatCode>m:ss</c:formatCode>
                <c:ptCount val="5"/>
                <c:pt idx="2">
                  <c:v>3.6319001466976544E-3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2-4083-B185-A090FD74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0416"/>
        <c:axId val="75421952"/>
      </c:lineChart>
      <c:catAx>
        <c:axId val="754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21952"/>
        <c:crosses val="autoZero"/>
        <c:auto val="1"/>
        <c:lblAlgn val="ctr"/>
        <c:lblOffset val="100"/>
        <c:noMultiLvlLbl val="0"/>
      </c:catAx>
      <c:valAx>
        <c:axId val="75421952"/>
        <c:scaling>
          <c:orientation val="minMax"/>
          <c:max val="4.4000000000000011E-3"/>
          <c:min val="2.4000000000000007E-3"/>
        </c:scaling>
        <c:delete val="0"/>
        <c:axPos val="l"/>
        <c:majorGridlines/>
        <c:numFmt formatCode="m:ss" sourceLinked="1"/>
        <c:majorTickMark val="none"/>
        <c:minorTickMark val="none"/>
        <c:tickLblPos val="nextTo"/>
        <c:crossAx val="75420416"/>
        <c:crosses val="autoZero"/>
        <c:crossBetween val="between"/>
        <c:majorUnit val="4.0000000000000013E-4"/>
        <c:minorUnit val="2.0000000000000006E-4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501335563143099"/>
          <c:y val="0.12640344144707544"/>
          <c:w val="0.37010707732329912"/>
          <c:h val="0.200089826316836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>
          <a:latin typeface="Century" panose="02040604050505020304" pitchFamily="18" charset="0"/>
          <a:ea typeface="HG丸ｺﾞｼｯｸM-PRO" panose="020F06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4</xdr:row>
      <xdr:rowOff>52387</xdr:rowOff>
    </xdr:from>
    <xdr:to>
      <xdr:col>9</xdr:col>
      <xdr:colOff>228599</xdr:colOff>
      <xdr:row>28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142874</xdr:rowOff>
    </xdr:from>
    <xdr:to>
      <xdr:col>6</xdr:col>
      <xdr:colOff>457200</xdr:colOff>
      <xdr:row>80</xdr:row>
      <xdr:rowOff>80961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54</xdr:row>
      <xdr:rowOff>0</xdr:rowOff>
    </xdr:from>
    <xdr:to>
      <xdr:col>6</xdr:col>
      <xdr:colOff>561975</xdr:colOff>
      <xdr:row>66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75</xdr:row>
      <xdr:rowOff>166687</xdr:rowOff>
    </xdr:from>
    <xdr:to>
      <xdr:col>12</xdr:col>
      <xdr:colOff>485775</xdr:colOff>
      <xdr:row>88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452437</xdr:colOff>
      <xdr:row>82</xdr:row>
      <xdr:rowOff>95249</xdr:rowOff>
    </xdr:from>
    <xdr:to>
      <xdr:col>10</xdr:col>
      <xdr:colOff>223837</xdr:colOff>
      <xdr:row>96</xdr:row>
      <xdr:rowOff>161924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681037</xdr:colOff>
      <xdr:row>94</xdr:row>
      <xdr:rowOff>66675</xdr:rowOff>
    </xdr:from>
    <xdr:to>
      <xdr:col>4</xdr:col>
      <xdr:colOff>38100</xdr:colOff>
      <xdr:row>105</xdr:row>
      <xdr:rowOff>114300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39</xdr:row>
      <xdr:rowOff>52387</xdr:rowOff>
    </xdr:from>
    <xdr:to>
      <xdr:col>23</xdr:col>
      <xdr:colOff>142875</xdr:colOff>
      <xdr:row>54</xdr:row>
      <xdr:rowOff>38101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371475</xdr:colOff>
      <xdr:row>98</xdr:row>
      <xdr:rowOff>76200</xdr:rowOff>
    </xdr:from>
    <xdr:to>
      <xdr:col>16</xdr:col>
      <xdr:colOff>238125</xdr:colOff>
      <xdr:row>121</xdr:row>
      <xdr:rowOff>57150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122</xdr:row>
      <xdr:rowOff>152400</xdr:rowOff>
    </xdr:from>
    <xdr:to>
      <xdr:col>16</xdr:col>
      <xdr:colOff>200025</xdr:colOff>
      <xdr:row>138</xdr:row>
      <xdr:rowOff>47625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457200</xdr:colOff>
      <xdr:row>53</xdr:row>
      <xdr:rowOff>152400</xdr:rowOff>
    </xdr:from>
    <xdr:to>
      <xdr:col>19</xdr:col>
      <xdr:colOff>400050</xdr:colOff>
      <xdr:row>72</xdr:row>
      <xdr:rowOff>123825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409575</xdr:colOff>
      <xdr:row>50</xdr:row>
      <xdr:rowOff>123825</xdr:rowOff>
    </xdr:from>
    <xdr:to>
      <xdr:col>12</xdr:col>
      <xdr:colOff>352425</xdr:colOff>
      <xdr:row>69</xdr:row>
      <xdr:rowOff>95250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247649</xdr:colOff>
      <xdr:row>143</xdr:row>
      <xdr:rowOff>133351</xdr:rowOff>
    </xdr:from>
    <xdr:to>
      <xdr:col>16</xdr:col>
      <xdr:colOff>152400</xdr:colOff>
      <xdr:row>164</xdr:row>
      <xdr:rowOff>152401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228600</xdr:colOff>
      <xdr:row>34</xdr:row>
      <xdr:rowOff>142875</xdr:rowOff>
    </xdr:from>
    <xdr:to>
      <xdr:col>6</xdr:col>
      <xdr:colOff>171450</xdr:colOff>
      <xdr:row>53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657225</xdr:colOff>
      <xdr:row>19</xdr:row>
      <xdr:rowOff>152400</xdr:rowOff>
    </xdr:from>
    <xdr:to>
      <xdr:col>18</xdr:col>
      <xdr:colOff>600075</xdr:colOff>
      <xdr:row>38</xdr:row>
      <xdr:rowOff>123825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13</xdr:row>
      <xdr:rowOff>123825</xdr:rowOff>
    </xdr:from>
    <xdr:to>
      <xdr:col>7</xdr:col>
      <xdr:colOff>28575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17</xdr:row>
      <xdr:rowOff>158749</xdr:rowOff>
    </xdr:from>
    <xdr:to>
      <xdr:col>20</xdr:col>
      <xdr:colOff>76201</xdr:colOff>
      <xdr:row>41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2542.722298842593" createdVersion="4" refreshedVersion="4" minRefreshableVersion="3" recordCount="97" xr:uid="{00000000-000A-0000-FFFF-FFFF01000000}">
  <cacheSource type="worksheet">
    <worksheetSource ref="A1:K1048576" sheet="名簿"/>
  </cacheSource>
  <cacheFields count="11">
    <cacheField name="層" numFmtId="0">
      <sharedItems containsBlank="1"/>
    </cacheField>
    <cacheField name="ｽﾀｯﾌ/CQA" numFmtId="0">
      <sharedItems containsBlank="1"/>
    </cacheField>
    <cacheField name="部署" numFmtId="0">
      <sharedItems containsBlank="1"/>
    </cacheField>
    <cacheField name="ﾁｰﾑ" numFmtId="0">
      <sharedItems containsBlank="1"/>
    </cacheField>
    <cacheField name="活動参加頻度" numFmtId="0">
      <sharedItems containsBlank="1" containsMixedTypes="1" containsNumber="1" containsInteger="1" minValue="0" maxValue="0" count="7">
        <s v="高"/>
        <s v="本番のみ"/>
        <s v="低"/>
        <s v="無"/>
        <s v="中"/>
        <m/>
        <n v="0" u="1"/>
      </sharedItems>
    </cacheField>
    <cacheField name="本番" numFmtId="0">
      <sharedItems containsBlank="1"/>
    </cacheField>
    <cacheField name="2.8k実力" numFmtId="0">
      <sharedItems containsBlank="1" containsMixedTypes="1" containsNumber="1" containsInteger="1" minValue="9" maxValue="18"/>
    </cacheField>
    <cacheField name="No" numFmtId="0">
      <sharedItems containsBlank="1" containsMixedTypes="1" containsNumber="1" containsInteger="1" minValue="1" maxValue="72"/>
    </cacheField>
    <cacheField name="氏名" numFmtId="0">
      <sharedItems containsBlank="1"/>
    </cacheField>
    <cacheField name="カナ" numFmtId="0">
      <sharedItems containsBlank="1"/>
    </cacheField>
    <cacheField name="室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A"/>
    <s v="ｽﾀｯﾌ"/>
    <s v="品保"/>
    <s v="ｼﾆｱ"/>
    <x v="0"/>
    <s v="無"/>
    <n v="11"/>
    <n v="1"/>
    <s v="伊藤 賢"/>
    <s v="ｲﾄｳ ﾀｶｼ"/>
    <s v="監理室"/>
  </r>
  <r>
    <s v="A"/>
    <s v="ｽﾀｯﾌ"/>
    <s v="品保"/>
    <s v="ｼﾆｱ"/>
    <x v="0"/>
    <s v="ｼﾆｱ"/>
    <n v="11"/>
    <n v="2"/>
    <s v="中川 孝二"/>
    <s v="ﾅｶｶﾞﾜ ｺｳｼﾞ"/>
    <s v="企画室"/>
  </r>
  <r>
    <s v="A"/>
    <s v="ｽﾀｯﾌ"/>
    <s v="客品"/>
    <s v="一般"/>
    <x v="0"/>
    <s v="A"/>
    <n v="10"/>
    <n v="3"/>
    <s v="根本 幸大"/>
    <s v="ﾈﾓﾄ ｺｳﾀﾞｲ"/>
    <s v="部付"/>
  </r>
  <r>
    <s v="A"/>
    <s v="ｽﾀｯﾌ"/>
    <s v="品保"/>
    <s v="一般"/>
    <x v="0"/>
    <s v="A"/>
    <n v="9"/>
    <n v="4"/>
    <s v="和田 龍太"/>
    <s v="ﾜﾀﾞ ﾘｭｳﾀ"/>
    <s v="保証室"/>
  </r>
  <r>
    <s v="A"/>
    <s v="CQA"/>
    <s v="品保"/>
    <s v="一般"/>
    <x v="0"/>
    <s v="A"/>
    <n v="9"/>
    <n v="5"/>
    <s v="安芸 優一"/>
    <s v="ｱｷ ﾕｳｲﾁ"/>
    <s v="お客様品質監査課"/>
  </r>
  <r>
    <s v="B"/>
    <s v="CQA"/>
    <s v="品保"/>
    <s v="一般"/>
    <x v="0"/>
    <s v="無"/>
    <n v="11"/>
    <n v="6"/>
    <s v="齋藤 貴広"/>
    <s v="ｻｲﾄｳ ﾀｶﾋﾛ"/>
    <s v="お客様品質監査課"/>
  </r>
  <r>
    <s v="A"/>
    <s v="ｽﾀｯﾌ"/>
    <s v="品保"/>
    <s v="女子"/>
    <x v="0"/>
    <s v="女"/>
    <n v="13"/>
    <n v="7"/>
    <s v="石川 志穂"/>
    <s v="ｲｼｶﾜ ｼﾎ"/>
    <s v="企画室"/>
  </r>
  <r>
    <s v="D"/>
    <s v="ｽﾀｯﾌ"/>
    <s v="品保"/>
    <s v="女子"/>
    <x v="1"/>
    <s v="女"/>
    <n v="12"/>
    <n v="8"/>
    <s v="中川 なおみ"/>
    <s v="ﾅｶｶﾞﾜ ﾅｵﾐ"/>
    <s v="企画室"/>
  </r>
  <r>
    <s v="A"/>
    <s v="ｽﾀｯﾌ"/>
    <s v="品保"/>
    <s v="ｼﾆｱ"/>
    <x v="0"/>
    <s v="ｼﾆｱ"/>
    <n v="10"/>
    <n v="9"/>
    <s v="小山　英一郎"/>
    <s v="ｺﾔﾏ ｴｲｲﾁﾛｳ"/>
    <s v="保証室"/>
  </r>
  <r>
    <s v="A"/>
    <s v="ｽﾀｯﾌ"/>
    <s v="品保"/>
    <s v="一般"/>
    <x v="0"/>
    <s v="B"/>
    <n v="11"/>
    <n v="10"/>
    <s v="森角　寿之"/>
    <s v="ﾓﾘｶｸ　ﾄｼﾕｷ"/>
    <s v="保証室"/>
  </r>
  <r>
    <s v="C"/>
    <s v="ｽﾀｯﾌ"/>
    <s v="品保"/>
    <s v="一般"/>
    <x v="2"/>
    <s v="無"/>
    <n v="12"/>
    <n v="11"/>
    <s v="尾野　貴広"/>
    <s v="ｵﾉ　ﾀｶﾋﾛ"/>
    <s v="保証室"/>
  </r>
  <r>
    <s v="C"/>
    <s v="ｽﾀｯﾌ"/>
    <s v="品保"/>
    <s v="ｼﾆｱ"/>
    <x v="1"/>
    <s v="ｼﾆｱ"/>
    <n v="14"/>
    <n v="12"/>
    <s v="宮嶋 雅章"/>
    <s v="ﾐﾔｼﾞﾏﾏｻｱｷ"/>
    <s v="監理室"/>
  </r>
  <r>
    <s v="B"/>
    <s v="ｽﾀｯﾌ"/>
    <s v="品保"/>
    <s v="女子"/>
    <x v="0"/>
    <s v="女"/>
    <n v="14"/>
    <n v="13"/>
    <s v="川出　恵子"/>
    <s v="ｶﾜﾃﾞ ｹｲｺ"/>
    <s v="監理室"/>
  </r>
  <r>
    <s v="C"/>
    <s v="ｽﾀｯﾌ"/>
    <s v="品保"/>
    <s v="ｼﾆｱ"/>
    <x v="2"/>
    <s v="無"/>
    <n v="15"/>
    <n v="14"/>
    <s v="三浦 守道"/>
    <s v="ﾐｳﾗ ﾓﾘﾐﾁ"/>
    <s v="監理室"/>
  </r>
  <r>
    <s v="D"/>
    <s v="ｽﾀｯﾌ"/>
    <s v="品保"/>
    <s v="一般"/>
    <x v="3"/>
    <s v="無"/>
    <s v="?"/>
    <n v="15"/>
    <s v="高橋 佑弥"/>
    <s v="ﾀｶﾊｼ ﾕｳﾔ"/>
    <s v="製品監査室"/>
  </r>
  <r>
    <s v="D"/>
    <s v="ｽﾀｯﾌ"/>
    <s v="品保"/>
    <s v="ｼﾆｱ"/>
    <x v="3"/>
    <s v="無"/>
    <n v="13"/>
    <n v="16"/>
    <s v="川崎 正雅"/>
    <s v="ｶﾜｻｷ ﾏｻﾉﾘ"/>
    <s v="製品監査室"/>
  </r>
  <r>
    <s v="C"/>
    <s v="ｽﾀｯﾌ"/>
    <s v="品保"/>
    <s v="一般"/>
    <x v="2"/>
    <s v="B"/>
    <n v="10"/>
    <n v="17"/>
    <s v="村田 宗央"/>
    <s v="ﾑﾗﾀ ﾑﾈｵ"/>
    <s v="部品・材料監査室"/>
  </r>
  <r>
    <s v="B"/>
    <s v="ｽﾀｯﾌ"/>
    <s v="品保"/>
    <s v="一般"/>
    <x v="0"/>
    <s v="B"/>
    <n v="11"/>
    <n v="18"/>
    <s v="押野 和馬"/>
    <s v="ｵｼﾉ ｶｽﾞﾏ"/>
    <s v="部品・材料監査室"/>
  </r>
  <r>
    <s v="A"/>
    <s v="ｽﾀｯﾌ"/>
    <s v="品保"/>
    <s v="ｼﾆｱ"/>
    <x v="0"/>
    <s v="ｼﾆｱ"/>
    <n v="12"/>
    <n v="19"/>
    <s v="工藤 泰丈"/>
    <s v="ｸﾄﾞｳ ﾔｽﾀｹ"/>
    <s v="部品・材料監査室"/>
  </r>
  <r>
    <s v="A"/>
    <s v="ｽﾀｯﾌ"/>
    <s v="品保"/>
    <s v="一般"/>
    <x v="0"/>
    <s v="ｼﾆｱ"/>
    <n v="13"/>
    <n v="20"/>
    <s v="喜多村 安彦"/>
    <s v="ｷﾀﾑﾗ ﾔｽﾋｺ"/>
    <s v="部品・材料監査室"/>
  </r>
  <r>
    <s v="A"/>
    <s v="ｽﾀｯﾌ"/>
    <s v="品保"/>
    <s v="一般"/>
    <x v="0"/>
    <s v="A"/>
    <n v="10"/>
    <n v="21"/>
    <s v="加藤 圭祐"/>
    <s v="ｶﾄｳ ｹｲｽｹ"/>
    <s v="部品・材料監査室"/>
  </r>
  <r>
    <s v="B"/>
    <s v="CQA"/>
    <s v="品保"/>
    <s v="一般"/>
    <x v="4"/>
    <s v="無"/>
    <n v="11"/>
    <n v="22"/>
    <s v="山本 直道"/>
    <s v="ﾔﾏﾓﾄ ﾅｵﾐﾁ"/>
    <s v="お客様品質監査課"/>
  </r>
  <r>
    <s v="C"/>
    <s v="CQA"/>
    <s v="品保"/>
    <s v="一般"/>
    <x v="4"/>
    <s v="無"/>
    <n v="13"/>
    <n v="23"/>
    <s v="澤田 渉"/>
    <s v="ｻﾜﾀﾞ ﾜﾀﾙ"/>
    <s v="お客様品質監査課"/>
  </r>
  <r>
    <s v="D"/>
    <s v="CQA"/>
    <s v="品保"/>
    <s v="一般"/>
    <x v="3"/>
    <s v="無"/>
    <n v="10"/>
    <n v="24"/>
    <s v="森 竜也"/>
    <s v="ﾓﾘ ﾀﾂﾔ"/>
    <s v="お客様品質監査課"/>
  </r>
  <r>
    <s v="C"/>
    <s v="CQA"/>
    <s v="品保"/>
    <s v="女子"/>
    <x v="4"/>
    <s v="女"/>
    <n v="16"/>
    <n v="25"/>
    <s v="中井 あずさ"/>
    <s v="ﾅｶｲ ｱｽﾞｻ"/>
    <s v="お客様品質監査課"/>
  </r>
  <r>
    <s v="C"/>
    <s v="CQA"/>
    <s v="品保"/>
    <s v="一般"/>
    <x v="4"/>
    <s v="無"/>
    <n v="14"/>
    <n v="26"/>
    <s v="鈴木 大佑"/>
    <s v="ｽｽﾞｷ ﾀﾞｲｽｹ"/>
    <s v="お客様品質監査課"/>
  </r>
  <r>
    <s v="B"/>
    <s v="CQA"/>
    <s v="品保"/>
    <s v="一般"/>
    <x v="0"/>
    <s v="無"/>
    <n v="12"/>
    <n v="27"/>
    <s v="伊藤 真"/>
    <s v="ｲﾄｳ ｼﾝ"/>
    <s v="お客様品質監査課"/>
  </r>
  <r>
    <s v="D"/>
    <s v="CQA"/>
    <s v="品保"/>
    <s v="一般"/>
    <x v="4"/>
    <s v="無"/>
    <n v="13"/>
    <n v="28"/>
    <s v="吉田 翔平"/>
    <s v="ﾖｼﾀﾞ ｼｮｳﾍｲ"/>
    <s v="お客様品質監査課"/>
  </r>
  <r>
    <s v="C"/>
    <s v="CQA"/>
    <s v="品保"/>
    <s v="一般"/>
    <x v="2"/>
    <s v="無"/>
    <n v="17"/>
    <n v="29"/>
    <s v="矢崎 孝明"/>
    <s v="ﾔｻﾞｷ ﾀｶｱｷ"/>
    <s v="お客様品質監査課"/>
  </r>
  <r>
    <s v="D"/>
    <s v="CQA"/>
    <s v="品保"/>
    <s v="一般"/>
    <x v="3"/>
    <s v="無"/>
    <n v="12"/>
    <n v="30"/>
    <s v="上野 新太"/>
    <s v="ｳｴﾉ ｼﾝﾀ"/>
    <s v="お客様品質監査課"/>
  </r>
  <r>
    <s v="C"/>
    <s v="CQA"/>
    <s v="品保"/>
    <s v="一般"/>
    <x v="1"/>
    <s v="ｼﾆｱ"/>
    <n v="13"/>
    <n v="31"/>
    <s v="本多 孝志"/>
    <s v="ﾎﾝﾀﾞ ﾀｶｼ"/>
    <s v="お客様品質監査課"/>
  </r>
  <r>
    <s v="A"/>
    <s v="CQA"/>
    <s v="品保"/>
    <s v="一般"/>
    <x v="0"/>
    <s v="A"/>
    <n v="9"/>
    <n v="32"/>
    <s v="松本 正順"/>
    <s v="ﾏﾂﾓﾄ ﾏｻﾉﾘ"/>
    <s v="お客様品質監査課"/>
  </r>
  <r>
    <s v="B"/>
    <s v="CQA"/>
    <s v="品保"/>
    <s v="一般"/>
    <x v="4"/>
    <s v="B"/>
    <n v="12"/>
    <n v="33"/>
    <s v="前田 拓也"/>
    <s v="ﾏｴﾀﾞ ﾀｸﾔ"/>
    <s v="お客様品質監査課"/>
  </r>
  <r>
    <s v="C"/>
    <s v="CQA"/>
    <s v="品保"/>
    <s v="一般"/>
    <x v="2"/>
    <s v="無"/>
    <s v="?"/>
    <n v="34"/>
    <s v="水谷 拓未"/>
    <s v="ﾐｽﾞﾀﾆ ﾀｸﾐ"/>
    <s v="お客様品質監査課"/>
  </r>
  <r>
    <s v="A"/>
    <s v="CQA"/>
    <s v="品保"/>
    <s v="一般"/>
    <x v="4"/>
    <s v="A"/>
    <n v="9"/>
    <n v="35"/>
    <s v="朝隈 晃生"/>
    <s v="ｱｻｸﾏ ﾃﾙｷ"/>
    <s v="お客様品質監査課"/>
  </r>
  <r>
    <s v="C"/>
    <s v="CQA"/>
    <s v="品保"/>
    <s v="一般"/>
    <x v="2"/>
    <s v="無"/>
    <s v="?"/>
    <n v="36"/>
    <s v="諸冨 隼"/>
    <s v="ﾓﾛﾄﾐ ﾊﾔﾄ"/>
    <s v="お客様品質監査課"/>
  </r>
  <r>
    <s v="B"/>
    <s v="CQA"/>
    <s v="品保"/>
    <s v="一般"/>
    <x v="4"/>
    <s v="B"/>
    <n v="11"/>
    <n v="37"/>
    <s v="森本 聖"/>
    <s v="ﾓﾘﾓﾄ ﾋｼﾞﾘ"/>
    <s v="お客様品質監査課"/>
  </r>
  <r>
    <s v="C"/>
    <s v="CQA"/>
    <s v="品保"/>
    <s v="一般"/>
    <x v="4"/>
    <s v="無"/>
    <s v="?"/>
    <n v="38"/>
    <s v="村岡 伸悟"/>
    <s v="ﾑﾗｵｶ ｼﾝｺﾞ"/>
    <s v="お客様品質監査課"/>
  </r>
  <r>
    <s v="C"/>
    <s v="CQA"/>
    <s v="品保"/>
    <s v="一般"/>
    <x v="4"/>
    <s v="無"/>
    <n v="12"/>
    <n v="39"/>
    <s v="出口 慎治"/>
    <s v="ﾃﾞｸﾞﾁ ｼﾝｼﾞ"/>
    <s v="お客様品質監査課"/>
  </r>
  <r>
    <s v="C"/>
    <s v="CQA"/>
    <s v="品保"/>
    <s v="一般"/>
    <x v="2"/>
    <s v="無"/>
    <n v="15"/>
    <n v="40"/>
    <s v="千葉　大輔"/>
    <s v="ﾁﾊﾞ ﾀﾞｲｽｹ"/>
    <s v="お客様品質監査課"/>
  </r>
  <r>
    <s v="C"/>
    <s v="CQA"/>
    <s v="品保"/>
    <s v="一般"/>
    <x v="4"/>
    <s v="B"/>
    <n v="12"/>
    <n v="41"/>
    <s v="池元 智哉"/>
    <s v="ｲｹﾓﾄ ﾄﾓﾔ"/>
    <s v="お客様品質監査課"/>
  </r>
  <r>
    <s v="C"/>
    <s v="CQA"/>
    <s v="品保"/>
    <s v="一般"/>
    <x v="4"/>
    <s v="ｼﾆｱ"/>
    <n v="13"/>
    <n v="42"/>
    <s v="竹平 忠司"/>
    <s v="ﾀｹﾋﾗ ﾀﾀﾞｼ"/>
    <s v="お客様品質監査課"/>
  </r>
  <r>
    <s v="C"/>
    <s v="CQA"/>
    <s v="品保"/>
    <s v="一般"/>
    <x v="3"/>
    <s v="無"/>
    <n v="15"/>
    <n v="43"/>
    <s v="結城 駿介"/>
    <s v="ﾕｳｷ ｼｭﾝｽｹ"/>
    <s v="お客様品質監査課"/>
  </r>
  <r>
    <s v="B"/>
    <s v="CQA"/>
    <s v="品保"/>
    <s v="一般"/>
    <x v="4"/>
    <s v="無"/>
    <n v="10"/>
    <n v="44"/>
    <s v="野田 大樹"/>
    <s v="ﾉﾀﾞ ﾀｲｷ"/>
    <s v="お客様品質監査課"/>
  </r>
  <r>
    <s v="A"/>
    <s v="CQA"/>
    <s v="品保"/>
    <s v="一般"/>
    <x v="0"/>
    <s v="A"/>
    <n v="10"/>
    <n v="45"/>
    <s v="中山 拓弥"/>
    <s v="ﾅｶﾔﾏ ﾀｸﾔ"/>
    <s v="お客様品質監査課"/>
  </r>
  <r>
    <s v="D"/>
    <s v="CQA"/>
    <s v="品保"/>
    <s v="一般"/>
    <x v="3"/>
    <s v="無"/>
    <s v="?"/>
    <n v="46"/>
    <s v="篠原 友基"/>
    <s v="ｼﾉﾊﾗ ﾄﾓｷ"/>
    <s v="お客様品質監査課"/>
  </r>
  <r>
    <s v="C"/>
    <s v="CQA"/>
    <s v="品保"/>
    <s v="ｼﾆｱ"/>
    <x v="2"/>
    <s v="ｼﾆｱ"/>
    <n v="14"/>
    <n v="47"/>
    <s v="吉野 智"/>
    <s v="ﾖｼﾉ ｻﾄｼ"/>
    <s v="お客様品質監査課"/>
  </r>
  <r>
    <s v="B"/>
    <s v="ｽﾀｯﾌ"/>
    <s v="客品"/>
    <s v="一般"/>
    <x v="0"/>
    <s v="B"/>
    <n v="14"/>
    <n v="48"/>
    <s v="後藤 博隆"/>
    <s v="ｺﾞﾄｳ ﾋﾛﾀｶ"/>
    <s v="部付"/>
  </r>
  <r>
    <s v="D"/>
    <s v="ｽﾀｯﾌ"/>
    <s v="客品"/>
    <s v="一般"/>
    <x v="2"/>
    <s v="無"/>
    <s v="?"/>
    <n v="49"/>
    <s v="陳 思予"/>
    <s v="ﾁﾝ ｼﾖ"/>
    <s v="部付"/>
  </r>
  <r>
    <s v="D"/>
    <s v="ｽﾀｯﾌ"/>
    <s v="客品"/>
    <s v="ｼﾆｱ"/>
    <x v="3"/>
    <s v="無"/>
    <s v="?"/>
    <n v="50"/>
    <s v="谷口 将司"/>
    <s v="ﾀﾆｸﾞﾁ ﾏｻｼ"/>
    <s v="技術統括室"/>
  </r>
  <r>
    <s v="D"/>
    <s v="ｽﾀｯﾌ"/>
    <s v="客品"/>
    <s v="ｼﾆｱ"/>
    <x v="3"/>
    <s v="無"/>
    <s v="?"/>
    <n v="51"/>
    <s v="長江 幸司"/>
    <s v="ﾅｶﾞｴ ｺｳｼﾞ"/>
    <s v="技術統括室"/>
  </r>
  <r>
    <s v="D"/>
    <s v="ｽﾀｯﾌ"/>
    <s v="客品"/>
    <s v="一般"/>
    <x v="3"/>
    <s v="無"/>
    <s v="?"/>
    <n v="52"/>
    <s v="大場 義弘"/>
    <s v="ｵｵﾊﾞ ﾖｼﾋﾛ"/>
    <s v="技術統括室"/>
  </r>
  <r>
    <s v="C"/>
    <s v="ｽﾀｯﾌ"/>
    <s v="客品"/>
    <s v="一般"/>
    <x v="2"/>
    <s v="無"/>
    <s v="?"/>
    <n v="53"/>
    <s v="村上 貴紀"/>
    <s v="ﾑﾗｶﾐ ｱﾂｷ"/>
    <s v="第1車両室"/>
  </r>
  <r>
    <s v="C"/>
    <s v="ｽﾀｯﾌ"/>
    <s v="客品"/>
    <s v="一般"/>
    <x v="2"/>
    <s v="無"/>
    <s v="?"/>
    <n v="54"/>
    <s v="瀧口 達也"/>
    <s v="ﾀｷｸﾞﾁ ﾀﾂﾔ"/>
    <s v="第1車両室"/>
  </r>
  <r>
    <s v="D"/>
    <s v="ｽﾀｯﾌ"/>
    <s v="客品"/>
    <s v="一般"/>
    <x v="2"/>
    <s v="無"/>
    <s v="?"/>
    <n v="55"/>
    <s v="坂井 大介"/>
    <s v="ｻｶｲ ﾀﾞｲｽｹ"/>
    <s v="第1車両室"/>
  </r>
  <r>
    <s v="C"/>
    <s v="ｽﾀｯﾌ"/>
    <s v="客品"/>
    <s v="一般"/>
    <x v="4"/>
    <s v="無"/>
    <s v="?"/>
    <n v="56"/>
    <s v="田中 紀行"/>
    <s v="ﾀﾅｶ ﾉﾘﾕｷ"/>
    <s v="第1車両室"/>
  </r>
  <r>
    <s v="B"/>
    <s v="ｽﾀｯﾌ"/>
    <s v="客品"/>
    <s v="一般"/>
    <x v="4"/>
    <s v="無"/>
    <n v="14"/>
    <n v="57"/>
    <s v="梅津 卓郎"/>
    <s v="ｳﾒﾂ ﾀｸﾛｳ"/>
    <s v="第2車両室"/>
  </r>
  <r>
    <s v="B"/>
    <s v="ｽﾀｯﾌ"/>
    <s v="客品"/>
    <s v="一般"/>
    <x v="4"/>
    <s v="無"/>
    <s v="?"/>
    <n v="58"/>
    <s v="宮本 晃良"/>
    <s v="ﾐﾔﾓﾄ ｱｷﾗ"/>
    <s v="第2車両室"/>
  </r>
  <r>
    <s v="A"/>
    <s v="ｽﾀｯﾌ"/>
    <s v="客品"/>
    <s v="一般"/>
    <x v="4"/>
    <s v="A"/>
    <n v="10"/>
    <n v="59"/>
    <s v="高本 政博"/>
    <s v="ﾀｶﾓﾄ ﾏｻﾋﾛ"/>
    <s v="第3車両室"/>
  </r>
  <r>
    <s v="C"/>
    <s v="CQA"/>
    <s v="品保"/>
    <s v="女子"/>
    <x v="2"/>
    <s v="女"/>
    <n v="16"/>
    <n v="60"/>
    <s v="竹内 悠菜"/>
    <s v="ﾀｹｳﾁ ﾕﾅ"/>
    <s v="お客様品質監査課"/>
  </r>
  <r>
    <s v="C"/>
    <s v="ｽﾀｯﾌ"/>
    <s v="品保"/>
    <s v="女子"/>
    <x v="2"/>
    <s v="女"/>
    <n v="15"/>
    <n v="61"/>
    <s v="武 玉美"/>
    <s v="ｳｰ ﾕｰﾒｲ"/>
    <s v="企画室"/>
  </r>
  <r>
    <s v="B"/>
    <s v="ｽﾀｯﾌ"/>
    <s v="品保"/>
    <s v="一般"/>
    <x v="0"/>
    <s v="B"/>
    <n v="12"/>
    <n v="62"/>
    <s v="根本 祐希"/>
    <s v="ﾈﾓﾄ ﾕｳｷ"/>
    <s v="監理室"/>
  </r>
  <r>
    <s v="C"/>
    <s v="ｽﾀｯﾌ"/>
    <s v="品保"/>
    <s v="女子"/>
    <x v="2"/>
    <s v="無"/>
    <n v="17"/>
    <n v="63"/>
    <s v="遠藤 綾乃"/>
    <s v="ｴﾝﾄﾞｳ ｱﾔﾉ"/>
    <s v="第2車両室"/>
  </r>
  <r>
    <s v="C"/>
    <s v="ｽﾀｯﾌ"/>
    <s v="品保"/>
    <s v="一般"/>
    <x v="2"/>
    <s v="無"/>
    <s v="?"/>
    <n v="64"/>
    <s v="内田和憲"/>
    <s v="ｳﾁﾀﾞ ｶｽﾞﾉﾘ"/>
    <s v="保証室"/>
  </r>
  <r>
    <s v="B"/>
    <s v="ｽﾀｯﾌ"/>
    <s v="品保"/>
    <s v="女子"/>
    <x v="0"/>
    <s v="無"/>
    <n v="18"/>
    <n v="65"/>
    <s v="小島 佳織"/>
    <s v="ｺｼﾞﾏ ｶｵﾘ"/>
    <s v="企画室"/>
  </r>
  <r>
    <s v="B"/>
    <s v="ｽﾀｯﾌ"/>
    <s v="品保"/>
    <s v="女子"/>
    <x v="0"/>
    <s v="女"/>
    <n v="16"/>
    <n v="66"/>
    <s v="山本 裕美"/>
    <s v="ﾔﾏﾓﾄ ﾋﾛﾐ"/>
    <s v="部品・材料監査室"/>
  </r>
  <r>
    <s v="B"/>
    <s v="ｽﾀｯﾌ"/>
    <s v="品保"/>
    <s v="女子"/>
    <x v="2"/>
    <s v="女"/>
    <n v="17"/>
    <n v="67"/>
    <s v="佐々 由貴恵"/>
    <s v="ｻｻ ﾕｷｴ"/>
    <s v="部品・材料監査室"/>
  </r>
  <r>
    <s v="C"/>
    <s v="ｽﾀｯﾌ"/>
    <s v="品保"/>
    <s v="一般"/>
    <x v="2"/>
    <s v="無"/>
    <s v="?"/>
    <n v="68"/>
    <s v="吉本 遼"/>
    <s v="ﾖｼﾓﾄ ﾘｮｳ"/>
    <s v="保証室"/>
  </r>
  <r>
    <s v="D"/>
    <s v="ｽﾀｯﾌ"/>
    <s v="品保"/>
    <s v="一般"/>
    <x v="1"/>
    <s v="無"/>
    <s v="?"/>
    <n v="69"/>
    <s v="柳井 森吾"/>
    <s v="ﾔﾅｲｼﾝｺﾞ"/>
    <s v="保証室"/>
  </r>
  <r>
    <s v="D"/>
    <s v="ｽﾀｯﾌ"/>
    <s v="品保"/>
    <s v="一般"/>
    <x v="1"/>
    <s v="無"/>
    <s v="?"/>
    <n v="70"/>
    <s v="白砂 紀幸"/>
    <s v="ｼﾗｽﾅ ﾉﾘﾕｷ"/>
    <s v="監理室"/>
  </r>
  <r>
    <s v="D"/>
    <s v="ｽﾀｯﾌ"/>
    <s v="品保"/>
    <s v="一般"/>
    <x v="1"/>
    <s v="無"/>
    <s v="?"/>
    <n v="71"/>
    <s v="田口 剛稔"/>
    <s v="ﾀｸﾞﾁ ﾀｹﾄｼ"/>
    <s v="監理室"/>
  </r>
  <r>
    <s v="D"/>
    <s v="ｽﾀｯﾌ"/>
    <s v="品保"/>
    <s v="一般"/>
    <x v="1"/>
    <s v="無"/>
    <s v="?"/>
    <n v="72"/>
    <s v="井上 史弥"/>
    <s v="ｲﾉｳｴ ﾌﾐﾔ"/>
    <s v="部品・材料監査室"/>
  </r>
  <r>
    <m/>
    <m/>
    <m/>
    <m/>
    <x v="5"/>
    <m/>
    <m/>
    <m/>
    <m/>
    <m/>
    <m/>
  </r>
  <r>
    <m/>
    <m/>
    <m/>
    <m/>
    <x v="5"/>
    <m/>
    <m/>
    <n v="1"/>
    <s v="田中 初実"/>
    <s v="ﾀﾅｶ ﾊﾂﾐ"/>
    <s v="お客様品質監査課"/>
  </r>
  <r>
    <m/>
    <m/>
    <m/>
    <m/>
    <x v="5"/>
    <m/>
    <m/>
    <n v="2"/>
    <s v="高城 和広"/>
    <s v="ﾀｶｷﾞ ｶｽﾞﾋﾛ"/>
    <s v="お客様品質監査課"/>
  </r>
  <r>
    <m/>
    <m/>
    <m/>
    <m/>
    <x v="5"/>
    <m/>
    <m/>
    <n v="3"/>
    <s v="善 さゆみ"/>
    <s v="ｾﾞﾝ ｻﾕﾐ"/>
    <s v="お客様品質監査課"/>
  </r>
  <r>
    <m/>
    <m/>
    <m/>
    <m/>
    <x v="5"/>
    <m/>
    <m/>
    <n v="4"/>
    <s v="長谷川 麻美"/>
    <s v="ﾊｾｶﾞﾜ ｱｻﾐ"/>
    <s v="お客様品質監査課"/>
  </r>
  <r>
    <m/>
    <m/>
    <m/>
    <m/>
    <x v="5"/>
    <m/>
    <m/>
    <n v="5"/>
    <s v="栗本 慎也"/>
    <s v="ｸﾘﾓﾄ ｼﾝﾔ"/>
    <s v="お客様品質監査課"/>
  </r>
  <r>
    <m/>
    <m/>
    <m/>
    <m/>
    <x v="5"/>
    <m/>
    <m/>
    <n v="6"/>
    <s v="戸板 誠詞"/>
    <s v="ﾄｲﾀ ｾｲｼﾞ"/>
    <s v="お客様品質監査課"/>
  </r>
  <r>
    <m/>
    <m/>
    <m/>
    <m/>
    <x v="5"/>
    <m/>
    <m/>
    <s v="当日対応"/>
    <s v="森川 真衣"/>
    <m/>
    <m/>
  </r>
  <r>
    <m/>
    <m/>
    <m/>
    <m/>
    <x v="5"/>
    <m/>
    <m/>
    <m/>
    <m/>
    <m/>
    <m/>
  </r>
  <r>
    <m/>
    <m/>
    <m/>
    <m/>
    <x v="5"/>
    <m/>
    <m/>
    <n v="1"/>
    <s v="高橋　晴生"/>
    <s v="ﾀｶﾊｼ ﾊﾙｵ"/>
    <s v="保証室"/>
  </r>
  <r>
    <m/>
    <m/>
    <m/>
    <m/>
    <x v="5"/>
    <m/>
    <m/>
    <n v="2"/>
    <s v="山下　憲史"/>
    <s v="ﾔﾏｼﾀ ｹﾝｼﾞ"/>
    <s v="技術統括室"/>
  </r>
  <r>
    <m/>
    <m/>
    <m/>
    <m/>
    <x v="5"/>
    <m/>
    <m/>
    <n v="3"/>
    <s v="北野　大峰"/>
    <s v="ｷﾀﾉ ﾀｲﾎｳ"/>
    <s v="保証室"/>
  </r>
  <r>
    <m/>
    <m/>
    <m/>
    <m/>
    <x v="5"/>
    <m/>
    <m/>
    <n v="4"/>
    <s v="鎌田　佳樹"/>
    <s v="ｶﾏﾀ ﾖｼｷ"/>
    <s v="BR品質改革室"/>
  </r>
  <r>
    <m/>
    <m/>
    <m/>
    <m/>
    <x v="5"/>
    <m/>
    <m/>
    <n v="5"/>
    <s v="小島　佳織"/>
    <s v="ｺｼﾞﾏ ｶｵﾘ"/>
    <s v="企画室"/>
  </r>
  <r>
    <m/>
    <m/>
    <m/>
    <m/>
    <x v="5"/>
    <m/>
    <m/>
    <n v="6"/>
    <s v="加藤　早紀"/>
    <s v="ｶﾄｳ ｻｷ"/>
    <s v="監理室"/>
  </r>
  <r>
    <m/>
    <m/>
    <m/>
    <m/>
    <x v="5"/>
    <m/>
    <m/>
    <n v="7"/>
    <s v="畑山 紘太"/>
    <s v="ﾊﾀﾔﾏ ｺｳﾀ"/>
    <s v="製品監査室"/>
  </r>
  <r>
    <m/>
    <m/>
    <m/>
    <m/>
    <x v="5"/>
    <m/>
    <m/>
    <n v="8"/>
    <s v="押野　和馬"/>
    <s v="ｵｼﾉ ｶｽﾞﾏ"/>
    <s v="部品材料監査室"/>
  </r>
  <r>
    <m/>
    <m/>
    <m/>
    <m/>
    <x v="5"/>
    <m/>
    <m/>
    <n v="9"/>
    <s v="古薮　孝充"/>
    <s v="ﾌﾙﾔﾌﾞ ﾀｶﾐﾂ"/>
    <s v="部品材料監査室"/>
  </r>
  <r>
    <m/>
    <m/>
    <m/>
    <m/>
    <x v="5"/>
    <m/>
    <m/>
    <n v="10"/>
    <s v="石垣　博也"/>
    <s v="ｲｼｶﾞｷ ﾋﾛﾔ"/>
    <s v="お客様品質監査課"/>
  </r>
  <r>
    <m/>
    <m/>
    <m/>
    <m/>
    <x v="5"/>
    <m/>
    <m/>
    <n v="11"/>
    <s v="松村　和也"/>
    <s v="ﾏﾂﾑﾗ ｶｽﾞﾔ"/>
    <s v="お客様品質監査課"/>
  </r>
  <r>
    <m/>
    <m/>
    <m/>
    <m/>
    <x v="5"/>
    <m/>
    <m/>
    <n v="12"/>
    <s v="神成　直人"/>
    <s v="ｶﾝﾅﾘ ﾅｵﾄ"/>
    <s v="お客様品質監査課"/>
  </r>
  <r>
    <m/>
    <m/>
    <m/>
    <m/>
    <x v="5"/>
    <m/>
    <m/>
    <n v="13"/>
    <s v="萱野 健太"/>
    <s v="ｶﾔﾉ ｹﾝﾀ"/>
    <s v="技術統括室"/>
  </r>
  <r>
    <m/>
    <m/>
    <m/>
    <m/>
    <x v="5"/>
    <m/>
    <m/>
    <n v="14"/>
    <s v="宮本 晃良"/>
    <s v="ﾐﾔﾓﾄ ｱｷﾗ"/>
    <s v="第2車両室"/>
  </r>
  <r>
    <m/>
    <m/>
    <m/>
    <m/>
    <x v="5"/>
    <m/>
    <m/>
    <n v="15"/>
    <s v="高本　政博"/>
    <s v="ﾀｶﾓﾄ ﾏｻﾋﾛ"/>
    <s v="第３車両室"/>
  </r>
  <r>
    <m/>
    <m/>
    <m/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ﾋﾟﾎﾞｯﾄﾃｰﾌﾞﾙ2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2">
  <location ref="A3:B10" firstHeaderRow="1" firstDataRow="1" firstDataCol="1"/>
  <pivotFields count="11">
    <pivotField showAll="0"/>
    <pivotField showAll="0"/>
    <pivotField showAll="0" defaultSubtotal="0"/>
    <pivotField dataField="1" showAll="0"/>
    <pivotField axis="axisRow" showAll="0">
      <items count="8">
        <item m="1" x="6"/>
        <item x="0"/>
        <item x="4"/>
        <item x="2"/>
        <item x="1"/>
        <item x="5"/>
        <item x="3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データの個数 / ﾁｰﾑ" fld="3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topLeftCell="A10" workbookViewId="0">
      <selection activeCell="C15" sqref="C15"/>
    </sheetView>
  </sheetViews>
  <sheetFormatPr defaultRowHeight="13.5" x14ac:dyDescent="0.15"/>
  <cols>
    <col min="1" max="1" width="11.125" customWidth="1"/>
    <col min="2" max="2" width="20.5" customWidth="1"/>
    <col min="3" max="3" width="18.375" customWidth="1"/>
    <col min="4" max="5" width="7.75" customWidth="1"/>
    <col min="6" max="7" width="11.875" customWidth="1"/>
    <col min="8" max="10" width="10.875" customWidth="1"/>
    <col min="11" max="11" width="11.25" customWidth="1"/>
    <col min="12" max="12" width="17.625" customWidth="1"/>
    <col min="13" max="13" width="16.375" customWidth="1"/>
    <col min="14" max="14" width="5.75" customWidth="1"/>
    <col min="15" max="15" width="7.75" customWidth="1"/>
    <col min="16" max="16" width="7.25" bestFit="1" customWidth="1"/>
    <col min="17" max="17" width="5.75" bestFit="1" customWidth="1"/>
    <col min="18" max="21" width="4" bestFit="1" customWidth="1"/>
    <col min="22" max="22" width="11.25" bestFit="1" customWidth="1"/>
    <col min="23" max="23" width="9.25" bestFit="1" customWidth="1"/>
    <col min="24" max="24" width="12.125" bestFit="1" customWidth="1"/>
    <col min="25" max="25" width="5.75" bestFit="1" customWidth="1"/>
  </cols>
  <sheetData>
    <row r="3" spans="1:2" x14ac:dyDescent="0.15">
      <c r="A3" s="3" t="s">
        <v>623</v>
      </c>
      <c r="B3" t="s">
        <v>632</v>
      </c>
    </row>
    <row r="4" spans="1:2" x14ac:dyDescent="0.15">
      <c r="A4" s="17" t="s">
        <v>628</v>
      </c>
      <c r="B4" s="4">
        <v>21</v>
      </c>
    </row>
    <row r="5" spans="1:2" x14ac:dyDescent="0.15">
      <c r="A5" s="17" t="s">
        <v>629</v>
      </c>
      <c r="B5" s="4">
        <v>17</v>
      </c>
    </row>
    <row r="6" spans="1:2" x14ac:dyDescent="0.15">
      <c r="A6" s="17" t="s">
        <v>630</v>
      </c>
      <c r="B6" s="4">
        <v>18</v>
      </c>
    </row>
    <row r="7" spans="1:2" x14ac:dyDescent="0.15">
      <c r="A7" s="17" t="s">
        <v>631</v>
      </c>
      <c r="B7" s="4">
        <v>7</v>
      </c>
    </row>
    <row r="8" spans="1:2" x14ac:dyDescent="0.15">
      <c r="A8" s="17" t="s">
        <v>383</v>
      </c>
      <c r="B8" s="4"/>
    </row>
    <row r="9" spans="1:2" x14ac:dyDescent="0.15">
      <c r="A9" s="17" t="s">
        <v>633</v>
      </c>
      <c r="B9" s="4">
        <v>9</v>
      </c>
    </row>
    <row r="10" spans="1:2" x14ac:dyDescent="0.15">
      <c r="A10" s="17" t="s">
        <v>384</v>
      </c>
      <c r="B10" s="4">
        <v>72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7"/>
  <sheetViews>
    <sheetView workbookViewId="0">
      <selection activeCell="C15" sqref="C15"/>
    </sheetView>
  </sheetViews>
  <sheetFormatPr defaultRowHeight="13.5" x14ac:dyDescent="0.15"/>
  <cols>
    <col min="2" max="3" width="10.25" customWidth="1"/>
    <col min="11" max="11" width="17.125" customWidth="1"/>
    <col min="12" max="12" width="15.75" customWidth="1"/>
  </cols>
  <sheetData>
    <row r="1" spans="1:21" x14ac:dyDescent="0.15">
      <c r="A1" t="s">
        <v>388</v>
      </c>
      <c r="B1" t="s">
        <v>385</v>
      </c>
      <c r="C1" t="s">
        <v>521</v>
      </c>
      <c r="D1" t="s">
        <v>397</v>
      </c>
      <c r="E1" t="s">
        <v>403</v>
      </c>
      <c r="F1" t="s">
        <v>407</v>
      </c>
      <c r="G1" t="s">
        <v>412</v>
      </c>
      <c r="H1" t="s">
        <v>401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</row>
    <row r="2" spans="1:21" x14ac:dyDescent="0.15">
      <c r="A2" t="s">
        <v>378</v>
      </c>
      <c r="B2" t="s">
        <v>386</v>
      </c>
      <c r="C2" t="s">
        <v>522</v>
      </c>
      <c r="D2" t="s">
        <v>398</v>
      </c>
      <c r="E2" t="s">
        <v>402</v>
      </c>
      <c r="F2" t="s">
        <v>411</v>
      </c>
      <c r="G2">
        <v>11</v>
      </c>
      <c r="H2">
        <v>1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>
        <v>1179237</v>
      </c>
      <c r="O2" t="s">
        <v>5</v>
      </c>
      <c r="P2" t="s">
        <v>6</v>
      </c>
      <c r="R2" t="s">
        <v>7</v>
      </c>
      <c r="U2" t="s">
        <v>8</v>
      </c>
    </row>
    <row r="3" spans="1:21" x14ac:dyDescent="0.15">
      <c r="A3" t="s">
        <v>378</v>
      </c>
      <c r="B3" t="s">
        <v>386</v>
      </c>
      <c r="C3" t="s">
        <v>522</v>
      </c>
      <c r="D3" t="s">
        <v>398</v>
      </c>
      <c r="E3" t="s">
        <v>402</v>
      </c>
      <c r="F3" t="s">
        <v>398</v>
      </c>
      <c r="G3">
        <v>11</v>
      </c>
      <c r="H3">
        <v>2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>
        <v>1191621</v>
      </c>
      <c r="O3" t="s">
        <v>14</v>
      </c>
      <c r="P3" t="s">
        <v>15</v>
      </c>
      <c r="R3" t="s">
        <v>7</v>
      </c>
      <c r="U3" t="s">
        <v>16</v>
      </c>
    </row>
    <row r="4" spans="1:21" x14ac:dyDescent="0.15">
      <c r="A4" t="s">
        <v>378</v>
      </c>
      <c r="B4" t="s">
        <v>386</v>
      </c>
      <c r="C4" t="s">
        <v>523</v>
      </c>
      <c r="D4" t="s">
        <v>400</v>
      </c>
      <c r="E4" t="s">
        <v>402</v>
      </c>
      <c r="F4" t="s">
        <v>378</v>
      </c>
      <c r="G4">
        <v>10</v>
      </c>
      <c r="H4">
        <v>3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>
        <v>1460750</v>
      </c>
      <c r="O4" t="s">
        <v>22</v>
      </c>
      <c r="P4" t="s">
        <v>23</v>
      </c>
      <c r="Q4" t="s">
        <v>7</v>
      </c>
      <c r="U4" t="s">
        <v>24</v>
      </c>
    </row>
    <row r="5" spans="1:21" x14ac:dyDescent="0.15">
      <c r="A5" t="s">
        <v>378</v>
      </c>
      <c r="B5" t="s">
        <v>386</v>
      </c>
      <c r="C5" t="s">
        <v>522</v>
      </c>
      <c r="D5" t="s">
        <v>400</v>
      </c>
      <c r="E5" t="s">
        <v>402</v>
      </c>
      <c r="F5" t="s">
        <v>378</v>
      </c>
      <c r="G5">
        <v>9</v>
      </c>
      <c r="H5">
        <v>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>
        <v>1469999</v>
      </c>
      <c r="O5" t="s">
        <v>30</v>
      </c>
      <c r="P5" t="s">
        <v>31</v>
      </c>
      <c r="Q5" t="s">
        <v>7</v>
      </c>
      <c r="U5" t="s">
        <v>32</v>
      </c>
    </row>
    <row r="6" spans="1:21" x14ac:dyDescent="0.15">
      <c r="A6" t="s">
        <v>378</v>
      </c>
      <c r="B6" t="s">
        <v>387</v>
      </c>
      <c r="C6" t="s">
        <v>522</v>
      </c>
      <c r="D6" t="s">
        <v>400</v>
      </c>
      <c r="E6" t="s">
        <v>402</v>
      </c>
      <c r="F6" t="s">
        <v>408</v>
      </c>
      <c r="G6">
        <v>9</v>
      </c>
      <c r="H6">
        <v>5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>
        <v>1472031</v>
      </c>
      <c r="O6" t="s">
        <v>38</v>
      </c>
      <c r="P6" t="s">
        <v>39</v>
      </c>
      <c r="Q6" t="s">
        <v>7</v>
      </c>
      <c r="U6" t="s">
        <v>32</v>
      </c>
    </row>
    <row r="7" spans="1:21" x14ac:dyDescent="0.15">
      <c r="A7" t="s">
        <v>379</v>
      </c>
      <c r="B7" t="s">
        <v>387</v>
      </c>
      <c r="C7" t="s">
        <v>522</v>
      </c>
      <c r="D7" t="s">
        <v>400</v>
      </c>
      <c r="E7" t="s">
        <v>402</v>
      </c>
      <c r="F7" t="s">
        <v>411</v>
      </c>
      <c r="G7">
        <v>11</v>
      </c>
      <c r="H7">
        <v>6</v>
      </c>
      <c r="I7" t="s">
        <v>40</v>
      </c>
      <c r="J7" t="s">
        <v>41</v>
      </c>
      <c r="K7" t="s">
        <v>35</v>
      </c>
      <c r="L7" t="s">
        <v>42</v>
      </c>
      <c r="M7" t="s">
        <v>43</v>
      </c>
      <c r="N7">
        <v>1435049</v>
      </c>
      <c r="O7" t="s">
        <v>44</v>
      </c>
      <c r="P7" t="s">
        <v>45</v>
      </c>
      <c r="Q7" t="s">
        <v>7</v>
      </c>
      <c r="U7" t="s">
        <v>46</v>
      </c>
    </row>
    <row r="8" spans="1:21" x14ac:dyDescent="0.15">
      <c r="A8" t="s">
        <v>378</v>
      </c>
      <c r="B8" t="s">
        <v>386</v>
      </c>
      <c r="C8" t="s">
        <v>522</v>
      </c>
      <c r="D8" t="s">
        <v>399</v>
      </c>
      <c r="E8" t="s">
        <v>402</v>
      </c>
      <c r="F8" t="s">
        <v>410</v>
      </c>
      <c r="G8">
        <v>13</v>
      </c>
      <c r="H8">
        <v>7</v>
      </c>
      <c r="I8" t="s">
        <v>47</v>
      </c>
      <c r="J8" t="s">
        <v>48</v>
      </c>
      <c r="K8" t="s">
        <v>11</v>
      </c>
      <c r="L8" t="s">
        <v>49</v>
      </c>
      <c r="M8" t="s">
        <v>50</v>
      </c>
      <c r="N8">
        <v>1378288</v>
      </c>
      <c r="O8" t="s">
        <v>51</v>
      </c>
      <c r="P8" t="s">
        <v>52</v>
      </c>
      <c r="S8" t="s">
        <v>7</v>
      </c>
    </row>
    <row r="9" spans="1:21" x14ac:dyDescent="0.15">
      <c r="A9" t="s">
        <v>380</v>
      </c>
      <c r="B9" t="s">
        <v>386</v>
      </c>
      <c r="C9" t="s">
        <v>522</v>
      </c>
      <c r="D9" t="s">
        <v>399</v>
      </c>
      <c r="E9" t="s">
        <v>405</v>
      </c>
      <c r="F9" t="s">
        <v>410</v>
      </c>
      <c r="G9">
        <v>12</v>
      </c>
      <c r="H9">
        <v>8</v>
      </c>
      <c r="I9" t="s">
        <v>53</v>
      </c>
      <c r="J9" t="s">
        <v>54</v>
      </c>
      <c r="K9" t="s">
        <v>11</v>
      </c>
      <c r="L9" t="s">
        <v>49</v>
      </c>
      <c r="M9" t="s">
        <v>50</v>
      </c>
      <c r="O9" t="s">
        <v>55</v>
      </c>
      <c r="P9" t="s">
        <v>56</v>
      </c>
      <c r="S9" t="s">
        <v>7</v>
      </c>
    </row>
    <row r="10" spans="1:21" x14ac:dyDescent="0.15">
      <c r="A10" t="s">
        <v>378</v>
      </c>
      <c r="B10" t="s">
        <v>386</v>
      </c>
      <c r="C10" t="s">
        <v>522</v>
      </c>
      <c r="D10" t="s">
        <v>398</v>
      </c>
      <c r="E10" t="s">
        <v>402</v>
      </c>
      <c r="F10" t="s">
        <v>398</v>
      </c>
      <c r="G10">
        <v>10</v>
      </c>
      <c r="H10">
        <v>9</v>
      </c>
      <c r="I10" t="s">
        <v>57</v>
      </c>
      <c r="J10" t="s">
        <v>58</v>
      </c>
      <c r="K10" t="s">
        <v>27</v>
      </c>
      <c r="L10" t="s">
        <v>59</v>
      </c>
      <c r="M10" t="s">
        <v>60</v>
      </c>
      <c r="N10">
        <v>1193770</v>
      </c>
      <c r="O10" t="s">
        <v>61</v>
      </c>
      <c r="P10" t="s">
        <v>62</v>
      </c>
      <c r="Q10" t="s">
        <v>7</v>
      </c>
      <c r="R10" t="s">
        <v>7</v>
      </c>
    </row>
    <row r="11" spans="1:21" x14ac:dyDescent="0.15">
      <c r="A11" t="s">
        <v>378</v>
      </c>
      <c r="B11" t="s">
        <v>386</v>
      </c>
      <c r="C11" t="s">
        <v>522</v>
      </c>
      <c r="D11" t="s">
        <v>400</v>
      </c>
      <c r="E11" t="s">
        <v>402</v>
      </c>
      <c r="F11" t="s">
        <v>409</v>
      </c>
      <c r="G11">
        <v>11</v>
      </c>
      <c r="H11">
        <v>10</v>
      </c>
      <c r="I11" t="s">
        <v>63</v>
      </c>
      <c r="J11" t="s">
        <v>64</v>
      </c>
      <c r="K11" t="s">
        <v>65</v>
      </c>
      <c r="L11" t="s">
        <v>28</v>
      </c>
      <c r="M11" t="s">
        <v>29</v>
      </c>
      <c r="N11">
        <v>1498468</v>
      </c>
      <c r="O11" t="s">
        <v>66</v>
      </c>
      <c r="P11" t="s">
        <v>67</v>
      </c>
      <c r="Q11" t="s">
        <v>7</v>
      </c>
    </row>
    <row r="12" spans="1:21" x14ac:dyDescent="0.15">
      <c r="A12" t="s">
        <v>381</v>
      </c>
      <c r="B12" t="s">
        <v>386</v>
      </c>
      <c r="C12" t="s">
        <v>522</v>
      </c>
      <c r="D12" t="s">
        <v>400</v>
      </c>
      <c r="E12" t="s">
        <v>404</v>
      </c>
      <c r="F12" t="s">
        <v>411</v>
      </c>
      <c r="G12">
        <v>12</v>
      </c>
      <c r="H12">
        <v>11</v>
      </c>
      <c r="I12" t="s">
        <v>68</v>
      </c>
      <c r="J12" t="s">
        <v>69</v>
      </c>
      <c r="K12" t="s">
        <v>65</v>
      </c>
      <c r="L12" t="s">
        <v>70</v>
      </c>
      <c r="M12" t="s">
        <v>71</v>
      </c>
      <c r="N12">
        <v>1498370</v>
      </c>
      <c r="O12" t="s">
        <v>72</v>
      </c>
      <c r="P12" t="s">
        <v>73</v>
      </c>
      <c r="Q12" t="s">
        <v>7</v>
      </c>
    </row>
    <row r="13" spans="1:21" x14ac:dyDescent="0.15">
      <c r="A13" t="s">
        <v>381</v>
      </c>
      <c r="B13" t="s">
        <v>386</v>
      </c>
      <c r="C13" t="s">
        <v>522</v>
      </c>
      <c r="D13" t="s">
        <v>398</v>
      </c>
      <c r="E13" t="s">
        <v>405</v>
      </c>
      <c r="F13" t="s">
        <v>398</v>
      </c>
      <c r="G13">
        <v>14</v>
      </c>
      <c r="H13">
        <v>12</v>
      </c>
      <c r="I13" t="s">
        <v>74</v>
      </c>
      <c r="J13" t="s">
        <v>75</v>
      </c>
      <c r="K13" t="s">
        <v>2</v>
      </c>
      <c r="L13" t="s">
        <v>3</v>
      </c>
      <c r="M13" t="s">
        <v>4</v>
      </c>
      <c r="N13">
        <v>1181273</v>
      </c>
      <c r="O13" t="s">
        <v>76</v>
      </c>
      <c r="P13" t="s">
        <v>77</v>
      </c>
      <c r="R13" t="s">
        <v>7</v>
      </c>
    </row>
    <row r="14" spans="1:21" x14ac:dyDescent="0.15">
      <c r="A14" t="s">
        <v>379</v>
      </c>
      <c r="B14" t="s">
        <v>386</v>
      </c>
      <c r="C14" t="s">
        <v>522</v>
      </c>
      <c r="D14" t="s">
        <v>399</v>
      </c>
      <c r="E14" t="s">
        <v>402</v>
      </c>
      <c r="F14" t="s">
        <v>410</v>
      </c>
      <c r="G14">
        <v>14</v>
      </c>
      <c r="H14">
        <v>13</v>
      </c>
      <c r="I14" t="s">
        <v>78</v>
      </c>
      <c r="J14" t="s">
        <v>79</v>
      </c>
      <c r="K14" t="s">
        <v>2</v>
      </c>
      <c r="L14" t="s">
        <v>80</v>
      </c>
      <c r="M14" t="s">
        <v>4</v>
      </c>
      <c r="N14">
        <v>1470185</v>
      </c>
      <c r="O14" t="s">
        <v>81</v>
      </c>
      <c r="P14" t="s">
        <v>82</v>
      </c>
      <c r="S14" t="s">
        <v>7</v>
      </c>
    </row>
    <row r="15" spans="1:21" x14ac:dyDescent="0.15">
      <c r="A15" t="s">
        <v>381</v>
      </c>
      <c r="B15" t="s">
        <v>386</v>
      </c>
      <c r="C15" t="s">
        <v>522</v>
      </c>
      <c r="D15" t="s">
        <v>398</v>
      </c>
      <c r="E15" t="s">
        <v>404</v>
      </c>
      <c r="F15" t="s">
        <v>411</v>
      </c>
      <c r="G15">
        <v>15</v>
      </c>
      <c r="H15">
        <v>14</v>
      </c>
      <c r="I15" t="s">
        <v>83</v>
      </c>
      <c r="J15" t="s">
        <v>84</v>
      </c>
      <c r="K15" t="s">
        <v>2</v>
      </c>
      <c r="L15" t="s">
        <v>85</v>
      </c>
      <c r="M15" t="s">
        <v>86</v>
      </c>
      <c r="N15">
        <v>1181095</v>
      </c>
      <c r="O15" t="s">
        <v>87</v>
      </c>
      <c r="P15" t="s">
        <v>88</v>
      </c>
      <c r="R15" t="s">
        <v>7</v>
      </c>
    </row>
    <row r="16" spans="1:21" x14ac:dyDescent="0.15">
      <c r="A16" t="s">
        <v>380</v>
      </c>
      <c r="B16" t="s">
        <v>386</v>
      </c>
      <c r="C16" t="s">
        <v>522</v>
      </c>
      <c r="D16" t="s">
        <v>400</v>
      </c>
      <c r="E16" t="s">
        <v>634</v>
      </c>
      <c r="F16" t="s">
        <v>411</v>
      </c>
      <c r="G16" t="s">
        <v>413</v>
      </c>
      <c r="H16">
        <v>15</v>
      </c>
      <c r="I16" t="s">
        <v>89</v>
      </c>
      <c r="J16" t="s">
        <v>90</v>
      </c>
      <c r="K16" t="s">
        <v>91</v>
      </c>
      <c r="L16" t="s">
        <v>92</v>
      </c>
      <c r="M16" t="s">
        <v>93</v>
      </c>
      <c r="N16">
        <v>1300947</v>
      </c>
      <c r="O16" t="s">
        <v>94</v>
      </c>
      <c r="P16" t="s">
        <v>95</v>
      </c>
      <c r="Q16" t="s">
        <v>7</v>
      </c>
    </row>
    <row r="17" spans="1:19" x14ac:dyDescent="0.15">
      <c r="A17" t="s">
        <v>380</v>
      </c>
      <c r="B17" t="s">
        <v>386</v>
      </c>
      <c r="C17" t="s">
        <v>522</v>
      </c>
      <c r="D17" t="s">
        <v>398</v>
      </c>
      <c r="E17" t="s">
        <v>634</v>
      </c>
      <c r="F17" t="s">
        <v>411</v>
      </c>
      <c r="G17">
        <v>13</v>
      </c>
      <c r="H17">
        <v>16</v>
      </c>
      <c r="I17" t="s">
        <v>96</v>
      </c>
      <c r="J17" t="s">
        <v>97</v>
      </c>
      <c r="K17" t="s">
        <v>91</v>
      </c>
      <c r="L17" t="s">
        <v>98</v>
      </c>
      <c r="M17" t="s">
        <v>99</v>
      </c>
      <c r="N17">
        <v>1213478</v>
      </c>
      <c r="O17" t="s">
        <v>100</v>
      </c>
      <c r="P17" t="s">
        <v>101</v>
      </c>
      <c r="Q17" t="s">
        <v>7</v>
      </c>
    </row>
    <row r="18" spans="1:19" x14ac:dyDescent="0.15">
      <c r="A18" t="s">
        <v>381</v>
      </c>
      <c r="B18" t="s">
        <v>386</v>
      </c>
      <c r="C18" t="s">
        <v>522</v>
      </c>
      <c r="D18" t="s">
        <v>400</v>
      </c>
      <c r="E18" t="s">
        <v>404</v>
      </c>
      <c r="F18" t="s">
        <v>409</v>
      </c>
      <c r="G18">
        <v>10</v>
      </c>
      <c r="H18">
        <v>17</v>
      </c>
      <c r="I18" t="s">
        <v>102</v>
      </c>
      <c r="J18" t="s">
        <v>103</v>
      </c>
      <c r="K18" t="s">
        <v>104</v>
      </c>
      <c r="L18" t="s">
        <v>105</v>
      </c>
      <c r="M18" t="s">
        <v>106</v>
      </c>
      <c r="N18">
        <v>1460825</v>
      </c>
      <c r="O18" t="s">
        <v>107</v>
      </c>
      <c r="P18" t="s">
        <v>108</v>
      </c>
      <c r="Q18" t="s">
        <v>7</v>
      </c>
    </row>
    <row r="19" spans="1:19" x14ac:dyDescent="0.15">
      <c r="A19" t="s">
        <v>379</v>
      </c>
      <c r="B19" t="s">
        <v>386</v>
      </c>
      <c r="C19" t="s">
        <v>522</v>
      </c>
      <c r="D19" t="s">
        <v>400</v>
      </c>
      <c r="E19" t="s">
        <v>402</v>
      </c>
      <c r="F19" t="s">
        <v>409</v>
      </c>
      <c r="G19">
        <v>11</v>
      </c>
      <c r="H19">
        <v>18</v>
      </c>
      <c r="I19" t="s">
        <v>109</v>
      </c>
      <c r="J19" t="s">
        <v>110</v>
      </c>
      <c r="K19" t="s">
        <v>104</v>
      </c>
      <c r="L19" t="s">
        <v>105</v>
      </c>
      <c r="M19" t="s">
        <v>106</v>
      </c>
      <c r="N19">
        <v>1498617</v>
      </c>
      <c r="O19" t="s">
        <v>111</v>
      </c>
      <c r="P19" t="s">
        <v>112</v>
      </c>
      <c r="Q19" t="s">
        <v>7</v>
      </c>
    </row>
    <row r="20" spans="1:19" x14ac:dyDescent="0.15">
      <c r="A20" t="s">
        <v>382</v>
      </c>
      <c r="B20" t="s">
        <v>386</v>
      </c>
      <c r="C20" t="s">
        <v>522</v>
      </c>
      <c r="D20" t="s">
        <v>398</v>
      </c>
      <c r="E20" t="s">
        <v>402</v>
      </c>
      <c r="F20" t="s">
        <v>398</v>
      </c>
      <c r="G20">
        <v>12</v>
      </c>
      <c r="H20">
        <v>19</v>
      </c>
      <c r="I20" t="s">
        <v>113</v>
      </c>
      <c r="J20" t="s">
        <v>114</v>
      </c>
      <c r="K20" t="s">
        <v>104</v>
      </c>
      <c r="L20" t="s">
        <v>115</v>
      </c>
      <c r="M20" t="s">
        <v>116</v>
      </c>
      <c r="N20">
        <v>1188116</v>
      </c>
      <c r="O20" t="s">
        <v>117</v>
      </c>
      <c r="P20" t="s">
        <v>118</v>
      </c>
      <c r="R20" t="s">
        <v>7</v>
      </c>
    </row>
    <row r="21" spans="1:19" x14ac:dyDescent="0.15">
      <c r="A21" t="s">
        <v>378</v>
      </c>
      <c r="B21" t="s">
        <v>386</v>
      </c>
      <c r="C21" t="s">
        <v>522</v>
      </c>
      <c r="D21" t="s">
        <v>400</v>
      </c>
      <c r="E21" t="s">
        <v>402</v>
      </c>
      <c r="F21" t="s">
        <v>398</v>
      </c>
      <c r="G21">
        <v>13</v>
      </c>
      <c r="H21">
        <v>20</v>
      </c>
      <c r="I21" t="s">
        <v>119</v>
      </c>
      <c r="J21" t="s">
        <v>120</v>
      </c>
      <c r="K21" t="s">
        <v>104</v>
      </c>
      <c r="L21" t="s">
        <v>115</v>
      </c>
      <c r="M21" t="s">
        <v>116</v>
      </c>
      <c r="N21">
        <v>1210829</v>
      </c>
      <c r="O21" t="s">
        <v>121</v>
      </c>
      <c r="P21" t="s">
        <v>122</v>
      </c>
      <c r="R21" t="s">
        <v>7</v>
      </c>
    </row>
    <row r="22" spans="1:19" x14ac:dyDescent="0.15">
      <c r="A22" t="s">
        <v>378</v>
      </c>
      <c r="B22" t="s">
        <v>386</v>
      </c>
      <c r="C22" t="s">
        <v>522</v>
      </c>
      <c r="D22" t="s">
        <v>400</v>
      </c>
      <c r="E22" t="s">
        <v>402</v>
      </c>
      <c r="F22" t="s">
        <v>408</v>
      </c>
      <c r="G22">
        <v>10</v>
      </c>
      <c r="H22">
        <v>21</v>
      </c>
      <c r="I22" t="s">
        <v>123</v>
      </c>
      <c r="J22" t="s">
        <v>124</v>
      </c>
      <c r="K22" t="s">
        <v>104</v>
      </c>
      <c r="L22" t="s">
        <v>125</v>
      </c>
      <c r="M22" t="s">
        <v>126</v>
      </c>
      <c r="N22">
        <v>1469585</v>
      </c>
      <c r="O22" t="s">
        <v>127</v>
      </c>
      <c r="P22" t="s">
        <v>128</v>
      </c>
      <c r="Q22" t="s">
        <v>7</v>
      </c>
    </row>
    <row r="23" spans="1:19" x14ac:dyDescent="0.15">
      <c r="A23" t="s">
        <v>379</v>
      </c>
      <c r="B23" t="s">
        <v>387</v>
      </c>
      <c r="C23" t="s">
        <v>522</v>
      </c>
      <c r="D23" t="s">
        <v>400</v>
      </c>
      <c r="E23" t="s">
        <v>406</v>
      </c>
      <c r="F23" t="s">
        <v>411</v>
      </c>
      <c r="G23">
        <v>11</v>
      </c>
      <c r="H23">
        <v>22</v>
      </c>
      <c r="I23" t="s">
        <v>129</v>
      </c>
      <c r="J23" t="s">
        <v>130</v>
      </c>
      <c r="K23" t="s">
        <v>35</v>
      </c>
      <c r="L23" t="s">
        <v>36</v>
      </c>
      <c r="M23" t="s">
        <v>131</v>
      </c>
      <c r="N23">
        <v>1479228</v>
      </c>
      <c r="O23" t="s">
        <v>132</v>
      </c>
      <c r="P23" t="s">
        <v>133</v>
      </c>
      <c r="Q23" t="s">
        <v>7</v>
      </c>
    </row>
    <row r="24" spans="1:19" x14ac:dyDescent="0.15">
      <c r="A24" t="s">
        <v>381</v>
      </c>
      <c r="B24" t="s">
        <v>387</v>
      </c>
      <c r="C24" t="s">
        <v>522</v>
      </c>
      <c r="D24" t="s">
        <v>400</v>
      </c>
      <c r="E24" t="s">
        <v>406</v>
      </c>
      <c r="F24" t="s">
        <v>411</v>
      </c>
      <c r="G24">
        <v>13</v>
      </c>
      <c r="H24">
        <v>23</v>
      </c>
      <c r="I24" t="s">
        <v>134</v>
      </c>
      <c r="J24" t="s">
        <v>135</v>
      </c>
      <c r="K24" t="s">
        <v>35</v>
      </c>
      <c r="L24" t="s">
        <v>36</v>
      </c>
      <c r="M24" t="s">
        <v>136</v>
      </c>
      <c r="N24">
        <v>1552838</v>
      </c>
      <c r="O24" t="s">
        <v>137</v>
      </c>
      <c r="P24" t="s">
        <v>138</v>
      </c>
      <c r="Q24" t="s">
        <v>7</v>
      </c>
    </row>
    <row r="25" spans="1:19" x14ac:dyDescent="0.15">
      <c r="A25" t="s">
        <v>380</v>
      </c>
      <c r="B25" t="s">
        <v>387</v>
      </c>
      <c r="C25" t="s">
        <v>522</v>
      </c>
      <c r="D25" t="s">
        <v>400</v>
      </c>
      <c r="E25" t="s">
        <v>634</v>
      </c>
      <c r="F25" t="s">
        <v>411</v>
      </c>
      <c r="G25">
        <v>10</v>
      </c>
      <c r="H25">
        <v>24</v>
      </c>
      <c r="I25" t="s">
        <v>139</v>
      </c>
      <c r="J25" t="s">
        <v>140</v>
      </c>
      <c r="K25" t="s">
        <v>35</v>
      </c>
      <c r="L25" t="s">
        <v>36</v>
      </c>
      <c r="M25" t="s">
        <v>37</v>
      </c>
      <c r="N25">
        <v>1435051</v>
      </c>
      <c r="O25" t="s">
        <v>38</v>
      </c>
      <c r="P25" t="s">
        <v>141</v>
      </c>
      <c r="Q25" t="s">
        <v>7</v>
      </c>
    </row>
    <row r="26" spans="1:19" x14ac:dyDescent="0.15">
      <c r="A26" t="s">
        <v>381</v>
      </c>
      <c r="B26" t="s">
        <v>387</v>
      </c>
      <c r="C26" t="s">
        <v>522</v>
      </c>
      <c r="D26" t="s">
        <v>399</v>
      </c>
      <c r="E26" t="s">
        <v>406</v>
      </c>
      <c r="F26" t="s">
        <v>410</v>
      </c>
      <c r="G26">
        <v>16</v>
      </c>
      <c r="H26">
        <v>25</v>
      </c>
      <c r="I26" t="s">
        <v>142</v>
      </c>
      <c r="J26" t="s">
        <v>143</v>
      </c>
      <c r="K26" t="s">
        <v>35</v>
      </c>
      <c r="L26" t="s">
        <v>36</v>
      </c>
      <c r="M26" t="s">
        <v>37</v>
      </c>
      <c r="N26">
        <v>1479078</v>
      </c>
      <c r="O26" t="s">
        <v>38</v>
      </c>
      <c r="P26" t="s">
        <v>144</v>
      </c>
      <c r="S26" t="s">
        <v>7</v>
      </c>
    </row>
    <row r="27" spans="1:19" x14ac:dyDescent="0.15">
      <c r="A27" t="s">
        <v>381</v>
      </c>
      <c r="B27" t="s">
        <v>387</v>
      </c>
      <c r="C27" t="s">
        <v>522</v>
      </c>
      <c r="D27" t="s">
        <v>400</v>
      </c>
      <c r="E27" t="s">
        <v>406</v>
      </c>
      <c r="F27" t="s">
        <v>411</v>
      </c>
      <c r="G27">
        <v>14</v>
      </c>
      <c r="H27">
        <v>26</v>
      </c>
      <c r="I27" t="s">
        <v>145</v>
      </c>
      <c r="J27" t="s">
        <v>146</v>
      </c>
      <c r="K27" t="s">
        <v>35</v>
      </c>
      <c r="L27" t="s">
        <v>36</v>
      </c>
      <c r="M27" t="s">
        <v>37</v>
      </c>
      <c r="N27">
        <v>1552788</v>
      </c>
      <c r="O27" t="s">
        <v>38</v>
      </c>
      <c r="P27" t="s">
        <v>147</v>
      </c>
      <c r="Q27" t="s">
        <v>7</v>
      </c>
    </row>
    <row r="28" spans="1:19" x14ac:dyDescent="0.15">
      <c r="A28" t="s">
        <v>379</v>
      </c>
      <c r="B28" t="s">
        <v>387</v>
      </c>
      <c r="C28" t="s">
        <v>522</v>
      </c>
      <c r="D28" t="s">
        <v>400</v>
      </c>
      <c r="E28" t="s">
        <v>402</v>
      </c>
      <c r="F28" t="s">
        <v>411</v>
      </c>
      <c r="G28">
        <v>12</v>
      </c>
      <c r="H28">
        <v>27</v>
      </c>
      <c r="I28" t="s">
        <v>148</v>
      </c>
      <c r="J28" t="s">
        <v>149</v>
      </c>
      <c r="K28" t="s">
        <v>150</v>
      </c>
      <c r="L28" t="s">
        <v>151</v>
      </c>
      <c r="M28" t="s">
        <v>152</v>
      </c>
      <c r="N28">
        <v>1552786</v>
      </c>
      <c r="O28" t="s">
        <v>153</v>
      </c>
      <c r="P28" t="s">
        <v>154</v>
      </c>
      <c r="Q28" t="s">
        <v>7</v>
      </c>
    </row>
    <row r="29" spans="1:19" x14ac:dyDescent="0.15">
      <c r="A29" t="s">
        <v>380</v>
      </c>
      <c r="B29" t="s">
        <v>387</v>
      </c>
      <c r="C29" t="s">
        <v>522</v>
      </c>
      <c r="D29" t="s">
        <v>400</v>
      </c>
      <c r="E29" t="s">
        <v>406</v>
      </c>
      <c r="F29" t="s">
        <v>411</v>
      </c>
      <c r="G29">
        <v>13</v>
      </c>
      <c r="H29">
        <v>28</v>
      </c>
      <c r="I29" t="s">
        <v>155</v>
      </c>
      <c r="J29" t="s">
        <v>156</v>
      </c>
      <c r="K29" t="s">
        <v>35</v>
      </c>
      <c r="L29" t="s">
        <v>151</v>
      </c>
      <c r="M29" t="s">
        <v>152</v>
      </c>
      <c r="N29">
        <v>1561905</v>
      </c>
      <c r="O29" t="s">
        <v>153</v>
      </c>
      <c r="P29" t="s">
        <v>157</v>
      </c>
      <c r="Q29" t="s">
        <v>7</v>
      </c>
    </row>
    <row r="30" spans="1:19" x14ac:dyDescent="0.15">
      <c r="A30" t="s">
        <v>381</v>
      </c>
      <c r="B30" t="s">
        <v>387</v>
      </c>
      <c r="C30" t="s">
        <v>522</v>
      </c>
      <c r="D30" t="s">
        <v>400</v>
      </c>
      <c r="E30" t="s">
        <v>404</v>
      </c>
      <c r="F30" t="s">
        <v>411</v>
      </c>
      <c r="G30">
        <v>17</v>
      </c>
      <c r="H30">
        <v>29</v>
      </c>
      <c r="I30" t="s">
        <v>158</v>
      </c>
      <c r="J30" t="s">
        <v>159</v>
      </c>
      <c r="K30" t="s">
        <v>35</v>
      </c>
      <c r="L30" t="s">
        <v>160</v>
      </c>
      <c r="M30" t="s">
        <v>161</v>
      </c>
      <c r="N30">
        <v>1450086</v>
      </c>
      <c r="O30" t="s">
        <v>162</v>
      </c>
      <c r="P30" t="s">
        <v>163</v>
      </c>
      <c r="Q30" t="s">
        <v>7</v>
      </c>
    </row>
    <row r="31" spans="1:19" x14ac:dyDescent="0.15">
      <c r="A31" t="s">
        <v>380</v>
      </c>
      <c r="B31" t="s">
        <v>387</v>
      </c>
      <c r="C31" t="s">
        <v>522</v>
      </c>
      <c r="D31" t="s">
        <v>400</v>
      </c>
      <c r="E31" t="s">
        <v>634</v>
      </c>
      <c r="F31" t="s">
        <v>411</v>
      </c>
      <c r="G31">
        <v>12</v>
      </c>
      <c r="H31">
        <v>30</v>
      </c>
      <c r="I31" t="s">
        <v>164</v>
      </c>
      <c r="J31" t="s">
        <v>165</v>
      </c>
      <c r="K31" t="s">
        <v>35</v>
      </c>
      <c r="L31" t="s">
        <v>160</v>
      </c>
      <c r="M31" t="s">
        <v>161</v>
      </c>
      <c r="N31">
        <v>1492377</v>
      </c>
      <c r="O31" t="s">
        <v>166</v>
      </c>
      <c r="P31" t="s">
        <v>167</v>
      </c>
      <c r="Q31" t="s">
        <v>7</v>
      </c>
    </row>
    <row r="32" spans="1:19" x14ac:dyDescent="0.15">
      <c r="A32" t="s">
        <v>381</v>
      </c>
      <c r="B32" t="s">
        <v>387</v>
      </c>
      <c r="C32" t="s">
        <v>522</v>
      </c>
      <c r="D32" t="s">
        <v>400</v>
      </c>
      <c r="E32" t="s">
        <v>405</v>
      </c>
      <c r="F32" t="s">
        <v>398</v>
      </c>
      <c r="G32">
        <v>13</v>
      </c>
      <c r="H32">
        <v>31</v>
      </c>
      <c r="I32" t="s">
        <v>168</v>
      </c>
      <c r="J32" t="s">
        <v>169</v>
      </c>
      <c r="K32" t="s">
        <v>35</v>
      </c>
      <c r="L32" t="s">
        <v>160</v>
      </c>
      <c r="M32" t="s">
        <v>170</v>
      </c>
      <c r="N32">
        <v>3174371</v>
      </c>
      <c r="O32" t="s">
        <v>171</v>
      </c>
      <c r="P32" t="s">
        <v>172</v>
      </c>
      <c r="R32" t="s">
        <v>7</v>
      </c>
    </row>
    <row r="33" spans="1:18" x14ac:dyDescent="0.15">
      <c r="A33" t="s">
        <v>378</v>
      </c>
      <c r="B33" t="s">
        <v>387</v>
      </c>
      <c r="C33" t="s">
        <v>522</v>
      </c>
      <c r="D33" t="s">
        <v>400</v>
      </c>
      <c r="E33" t="s">
        <v>402</v>
      </c>
      <c r="F33" t="s">
        <v>408</v>
      </c>
      <c r="G33">
        <v>9</v>
      </c>
      <c r="H33">
        <v>32</v>
      </c>
      <c r="I33" t="s">
        <v>173</v>
      </c>
      <c r="J33" t="s">
        <v>174</v>
      </c>
      <c r="K33" t="s">
        <v>35</v>
      </c>
      <c r="L33" t="s">
        <v>175</v>
      </c>
      <c r="M33" t="s">
        <v>176</v>
      </c>
      <c r="N33">
        <v>1487385</v>
      </c>
      <c r="O33" t="s">
        <v>177</v>
      </c>
      <c r="P33" t="s">
        <v>178</v>
      </c>
      <c r="Q33" t="s">
        <v>7</v>
      </c>
    </row>
    <row r="34" spans="1:18" x14ac:dyDescent="0.15">
      <c r="A34" t="s">
        <v>379</v>
      </c>
      <c r="B34" t="s">
        <v>387</v>
      </c>
      <c r="C34" t="s">
        <v>522</v>
      </c>
      <c r="D34" t="s">
        <v>400</v>
      </c>
      <c r="E34" t="s">
        <v>406</v>
      </c>
      <c r="F34" t="s">
        <v>409</v>
      </c>
      <c r="G34">
        <v>12</v>
      </c>
      <c r="H34">
        <v>33</v>
      </c>
      <c r="I34" t="s">
        <v>179</v>
      </c>
      <c r="J34" t="s">
        <v>180</v>
      </c>
      <c r="K34" t="s">
        <v>35</v>
      </c>
      <c r="L34" t="s">
        <v>175</v>
      </c>
      <c r="M34" t="s">
        <v>176</v>
      </c>
      <c r="N34">
        <v>1552791</v>
      </c>
      <c r="O34" t="s">
        <v>177</v>
      </c>
      <c r="P34" t="s">
        <v>181</v>
      </c>
      <c r="Q34" t="s">
        <v>7</v>
      </c>
    </row>
    <row r="35" spans="1:18" x14ac:dyDescent="0.15">
      <c r="A35" t="s">
        <v>381</v>
      </c>
      <c r="B35" t="s">
        <v>387</v>
      </c>
      <c r="C35" t="s">
        <v>522</v>
      </c>
      <c r="D35" t="s">
        <v>400</v>
      </c>
      <c r="E35" t="s">
        <v>404</v>
      </c>
      <c r="F35" t="s">
        <v>411</v>
      </c>
      <c r="G35" t="s">
        <v>414</v>
      </c>
      <c r="H35">
        <v>34</v>
      </c>
      <c r="I35" t="s">
        <v>182</v>
      </c>
      <c r="J35" t="s">
        <v>183</v>
      </c>
      <c r="K35" t="s">
        <v>35</v>
      </c>
      <c r="L35" t="s">
        <v>175</v>
      </c>
      <c r="M35" t="s">
        <v>176</v>
      </c>
      <c r="N35">
        <v>1561904</v>
      </c>
      <c r="O35" t="s">
        <v>184</v>
      </c>
      <c r="P35" t="s">
        <v>185</v>
      </c>
      <c r="Q35" t="s">
        <v>7</v>
      </c>
    </row>
    <row r="36" spans="1:18" x14ac:dyDescent="0.15">
      <c r="A36" t="s">
        <v>378</v>
      </c>
      <c r="B36" t="s">
        <v>387</v>
      </c>
      <c r="C36" t="s">
        <v>522</v>
      </c>
      <c r="D36" t="s">
        <v>400</v>
      </c>
      <c r="E36" t="s">
        <v>406</v>
      </c>
      <c r="F36" t="s">
        <v>408</v>
      </c>
      <c r="G36">
        <v>9</v>
      </c>
      <c r="H36">
        <v>35</v>
      </c>
      <c r="I36" t="s">
        <v>186</v>
      </c>
      <c r="J36" t="s">
        <v>187</v>
      </c>
      <c r="K36" t="s">
        <v>35</v>
      </c>
      <c r="L36" t="s">
        <v>175</v>
      </c>
      <c r="M36" t="s">
        <v>188</v>
      </c>
      <c r="N36">
        <v>1472030</v>
      </c>
      <c r="O36" t="s">
        <v>189</v>
      </c>
      <c r="P36" t="s">
        <v>190</v>
      </c>
      <c r="Q36" t="s">
        <v>7</v>
      </c>
    </row>
    <row r="37" spans="1:18" x14ac:dyDescent="0.15">
      <c r="A37" t="s">
        <v>381</v>
      </c>
      <c r="B37" t="s">
        <v>387</v>
      </c>
      <c r="C37" t="s">
        <v>522</v>
      </c>
      <c r="D37" t="s">
        <v>400</v>
      </c>
      <c r="E37" t="s">
        <v>404</v>
      </c>
      <c r="F37" t="s">
        <v>411</v>
      </c>
      <c r="G37" t="s">
        <v>414</v>
      </c>
      <c r="H37">
        <v>36</v>
      </c>
      <c r="I37" t="s">
        <v>191</v>
      </c>
      <c r="J37" t="s">
        <v>192</v>
      </c>
      <c r="K37" t="s">
        <v>35</v>
      </c>
      <c r="L37" t="s">
        <v>175</v>
      </c>
      <c r="M37" t="s">
        <v>188</v>
      </c>
      <c r="N37">
        <v>1552911</v>
      </c>
      <c r="O37" t="s">
        <v>189</v>
      </c>
      <c r="P37" t="s">
        <v>193</v>
      </c>
      <c r="Q37" t="s">
        <v>7</v>
      </c>
    </row>
    <row r="38" spans="1:18" x14ac:dyDescent="0.15">
      <c r="A38" t="s">
        <v>379</v>
      </c>
      <c r="B38" t="s">
        <v>387</v>
      </c>
      <c r="C38" t="s">
        <v>522</v>
      </c>
      <c r="D38" t="s">
        <v>400</v>
      </c>
      <c r="E38" t="s">
        <v>406</v>
      </c>
      <c r="F38" t="s">
        <v>409</v>
      </c>
      <c r="G38">
        <v>11</v>
      </c>
      <c r="H38">
        <v>37</v>
      </c>
      <c r="I38" t="s">
        <v>194</v>
      </c>
      <c r="J38" t="s">
        <v>195</v>
      </c>
      <c r="K38" t="s">
        <v>35</v>
      </c>
      <c r="L38" t="s">
        <v>196</v>
      </c>
      <c r="M38" t="s">
        <v>197</v>
      </c>
      <c r="N38">
        <v>1561906</v>
      </c>
      <c r="O38" t="s">
        <v>198</v>
      </c>
      <c r="P38" t="s">
        <v>199</v>
      </c>
      <c r="Q38" t="s">
        <v>7</v>
      </c>
    </row>
    <row r="39" spans="1:18" x14ac:dyDescent="0.15">
      <c r="A39" t="s">
        <v>381</v>
      </c>
      <c r="B39" t="s">
        <v>387</v>
      </c>
      <c r="C39" t="s">
        <v>522</v>
      </c>
      <c r="D39" t="s">
        <v>400</v>
      </c>
      <c r="E39" t="s">
        <v>406</v>
      </c>
      <c r="F39" t="s">
        <v>411</v>
      </c>
      <c r="G39" t="s">
        <v>414</v>
      </c>
      <c r="H39">
        <v>38</v>
      </c>
      <c r="I39" t="s">
        <v>200</v>
      </c>
      <c r="J39" t="s">
        <v>201</v>
      </c>
      <c r="K39" t="s">
        <v>35</v>
      </c>
      <c r="L39" t="s">
        <v>42</v>
      </c>
      <c r="M39" t="s">
        <v>202</v>
      </c>
      <c r="N39">
        <v>1552787</v>
      </c>
      <c r="O39" t="s">
        <v>203</v>
      </c>
      <c r="P39" t="s">
        <v>204</v>
      </c>
      <c r="Q39" t="s">
        <v>7</v>
      </c>
    </row>
    <row r="40" spans="1:18" x14ac:dyDescent="0.15">
      <c r="A40" t="s">
        <v>381</v>
      </c>
      <c r="B40" t="s">
        <v>387</v>
      </c>
      <c r="C40" t="s">
        <v>522</v>
      </c>
      <c r="D40" t="s">
        <v>400</v>
      </c>
      <c r="E40" t="s">
        <v>406</v>
      </c>
      <c r="F40" t="s">
        <v>411</v>
      </c>
      <c r="G40">
        <v>12</v>
      </c>
      <c r="H40">
        <v>39</v>
      </c>
      <c r="I40" t="s">
        <v>205</v>
      </c>
      <c r="J40" t="s">
        <v>206</v>
      </c>
      <c r="K40" t="s">
        <v>35</v>
      </c>
      <c r="L40" t="s">
        <v>42</v>
      </c>
      <c r="M40" t="s">
        <v>43</v>
      </c>
      <c r="N40">
        <v>1492399</v>
      </c>
      <c r="O40" t="s">
        <v>44</v>
      </c>
      <c r="P40" t="s">
        <v>207</v>
      </c>
      <c r="Q40" t="s">
        <v>7</v>
      </c>
    </row>
    <row r="41" spans="1:18" x14ac:dyDescent="0.15">
      <c r="A41" t="s">
        <v>381</v>
      </c>
      <c r="B41" t="s">
        <v>387</v>
      </c>
      <c r="C41" t="s">
        <v>522</v>
      </c>
      <c r="D41" t="s">
        <v>400</v>
      </c>
      <c r="E41" t="s">
        <v>404</v>
      </c>
      <c r="F41" t="s">
        <v>411</v>
      </c>
      <c r="G41">
        <v>15</v>
      </c>
      <c r="H41">
        <v>40</v>
      </c>
      <c r="I41" t="s">
        <v>208</v>
      </c>
      <c r="J41" t="s">
        <v>209</v>
      </c>
      <c r="K41" t="s">
        <v>35</v>
      </c>
      <c r="L41" t="s">
        <v>210</v>
      </c>
      <c r="M41" t="s">
        <v>211</v>
      </c>
      <c r="N41">
        <v>1311908</v>
      </c>
      <c r="O41" t="s">
        <v>212</v>
      </c>
      <c r="P41" t="s">
        <v>213</v>
      </c>
      <c r="Q41" t="s">
        <v>7</v>
      </c>
    </row>
    <row r="42" spans="1:18" x14ac:dyDescent="0.15">
      <c r="A42" t="s">
        <v>381</v>
      </c>
      <c r="B42" t="s">
        <v>387</v>
      </c>
      <c r="C42" t="s">
        <v>522</v>
      </c>
      <c r="D42" t="s">
        <v>400</v>
      </c>
      <c r="E42" t="s">
        <v>406</v>
      </c>
      <c r="F42" t="s">
        <v>409</v>
      </c>
      <c r="G42">
        <v>12</v>
      </c>
      <c r="H42">
        <v>41</v>
      </c>
      <c r="I42" t="s">
        <v>214</v>
      </c>
      <c r="J42" t="s">
        <v>215</v>
      </c>
      <c r="K42" t="s">
        <v>35</v>
      </c>
      <c r="L42" t="s">
        <v>210</v>
      </c>
      <c r="M42" t="s">
        <v>216</v>
      </c>
      <c r="N42">
        <v>1561903</v>
      </c>
      <c r="O42" t="s">
        <v>217</v>
      </c>
      <c r="P42" t="s">
        <v>218</v>
      </c>
      <c r="Q42" t="s">
        <v>7</v>
      </c>
    </row>
    <row r="43" spans="1:18" x14ac:dyDescent="0.15">
      <c r="A43" t="s">
        <v>381</v>
      </c>
      <c r="B43" t="s">
        <v>387</v>
      </c>
      <c r="C43" t="s">
        <v>522</v>
      </c>
      <c r="D43" t="s">
        <v>400</v>
      </c>
      <c r="E43" t="s">
        <v>406</v>
      </c>
      <c r="F43" t="s">
        <v>398</v>
      </c>
      <c r="G43">
        <v>13</v>
      </c>
      <c r="H43">
        <v>42</v>
      </c>
      <c r="I43" t="s">
        <v>219</v>
      </c>
      <c r="J43" t="s">
        <v>220</v>
      </c>
      <c r="K43" t="s">
        <v>35</v>
      </c>
      <c r="L43" t="s">
        <v>221</v>
      </c>
      <c r="M43" t="s">
        <v>222</v>
      </c>
      <c r="N43">
        <v>3211551</v>
      </c>
      <c r="O43" t="s">
        <v>223</v>
      </c>
      <c r="P43" t="s">
        <v>224</v>
      </c>
      <c r="R43" t="s">
        <v>7</v>
      </c>
    </row>
    <row r="44" spans="1:18" x14ac:dyDescent="0.15">
      <c r="A44" t="s">
        <v>381</v>
      </c>
      <c r="B44" t="s">
        <v>387</v>
      </c>
      <c r="C44" t="s">
        <v>522</v>
      </c>
      <c r="D44" t="s">
        <v>400</v>
      </c>
      <c r="E44" t="s">
        <v>634</v>
      </c>
      <c r="F44" t="s">
        <v>411</v>
      </c>
      <c r="G44">
        <v>15</v>
      </c>
      <c r="H44">
        <v>43</v>
      </c>
      <c r="I44" t="s">
        <v>225</v>
      </c>
      <c r="J44" t="s">
        <v>226</v>
      </c>
      <c r="K44" t="s">
        <v>35</v>
      </c>
      <c r="L44" t="s">
        <v>221</v>
      </c>
      <c r="M44" t="s">
        <v>222</v>
      </c>
      <c r="N44">
        <v>1472257</v>
      </c>
      <c r="O44" t="s">
        <v>227</v>
      </c>
      <c r="P44" t="s">
        <v>228</v>
      </c>
      <c r="Q44" t="s">
        <v>7</v>
      </c>
    </row>
    <row r="45" spans="1:18" x14ac:dyDescent="0.15">
      <c r="A45" t="s">
        <v>379</v>
      </c>
      <c r="B45" t="s">
        <v>387</v>
      </c>
      <c r="C45" t="s">
        <v>522</v>
      </c>
      <c r="D45" t="s">
        <v>400</v>
      </c>
      <c r="E45" t="s">
        <v>406</v>
      </c>
      <c r="F45" t="s">
        <v>411</v>
      </c>
      <c r="G45">
        <v>10</v>
      </c>
      <c r="H45">
        <v>44</v>
      </c>
      <c r="I45" t="s">
        <v>229</v>
      </c>
      <c r="J45" t="s">
        <v>230</v>
      </c>
      <c r="K45" t="s">
        <v>35</v>
      </c>
      <c r="L45" t="s">
        <v>221</v>
      </c>
      <c r="M45" t="s">
        <v>231</v>
      </c>
      <c r="N45">
        <v>1356081</v>
      </c>
      <c r="O45" t="s">
        <v>232</v>
      </c>
      <c r="P45" t="s">
        <v>233</v>
      </c>
      <c r="Q45" t="s">
        <v>7</v>
      </c>
    </row>
    <row r="46" spans="1:18" x14ac:dyDescent="0.15">
      <c r="A46" t="s">
        <v>378</v>
      </c>
      <c r="B46" t="s">
        <v>387</v>
      </c>
      <c r="C46" t="s">
        <v>522</v>
      </c>
      <c r="D46" t="s">
        <v>400</v>
      </c>
      <c r="E46" t="s">
        <v>402</v>
      </c>
      <c r="F46" t="s">
        <v>408</v>
      </c>
      <c r="G46">
        <v>10</v>
      </c>
      <c r="H46">
        <v>45</v>
      </c>
      <c r="I46" t="s">
        <v>234</v>
      </c>
      <c r="J46" t="s">
        <v>235</v>
      </c>
      <c r="K46" t="s">
        <v>35</v>
      </c>
      <c r="L46" t="s">
        <v>221</v>
      </c>
      <c r="M46" t="s">
        <v>231</v>
      </c>
      <c r="N46">
        <v>1492379</v>
      </c>
      <c r="O46" t="s">
        <v>236</v>
      </c>
      <c r="P46" t="s">
        <v>237</v>
      </c>
      <c r="Q46" t="s">
        <v>7</v>
      </c>
    </row>
    <row r="47" spans="1:18" x14ac:dyDescent="0.15">
      <c r="A47" t="s">
        <v>380</v>
      </c>
      <c r="B47" t="s">
        <v>387</v>
      </c>
      <c r="C47" t="s">
        <v>522</v>
      </c>
      <c r="D47" t="s">
        <v>400</v>
      </c>
      <c r="E47" t="s">
        <v>634</v>
      </c>
      <c r="F47" t="s">
        <v>411</v>
      </c>
      <c r="G47" t="s">
        <v>414</v>
      </c>
      <c r="H47">
        <v>46</v>
      </c>
      <c r="I47" t="s">
        <v>238</v>
      </c>
      <c r="J47" t="s">
        <v>239</v>
      </c>
      <c r="K47" t="s">
        <v>35</v>
      </c>
      <c r="L47" t="s">
        <v>221</v>
      </c>
      <c r="M47" t="s">
        <v>231</v>
      </c>
      <c r="N47">
        <v>1561907</v>
      </c>
      <c r="O47" t="s">
        <v>232</v>
      </c>
      <c r="P47" t="s">
        <v>240</v>
      </c>
      <c r="Q47" t="s">
        <v>7</v>
      </c>
    </row>
    <row r="48" spans="1:18" x14ac:dyDescent="0.15">
      <c r="A48" t="s">
        <v>381</v>
      </c>
      <c r="B48" t="s">
        <v>387</v>
      </c>
      <c r="C48" t="s">
        <v>522</v>
      </c>
      <c r="D48" t="s">
        <v>398</v>
      </c>
      <c r="E48" t="s">
        <v>404</v>
      </c>
      <c r="F48" t="s">
        <v>398</v>
      </c>
      <c r="G48">
        <v>14</v>
      </c>
      <c r="H48">
        <v>47</v>
      </c>
      <c r="I48" t="s">
        <v>241</v>
      </c>
      <c r="J48" t="s">
        <v>242</v>
      </c>
      <c r="K48" t="s">
        <v>35</v>
      </c>
      <c r="L48" t="s">
        <v>243</v>
      </c>
      <c r="M48" t="s">
        <v>244</v>
      </c>
      <c r="N48">
        <v>3160706</v>
      </c>
      <c r="O48" t="s">
        <v>245</v>
      </c>
      <c r="P48" t="s">
        <v>246</v>
      </c>
      <c r="R48" t="s">
        <v>7</v>
      </c>
    </row>
    <row r="49" spans="1:21" x14ac:dyDescent="0.15">
      <c r="A49" t="s">
        <v>379</v>
      </c>
      <c r="B49" t="s">
        <v>386</v>
      </c>
      <c r="C49" t="s">
        <v>523</v>
      </c>
      <c r="D49" t="s">
        <v>400</v>
      </c>
      <c r="E49" t="s">
        <v>402</v>
      </c>
      <c r="F49" t="s">
        <v>409</v>
      </c>
      <c r="G49">
        <v>14</v>
      </c>
      <c r="H49">
        <v>48</v>
      </c>
      <c r="I49" t="s">
        <v>247</v>
      </c>
      <c r="J49" t="s">
        <v>248</v>
      </c>
      <c r="K49" t="s">
        <v>19</v>
      </c>
      <c r="L49" t="s">
        <v>249</v>
      </c>
      <c r="M49" t="s">
        <v>250</v>
      </c>
      <c r="N49">
        <v>1431064</v>
      </c>
      <c r="O49" t="s">
        <v>251</v>
      </c>
      <c r="P49" t="s">
        <v>252</v>
      </c>
      <c r="Q49" t="s">
        <v>7</v>
      </c>
    </row>
    <row r="50" spans="1:21" x14ac:dyDescent="0.15">
      <c r="A50" t="s">
        <v>380</v>
      </c>
      <c r="B50" t="s">
        <v>386</v>
      </c>
      <c r="C50" t="s">
        <v>523</v>
      </c>
      <c r="D50" t="s">
        <v>400</v>
      </c>
      <c r="E50" t="s">
        <v>404</v>
      </c>
      <c r="F50" t="s">
        <v>411</v>
      </c>
      <c r="G50" t="s">
        <v>414</v>
      </c>
      <c r="H50">
        <v>49</v>
      </c>
      <c r="I50" t="s">
        <v>253</v>
      </c>
      <c r="J50" t="s">
        <v>254</v>
      </c>
      <c r="K50" t="s">
        <v>19</v>
      </c>
      <c r="L50" t="s">
        <v>249</v>
      </c>
      <c r="M50" t="s">
        <v>250</v>
      </c>
      <c r="N50">
        <v>1498314</v>
      </c>
      <c r="O50" t="s">
        <v>255</v>
      </c>
      <c r="P50" t="s">
        <v>256</v>
      </c>
      <c r="Q50" t="s">
        <v>7</v>
      </c>
    </row>
    <row r="51" spans="1:21" x14ac:dyDescent="0.15">
      <c r="A51" t="s">
        <v>380</v>
      </c>
      <c r="B51" t="s">
        <v>386</v>
      </c>
      <c r="C51" t="s">
        <v>523</v>
      </c>
      <c r="D51" t="s">
        <v>398</v>
      </c>
      <c r="E51" t="s">
        <v>634</v>
      </c>
      <c r="F51" t="s">
        <v>411</v>
      </c>
      <c r="G51" t="s">
        <v>414</v>
      </c>
      <c r="H51">
        <v>50</v>
      </c>
      <c r="I51" t="s">
        <v>257</v>
      </c>
      <c r="J51" t="s">
        <v>258</v>
      </c>
      <c r="K51" t="s">
        <v>259</v>
      </c>
      <c r="L51" t="s">
        <v>260</v>
      </c>
      <c r="M51" t="s">
        <v>261</v>
      </c>
      <c r="N51">
        <v>1165300</v>
      </c>
      <c r="O51" t="s">
        <v>262</v>
      </c>
      <c r="P51" t="s">
        <v>263</v>
      </c>
      <c r="R51" t="s">
        <v>7</v>
      </c>
    </row>
    <row r="52" spans="1:21" x14ac:dyDescent="0.15">
      <c r="A52" t="s">
        <v>380</v>
      </c>
      <c r="B52" t="s">
        <v>386</v>
      </c>
      <c r="C52" t="s">
        <v>523</v>
      </c>
      <c r="D52" t="s">
        <v>398</v>
      </c>
      <c r="E52" t="s">
        <v>634</v>
      </c>
      <c r="F52" t="s">
        <v>411</v>
      </c>
      <c r="G52" t="s">
        <v>414</v>
      </c>
      <c r="H52">
        <v>51</v>
      </c>
      <c r="I52" t="s">
        <v>264</v>
      </c>
      <c r="J52" t="s">
        <v>265</v>
      </c>
      <c r="K52" t="s">
        <v>259</v>
      </c>
      <c r="L52" t="s">
        <v>260</v>
      </c>
      <c r="M52" t="s">
        <v>261</v>
      </c>
      <c r="N52">
        <v>1194170</v>
      </c>
      <c r="O52" t="s">
        <v>266</v>
      </c>
      <c r="P52" t="s">
        <v>267</v>
      </c>
      <c r="R52" t="s">
        <v>7</v>
      </c>
    </row>
    <row r="53" spans="1:21" x14ac:dyDescent="0.15">
      <c r="A53" t="s">
        <v>380</v>
      </c>
      <c r="B53" t="s">
        <v>386</v>
      </c>
      <c r="C53" t="s">
        <v>523</v>
      </c>
      <c r="D53" t="s">
        <v>400</v>
      </c>
      <c r="E53" t="s">
        <v>634</v>
      </c>
      <c r="F53" t="s">
        <v>411</v>
      </c>
      <c r="G53" t="s">
        <v>414</v>
      </c>
      <c r="H53">
        <v>52</v>
      </c>
      <c r="I53" t="s">
        <v>268</v>
      </c>
      <c r="J53" t="s">
        <v>269</v>
      </c>
      <c r="K53" t="s">
        <v>259</v>
      </c>
      <c r="L53" t="s">
        <v>260</v>
      </c>
      <c r="M53" t="s">
        <v>261</v>
      </c>
      <c r="N53">
        <v>1478154</v>
      </c>
      <c r="O53" t="s">
        <v>270</v>
      </c>
      <c r="P53" t="s">
        <v>271</v>
      </c>
      <c r="Q53" t="s">
        <v>7</v>
      </c>
    </row>
    <row r="54" spans="1:21" x14ac:dyDescent="0.15">
      <c r="A54" t="s">
        <v>381</v>
      </c>
      <c r="B54" t="s">
        <v>386</v>
      </c>
      <c r="C54" t="s">
        <v>523</v>
      </c>
      <c r="D54" t="s">
        <v>400</v>
      </c>
      <c r="E54" t="s">
        <v>404</v>
      </c>
      <c r="F54" t="s">
        <v>411</v>
      </c>
      <c r="G54" t="s">
        <v>414</v>
      </c>
      <c r="H54">
        <v>53</v>
      </c>
      <c r="I54" t="s">
        <v>272</v>
      </c>
      <c r="J54" t="s">
        <v>273</v>
      </c>
      <c r="K54" t="s">
        <v>274</v>
      </c>
      <c r="L54" t="s">
        <v>275</v>
      </c>
      <c r="M54" t="s">
        <v>276</v>
      </c>
      <c r="N54">
        <v>1498422</v>
      </c>
      <c r="O54" t="s">
        <v>277</v>
      </c>
      <c r="P54" t="s">
        <v>278</v>
      </c>
      <c r="Q54" t="s">
        <v>7</v>
      </c>
    </row>
    <row r="55" spans="1:21" x14ac:dyDescent="0.15">
      <c r="A55" t="s">
        <v>381</v>
      </c>
      <c r="B55" t="s">
        <v>386</v>
      </c>
      <c r="C55" t="s">
        <v>523</v>
      </c>
      <c r="D55" t="s">
        <v>400</v>
      </c>
      <c r="E55" t="s">
        <v>404</v>
      </c>
      <c r="F55" t="s">
        <v>411</v>
      </c>
      <c r="G55" t="s">
        <v>414</v>
      </c>
      <c r="H55">
        <v>54</v>
      </c>
      <c r="I55" t="s">
        <v>279</v>
      </c>
      <c r="J55" t="s">
        <v>280</v>
      </c>
      <c r="K55" t="s">
        <v>281</v>
      </c>
      <c r="L55" t="s">
        <v>282</v>
      </c>
      <c r="M55" t="s">
        <v>283</v>
      </c>
      <c r="N55">
        <v>1475239</v>
      </c>
      <c r="O55" t="s">
        <v>284</v>
      </c>
      <c r="P55" t="s">
        <v>285</v>
      </c>
    </row>
    <row r="56" spans="1:21" x14ac:dyDescent="0.15">
      <c r="A56" t="s">
        <v>380</v>
      </c>
      <c r="B56" t="s">
        <v>386</v>
      </c>
      <c r="C56" t="s">
        <v>523</v>
      </c>
      <c r="D56" t="s">
        <v>400</v>
      </c>
      <c r="E56" t="s">
        <v>404</v>
      </c>
      <c r="F56" t="s">
        <v>411</v>
      </c>
      <c r="G56" t="s">
        <v>414</v>
      </c>
      <c r="H56">
        <v>55</v>
      </c>
      <c r="I56" t="s">
        <v>286</v>
      </c>
      <c r="J56" t="s">
        <v>287</v>
      </c>
      <c r="K56" t="s">
        <v>274</v>
      </c>
      <c r="L56" t="s">
        <v>282</v>
      </c>
      <c r="M56" t="s">
        <v>283</v>
      </c>
      <c r="N56">
        <v>1498719</v>
      </c>
      <c r="O56" t="s">
        <v>288</v>
      </c>
      <c r="P56" t="s">
        <v>289</v>
      </c>
      <c r="Q56" t="s">
        <v>7</v>
      </c>
    </row>
    <row r="57" spans="1:21" x14ac:dyDescent="0.15">
      <c r="A57" t="s">
        <v>381</v>
      </c>
      <c r="B57" t="s">
        <v>386</v>
      </c>
      <c r="C57" t="s">
        <v>523</v>
      </c>
      <c r="D57" t="s">
        <v>400</v>
      </c>
      <c r="E57" t="s">
        <v>406</v>
      </c>
      <c r="F57" t="s">
        <v>411</v>
      </c>
      <c r="G57" t="s">
        <v>414</v>
      </c>
      <c r="H57">
        <v>56</v>
      </c>
      <c r="I57" t="s">
        <v>290</v>
      </c>
      <c r="J57" t="s">
        <v>291</v>
      </c>
      <c r="K57" t="s">
        <v>274</v>
      </c>
      <c r="L57" t="s">
        <v>292</v>
      </c>
      <c r="M57" t="s">
        <v>293</v>
      </c>
      <c r="N57">
        <v>1498416</v>
      </c>
      <c r="O57" t="s">
        <v>294</v>
      </c>
      <c r="P57" t="s">
        <v>295</v>
      </c>
      <c r="Q57" t="s">
        <v>7</v>
      </c>
    </row>
    <row r="58" spans="1:21" x14ac:dyDescent="0.15">
      <c r="A58" t="s">
        <v>379</v>
      </c>
      <c r="B58" t="s">
        <v>386</v>
      </c>
      <c r="C58" t="s">
        <v>523</v>
      </c>
      <c r="D58" t="s">
        <v>400</v>
      </c>
      <c r="E58" t="s">
        <v>406</v>
      </c>
      <c r="F58" t="s">
        <v>411</v>
      </c>
      <c r="G58">
        <v>14</v>
      </c>
      <c r="H58">
        <v>57</v>
      </c>
      <c r="I58" t="s">
        <v>296</v>
      </c>
      <c r="J58" t="s">
        <v>297</v>
      </c>
      <c r="K58" t="s">
        <v>298</v>
      </c>
      <c r="L58" t="s">
        <v>275</v>
      </c>
      <c r="M58" t="s">
        <v>299</v>
      </c>
      <c r="N58">
        <v>1378043</v>
      </c>
      <c r="O58" t="s">
        <v>300</v>
      </c>
      <c r="P58" t="s">
        <v>301</v>
      </c>
      <c r="Q58" t="s">
        <v>7</v>
      </c>
    </row>
    <row r="59" spans="1:21" x14ac:dyDescent="0.15">
      <c r="A59" t="s">
        <v>379</v>
      </c>
      <c r="B59" t="s">
        <v>386</v>
      </c>
      <c r="C59" t="s">
        <v>523</v>
      </c>
      <c r="D59" t="s">
        <v>400</v>
      </c>
      <c r="E59" t="s">
        <v>406</v>
      </c>
      <c r="F59" t="s">
        <v>411</v>
      </c>
      <c r="G59" t="s">
        <v>414</v>
      </c>
      <c r="H59">
        <v>58</v>
      </c>
      <c r="I59" t="s">
        <v>302</v>
      </c>
      <c r="J59" t="s">
        <v>303</v>
      </c>
      <c r="K59" t="s">
        <v>298</v>
      </c>
      <c r="L59" t="s">
        <v>282</v>
      </c>
      <c r="M59" t="s">
        <v>304</v>
      </c>
      <c r="N59">
        <v>1498555</v>
      </c>
      <c r="O59" t="s">
        <v>305</v>
      </c>
      <c r="P59" t="s">
        <v>306</v>
      </c>
      <c r="Q59" t="s">
        <v>7</v>
      </c>
    </row>
    <row r="60" spans="1:21" x14ac:dyDescent="0.15">
      <c r="A60" t="s">
        <v>378</v>
      </c>
      <c r="B60" t="s">
        <v>386</v>
      </c>
      <c r="C60" t="s">
        <v>523</v>
      </c>
      <c r="D60" t="s">
        <v>400</v>
      </c>
      <c r="E60" t="s">
        <v>406</v>
      </c>
      <c r="F60" t="s">
        <v>408</v>
      </c>
      <c r="G60">
        <v>10</v>
      </c>
      <c r="H60">
        <v>59</v>
      </c>
      <c r="I60" t="s">
        <v>307</v>
      </c>
      <c r="J60" t="s">
        <v>308</v>
      </c>
      <c r="K60" t="s">
        <v>309</v>
      </c>
      <c r="L60" t="s">
        <v>310</v>
      </c>
      <c r="M60" t="s">
        <v>311</v>
      </c>
      <c r="N60">
        <v>1356057</v>
      </c>
      <c r="O60" t="s">
        <v>312</v>
      </c>
      <c r="P60" t="s">
        <v>313</v>
      </c>
      <c r="Q60" t="s">
        <v>7</v>
      </c>
    </row>
    <row r="61" spans="1:21" x14ac:dyDescent="0.15">
      <c r="A61" t="s">
        <v>381</v>
      </c>
      <c r="B61" t="s">
        <v>387</v>
      </c>
      <c r="C61" t="s">
        <v>522</v>
      </c>
      <c r="D61" t="s">
        <v>399</v>
      </c>
      <c r="E61" t="s">
        <v>404</v>
      </c>
      <c r="F61" t="s">
        <v>410</v>
      </c>
      <c r="G61">
        <v>16</v>
      </c>
      <c r="H61">
        <v>60</v>
      </c>
      <c r="I61" t="s">
        <v>314</v>
      </c>
      <c r="J61" t="s">
        <v>315</v>
      </c>
      <c r="K61" t="s">
        <v>35</v>
      </c>
      <c r="L61" t="s">
        <v>316</v>
      </c>
      <c r="M61" t="s">
        <v>317</v>
      </c>
      <c r="N61">
        <v>1492378</v>
      </c>
      <c r="O61" t="s">
        <v>318</v>
      </c>
      <c r="P61" t="s">
        <v>319</v>
      </c>
      <c r="S61" t="s">
        <v>7</v>
      </c>
      <c r="U61" t="s">
        <v>320</v>
      </c>
    </row>
    <row r="62" spans="1:21" x14ac:dyDescent="0.15">
      <c r="A62" t="s">
        <v>381</v>
      </c>
      <c r="B62" t="s">
        <v>386</v>
      </c>
      <c r="C62" t="s">
        <v>522</v>
      </c>
      <c r="D62" t="s">
        <v>399</v>
      </c>
      <c r="E62" t="s">
        <v>404</v>
      </c>
      <c r="F62" t="s">
        <v>410</v>
      </c>
      <c r="G62">
        <v>15</v>
      </c>
      <c r="H62">
        <v>61</v>
      </c>
      <c r="I62" t="s">
        <v>321</v>
      </c>
      <c r="J62" t="s">
        <v>322</v>
      </c>
      <c r="K62" t="s">
        <v>11</v>
      </c>
      <c r="L62" t="s">
        <v>323</v>
      </c>
      <c r="M62" t="s">
        <v>324</v>
      </c>
      <c r="N62">
        <v>1558817</v>
      </c>
      <c r="O62" t="s">
        <v>325</v>
      </c>
      <c r="P62" t="s">
        <v>326</v>
      </c>
      <c r="S62" t="s">
        <v>7</v>
      </c>
    </row>
    <row r="63" spans="1:21" x14ac:dyDescent="0.15">
      <c r="A63" t="s">
        <v>379</v>
      </c>
      <c r="B63" t="s">
        <v>386</v>
      </c>
      <c r="C63" t="s">
        <v>522</v>
      </c>
      <c r="D63" t="s">
        <v>400</v>
      </c>
      <c r="E63" t="s">
        <v>402</v>
      </c>
      <c r="F63" t="s">
        <v>409</v>
      </c>
      <c r="G63">
        <v>12</v>
      </c>
      <c r="H63">
        <v>62</v>
      </c>
      <c r="I63" t="s">
        <v>327</v>
      </c>
      <c r="J63" t="s">
        <v>328</v>
      </c>
      <c r="K63" t="s">
        <v>2</v>
      </c>
      <c r="L63" t="s">
        <v>85</v>
      </c>
      <c r="M63" t="s">
        <v>86</v>
      </c>
      <c r="N63">
        <v>1490931</v>
      </c>
      <c r="O63" t="s">
        <v>329</v>
      </c>
      <c r="P63" t="s">
        <v>330</v>
      </c>
      <c r="Q63" t="s">
        <v>7</v>
      </c>
    </row>
    <row r="64" spans="1:21" x14ac:dyDescent="0.15">
      <c r="A64" t="s">
        <v>381</v>
      </c>
      <c r="B64" t="s">
        <v>386</v>
      </c>
      <c r="C64" t="s">
        <v>522</v>
      </c>
      <c r="D64" t="s">
        <v>399</v>
      </c>
      <c r="E64" t="s">
        <v>404</v>
      </c>
      <c r="F64" t="s">
        <v>411</v>
      </c>
      <c r="G64">
        <v>17</v>
      </c>
      <c r="H64">
        <v>63</v>
      </c>
      <c r="I64" t="s">
        <v>331</v>
      </c>
      <c r="J64" t="s">
        <v>332</v>
      </c>
      <c r="K64" t="s">
        <v>298</v>
      </c>
      <c r="L64" t="s">
        <v>275</v>
      </c>
      <c r="M64" t="s">
        <v>299</v>
      </c>
      <c r="O64" t="s">
        <v>333</v>
      </c>
      <c r="P64" t="s">
        <v>334</v>
      </c>
      <c r="S64" t="s">
        <v>7</v>
      </c>
    </row>
    <row r="65" spans="1:21" x14ac:dyDescent="0.15">
      <c r="A65" t="s">
        <v>381</v>
      </c>
      <c r="B65" t="s">
        <v>386</v>
      </c>
      <c r="C65" t="s">
        <v>522</v>
      </c>
      <c r="D65" t="s">
        <v>400</v>
      </c>
      <c r="E65" t="s">
        <v>404</v>
      </c>
      <c r="F65" t="s">
        <v>411</v>
      </c>
      <c r="G65" t="s">
        <v>414</v>
      </c>
      <c r="H65">
        <v>64</v>
      </c>
      <c r="I65" t="s">
        <v>335</v>
      </c>
      <c r="J65" t="s">
        <v>336</v>
      </c>
      <c r="K65" t="s">
        <v>65</v>
      </c>
      <c r="L65" t="s">
        <v>337</v>
      </c>
      <c r="M65" t="s">
        <v>338</v>
      </c>
      <c r="N65">
        <v>1484817</v>
      </c>
      <c r="O65" t="s">
        <v>339</v>
      </c>
      <c r="P65" t="s">
        <v>340</v>
      </c>
      <c r="Q65" t="s">
        <v>7</v>
      </c>
    </row>
    <row r="66" spans="1:21" x14ac:dyDescent="0.15">
      <c r="A66" t="s">
        <v>379</v>
      </c>
      <c r="B66" t="s">
        <v>386</v>
      </c>
      <c r="C66" t="s">
        <v>522</v>
      </c>
      <c r="D66" t="s">
        <v>399</v>
      </c>
      <c r="E66" t="s">
        <v>402</v>
      </c>
      <c r="F66" t="s">
        <v>411</v>
      </c>
      <c r="G66">
        <v>18</v>
      </c>
      <c r="H66">
        <v>65</v>
      </c>
      <c r="I66" t="s">
        <v>341</v>
      </c>
      <c r="J66" t="s">
        <v>342</v>
      </c>
      <c r="K66" t="s">
        <v>11</v>
      </c>
      <c r="L66" t="s">
        <v>343</v>
      </c>
      <c r="M66" t="s">
        <v>50</v>
      </c>
      <c r="O66" t="s">
        <v>344</v>
      </c>
      <c r="P66" t="s">
        <v>345</v>
      </c>
      <c r="S66" t="s">
        <v>7</v>
      </c>
    </row>
    <row r="67" spans="1:21" x14ac:dyDescent="0.15">
      <c r="A67" t="s">
        <v>379</v>
      </c>
      <c r="B67" t="s">
        <v>386</v>
      </c>
      <c r="C67" t="s">
        <v>522</v>
      </c>
      <c r="D67" t="s">
        <v>399</v>
      </c>
      <c r="E67" t="s">
        <v>402</v>
      </c>
      <c r="F67" t="s">
        <v>410</v>
      </c>
      <c r="G67">
        <v>16</v>
      </c>
      <c r="H67">
        <v>66</v>
      </c>
      <c r="I67" t="s">
        <v>346</v>
      </c>
      <c r="J67" t="s">
        <v>347</v>
      </c>
      <c r="K67" t="s">
        <v>104</v>
      </c>
      <c r="L67" t="s">
        <v>348</v>
      </c>
      <c r="M67" t="s">
        <v>349</v>
      </c>
      <c r="O67" t="s">
        <v>350</v>
      </c>
      <c r="P67" t="s">
        <v>351</v>
      </c>
      <c r="S67" t="s">
        <v>7</v>
      </c>
    </row>
    <row r="68" spans="1:21" x14ac:dyDescent="0.15">
      <c r="A68" t="s">
        <v>379</v>
      </c>
      <c r="B68" t="s">
        <v>386</v>
      </c>
      <c r="C68" t="s">
        <v>522</v>
      </c>
      <c r="D68" t="s">
        <v>399</v>
      </c>
      <c r="E68" t="s">
        <v>404</v>
      </c>
      <c r="F68" t="s">
        <v>410</v>
      </c>
      <c r="G68">
        <v>17</v>
      </c>
      <c r="H68">
        <v>67</v>
      </c>
      <c r="I68" t="s">
        <v>352</v>
      </c>
      <c r="J68" t="s">
        <v>353</v>
      </c>
      <c r="K68" t="s">
        <v>104</v>
      </c>
      <c r="L68" t="s">
        <v>115</v>
      </c>
      <c r="M68" t="s">
        <v>116</v>
      </c>
      <c r="N68">
        <v>1498331</v>
      </c>
      <c r="O68" t="s">
        <v>354</v>
      </c>
      <c r="P68" t="s">
        <v>355</v>
      </c>
      <c r="S68" t="s">
        <v>7</v>
      </c>
    </row>
    <row r="69" spans="1:21" x14ac:dyDescent="0.15">
      <c r="A69" t="s">
        <v>381</v>
      </c>
      <c r="B69" t="s">
        <v>386</v>
      </c>
      <c r="C69" t="s">
        <v>522</v>
      </c>
      <c r="D69" t="s">
        <v>400</v>
      </c>
      <c r="E69" t="s">
        <v>404</v>
      </c>
      <c r="F69" t="s">
        <v>411</v>
      </c>
      <c r="G69" t="s">
        <v>414</v>
      </c>
      <c r="H69">
        <v>68</v>
      </c>
      <c r="I69" t="s">
        <v>356</v>
      </c>
      <c r="J69" t="s">
        <v>357</v>
      </c>
      <c r="K69" t="s">
        <v>65</v>
      </c>
      <c r="L69" t="s">
        <v>358</v>
      </c>
      <c r="M69" t="s">
        <v>338</v>
      </c>
      <c r="N69">
        <v>1557783</v>
      </c>
      <c r="O69" t="s">
        <v>359</v>
      </c>
      <c r="P69" t="s">
        <v>360</v>
      </c>
      <c r="Q69" t="s">
        <v>7</v>
      </c>
      <c r="U69" t="s">
        <v>361</v>
      </c>
    </row>
    <row r="70" spans="1:21" x14ac:dyDescent="0.15">
      <c r="A70" t="s">
        <v>380</v>
      </c>
      <c r="B70" t="s">
        <v>386</v>
      </c>
      <c r="C70" t="s">
        <v>522</v>
      </c>
      <c r="D70" t="s">
        <v>400</v>
      </c>
      <c r="E70" t="s">
        <v>405</v>
      </c>
      <c r="F70" t="s">
        <v>411</v>
      </c>
      <c r="G70" t="s">
        <v>414</v>
      </c>
      <c r="H70">
        <v>69</v>
      </c>
      <c r="I70" t="s">
        <v>362</v>
      </c>
      <c r="J70" t="s">
        <v>363</v>
      </c>
      <c r="K70" t="s">
        <v>65</v>
      </c>
      <c r="L70" t="s">
        <v>70</v>
      </c>
      <c r="M70" t="s">
        <v>364</v>
      </c>
      <c r="O70" t="s">
        <v>365</v>
      </c>
      <c r="P70" t="s">
        <v>366</v>
      </c>
      <c r="Q70" t="s">
        <v>7</v>
      </c>
      <c r="U70" t="s">
        <v>361</v>
      </c>
    </row>
    <row r="71" spans="1:21" x14ac:dyDescent="0.15">
      <c r="A71" t="s">
        <v>380</v>
      </c>
      <c r="B71" t="s">
        <v>386</v>
      </c>
      <c r="C71" t="s">
        <v>522</v>
      </c>
      <c r="D71" t="s">
        <v>400</v>
      </c>
      <c r="E71" t="s">
        <v>405</v>
      </c>
      <c r="F71" t="s">
        <v>411</v>
      </c>
      <c r="G71" t="s">
        <v>414</v>
      </c>
      <c r="H71">
        <v>70</v>
      </c>
      <c r="I71" t="s">
        <v>367</v>
      </c>
      <c r="J71" t="s">
        <v>368</v>
      </c>
      <c r="K71" t="s">
        <v>2</v>
      </c>
      <c r="L71" t="s">
        <v>3</v>
      </c>
      <c r="M71" t="s">
        <v>4</v>
      </c>
      <c r="O71" t="s">
        <v>284</v>
      </c>
      <c r="P71" t="s">
        <v>369</v>
      </c>
      <c r="Q71" t="s">
        <v>7</v>
      </c>
      <c r="U71" t="s">
        <v>361</v>
      </c>
    </row>
    <row r="72" spans="1:21" x14ac:dyDescent="0.15">
      <c r="A72" t="s">
        <v>380</v>
      </c>
      <c r="B72" t="s">
        <v>386</v>
      </c>
      <c r="C72" t="s">
        <v>522</v>
      </c>
      <c r="D72" t="s">
        <v>400</v>
      </c>
      <c r="E72" t="s">
        <v>405</v>
      </c>
      <c r="F72" t="s">
        <v>411</v>
      </c>
      <c r="G72" t="s">
        <v>414</v>
      </c>
      <c r="H72">
        <v>71</v>
      </c>
      <c r="I72" t="s">
        <v>370</v>
      </c>
      <c r="J72" t="s">
        <v>371</v>
      </c>
      <c r="K72" t="s">
        <v>2</v>
      </c>
      <c r="L72" t="s">
        <v>85</v>
      </c>
      <c r="M72" t="s">
        <v>86</v>
      </c>
      <c r="O72" t="s">
        <v>372</v>
      </c>
      <c r="P72" t="s">
        <v>373</v>
      </c>
      <c r="Q72" t="s">
        <v>7</v>
      </c>
      <c r="U72" t="s">
        <v>361</v>
      </c>
    </row>
    <row r="73" spans="1:21" x14ac:dyDescent="0.15">
      <c r="A73" t="s">
        <v>380</v>
      </c>
      <c r="B73" t="s">
        <v>386</v>
      </c>
      <c r="C73" t="s">
        <v>522</v>
      </c>
      <c r="D73" t="s">
        <v>400</v>
      </c>
      <c r="E73" t="s">
        <v>405</v>
      </c>
      <c r="F73" t="s">
        <v>411</v>
      </c>
      <c r="G73" t="s">
        <v>414</v>
      </c>
      <c r="H73">
        <v>72</v>
      </c>
      <c r="I73" t="s">
        <v>374</v>
      </c>
      <c r="J73" t="s">
        <v>375</v>
      </c>
      <c r="K73" t="s">
        <v>104</v>
      </c>
      <c r="L73" t="s">
        <v>348</v>
      </c>
      <c r="M73" t="s">
        <v>349</v>
      </c>
      <c r="O73" t="s">
        <v>376</v>
      </c>
      <c r="P73" t="s">
        <v>377</v>
      </c>
      <c r="Q73" t="s">
        <v>7</v>
      </c>
      <c r="U73" t="s">
        <v>361</v>
      </c>
    </row>
    <row r="75" spans="1:21" x14ac:dyDescent="0.15">
      <c r="H75">
        <v>1</v>
      </c>
      <c r="I75" t="s">
        <v>422</v>
      </c>
      <c r="J75" t="s">
        <v>423</v>
      </c>
      <c r="K75" t="s">
        <v>424</v>
      </c>
      <c r="L75" t="s">
        <v>425</v>
      </c>
      <c r="M75" t="s">
        <v>37</v>
      </c>
      <c r="N75">
        <v>1561908</v>
      </c>
      <c r="O75" t="s">
        <v>38</v>
      </c>
      <c r="P75" t="s">
        <v>426</v>
      </c>
      <c r="Q75" t="s">
        <v>7</v>
      </c>
    </row>
    <row r="76" spans="1:21" x14ac:dyDescent="0.15">
      <c r="H76">
        <v>2</v>
      </c>
      <c r="I76" t="s">
        <v>427</v>
      </c>
      <c r="J76" t="s">
        <v>428</v>
      </c>
      <c r="K76" t="s">
        <v>424</v>
      </c>
      <c r="L76" t="s">
        <v>429</v>
      </c>
      <c r="M76" t="s">
        <v>152</v>
      </c>
      <c r="N76">
        <v>1479074</v>
      </c>
      <c r="O76" t="s">
        <v>153</v>
      </c>
      <c r="P76" t="s">
        <v>430</v>
      </c>
      <c r="Q76" t="s">
        <v>7</v>
      </c>
    </row>
    <row r="77" spans="1:21" x14ac:dyDescent="0.15">
      <c r="H77">
        <v>3</v>
      </c>
      <c r="I77" t="s">
        <v>431</v>
      </c>
      <c r="J77" t="s">
        <v>432</v>
      </c>
      <c r="K77" t="s">
        <v>424</v>
      </c>
      <c r="L77" t="s">
        <v>433</v>
      </c>
      <c r="M77" t="s">
        <v>434</v>
      </c>
      <c r="N77">
        <v>1487384</v>
      </c>
      <c r="O77" t="s">
        <v>435</v>
      </c>
      <c r="P77" t="s">
        <v>436</v>
      </c>
      <c r="Q77" t="s">
        <v>7</v>
      </c>
    </row>
    <row r="78" spans="1:21" x14ac:dyDescent="0.15">
      <c r="H78">
        <v>4</v>
      </c>
      <c r="I78" t="s">
        <v>437</v>
      </c>
      <c r="J78" t="s">
        <v>438</v>
      </c>
      <c r="K78" t="s">
        <v>424</v>
      </c>
      <c r="L78" t="s">
        <v>439</v>
      </c>
      <c r="M78" t="s">
        <v>211</v>
      </c>
      <c r="N78">
        <v>1450091</v>
      </c>
      <c r="O78" t="s">
        <v>212</v>
      </c>
      <c r="P78" t="s">
        <v>440</v>
      </c>
      <c r="Q78" t="s">
        <v>7</v>
      </c>
    </row>
    <row r="79" spans="1:21" x14ac:dyDescent="0.15">
      <c r="H79">
        <v>5</v>
      </c>
      <c r="I79" t="s">
        <v>441</v>
      </c>
      <c r="J79" t="s">
        <v>442</v>
      </c>
      <c r="K79" t="s">
        <v>424</v>
      </c>
      <c r="L79" t="s">
        <v>443</v>
      </c>
      <c r="M79" t="s">
        <v>222</v>
      </c>
      <c r="N79">
        <v>1552790</v>
      </c>
      <c r="O79" t="s">
        <v>223</v>
      </c>
      <c r="P79" t="s">
        <v>444</v>
      </c>
      <c r="Q79" t="s">
        <v>7</v>
      </c>
    </row>
    <row r="80" spans="1:21" x14ac:dyDescent="0.15">
      <c r="H80">
        <v>6</v>
      </c>
      <c r="I80" t="s">
        <v>445</v>
      </c>
      <c r="J80" t="s">
        <v>446</v>
      </c>
      <c r="K80" t="s">
        <v>424</v>
      </c>
      <c r="L80" t="s">
        <v>447</v>
      </c>
      <c r="M80" t="s">
        <v>448</v>
      </c>
      <c r="N80">
        <v>3215077</v>
      </c>
      <c r="O80" t="s">
        <v>449</v>
      </c>
      <c r="P80" t="s">
        <v>450</v>
      </c>
      <c r="Q80" t="s">
        <v>7</v>
      </c>
    </row>
    <row r="81" spans="8:16" x14ac:dyDescent="0.15">
      <c r="H81" t="s">
        <v>451</v>
      </c>
      <c r="I81" t="s">
        <v>452</v>
      </c>
    </row>
    <row r="83" spans="8:16" x14ac:dyDescent="0.15">
      <c r="H83">
        <v>1</v>
      </c>
      <c r="I83" t="s">
        <v>453</v>
      </c>
      <c r="J83" t="s">
        <v>454</v>
      </c>
      <c r="K83" t="s">
        <v>455</v>
      </c>
      <c r="L83" t="s">
        <v>456</v>
      </c>
      <c r="O83" t="s">
        <v>457</v>
      </c>
      <c r="P83" t="s">
        <v>458</v>
      </c>
    </row>
    <row r="84" spans="8:16" x14ac:dyDescent="0.15">
      <c r="H84">
        <v>2</v>
      </c>
      <c r="I84" t="s">
        <v>459</v>
      </c>
      <c r="J84" t="s">
        <v>460</v>
      </c>
      <c r="K84" t="s">
        <v>461</v>
      </c>
      <c r="L84" t="s">
        <v>462</v>
      </c>
      <c r="O84" t="s">
        <v>463</v>
      </c>
      <c r="P84" t="s">
        <v>464</v>
      </c>
    </row>
    <row r="85" spans="8:16" x14ac:dyDescent="0.15">
      <c r="H85">
        <v>3</v>
      </c>
      <c r="I85" t="s">
        <v>465</v>
      </c>
      <c r="J85" t="s">
        <v>466</v>
      </c>
      <c r="K85" t="s">
        <v>455</v>
      </c>
      <c r="L85" t="s">
        <v>456</v>
      </c>
      <c r="O85" t="s">
        <v>467</v>
      </c>
      <c r="P85" t="s">
        <v>468</v>
      </c>
    </row>
    <row r="86" spans="8:16" x14ac:dyDescent="0.15">
      <c r="H86">
        <v>4</v>
      </c>
      <c r="I86" t="s">
        <v>469</v>
      </c>
      <c r="J86" t="s">
        <v>470</v>
      </c>
      <c r="K86" t="s">
        <v>471</v>
      </c>
      <c r="L86" t="s">
        <v>472</v>
      </c>
      <c r="O86" t="s">
        <v>473</v>
      </c>
      <c r="P86" t="s">
        <v>474</v>
      </c>
    </row>
    <row r="87" spans="8:16" x14ac:dyDescent="0.15">
      <c r="H87">
        <v>5</v>
      </c>
      <c r="I87" t="s">
        <v>475</v>
      </c>
      <c r="J87" t="s">
        <v>342</v>
      </c>
      <c r="K87" t="s">
        <v>476</v>
      </c>
      <c r="L87" t="s">
        <v>477</v>
      </c>
      <c r="O87" t="s">
        <v>344</v>
      </c>
      <c r="P87" t="s">
        <v>345</v>
      </c>
    </row>
    <row r="88" spans="8:16" x14ac:dyDescent="0.15">
      <c r="H88">
        <v>6</v>
      </c>
      <c r="I88" t="s">
        <v>478</v>
      </c>
      <c r="J88" t="s">
        <v>479</v>
      </c>
      <c r="K88" t="s">
        <v>480</v>
      </c>
      <c r="L88" t="s">
        <v>481</v>
      </c>
      <c r="O88" t="s">
        <v>482</v>
      </c>
      <c r="P88" t="s">
        <v>483</v>
      </c>
    </row>
    <row r="89" spans="8:16" x14ac:dyDescent="0.15">
      <c r="H89">
        <v>7</v>
      </c>
      <c r="I89" t="s">
        <v>484</v>
      </c>
      <c r="J89" t="s">
        <v>485</v>
      </c>
      <c r="K89" t="s">
        <v>486</v>
      </c>
      <c r="L89" t="s">
        <v>487</v>
      </c>
      <c r="O89" t="s">
        <v>488</v>
      </c>
      <c r="P89" t="s">
        <v>489</v>
      </c>
    </row>
    <row r="90" spans="8:16" x14ac:dyDescent="0.15">
      <c r="H90">
        <v>8</v>
      </c>
      <c r="I90" t="s">
        <v>490</v>
      </c>
      <c r="J90" t="s">
        <v>110</v>
      </c>
      <c r="K90" t="s">
        <v>491</v>
      </c>
      <c r="L90" t="s">
        <v>492</v>
      </c>
      <c r="O90" t="s">
        <v>111</v>
      </c>
      <c r="P90" t="s">
        <v>112</v>
      </c>
    </row>
    <row r="91" spans="8:16" x14ac:dyDescent="0.15">
      <c r="H91">
        <v>9</v>
      </c>
      <c r="I91" t="s">
        <v>493</v>
      </c>
      <c r="J91" t="s">
        <v>494</v>
      </c>
      <c r="K91" t="s">
        <v>491</v>
      </c>
      <c r="L91" t="s">
        <v>495</v>
      </c>
      <c r="O91" t="s">
        <v>496</v>
      </c>
      <c r="P91" t="s">
        <v>497</v>
      </c>
    </row>
    <row r="92" spans="8:16" x14ac:dyDescent="0.15">
      <c r="H92">
        <v>10</v>
      </c>
      <c r="I92" t="s">
        <v>498</v>
      </c>
      <c r="J92" t="s">
        <v>499</v>
      </c>
      <c r="K92" t="s">
        <v>424</v>
      </c>
      <c r="L92" t="s">
        <v>425</v>
      </c>
      <c r="O92" t="s">
        <v>137</v>
      </c>
      <c r="P92" t="s">
        <v>500</v>
      </c>
    </row>
    <row r="93" spans="8:16" x14ac:dyDescent="0.15">
      <c r="H93">
        <v>11</v>
      </c>
      <c r="I93" t="s">
        <v>501</v>
      </c>
      <c r="J93" t="s">
        <v>502</v>
      </c>
      <c r="K93" t="s">
        <v>424</v>
      </c>
      <c r="L93" t="s">
        <v>503</v>
      </c>
      <c r="O93" t="s">
        <v>504</v>
      </c>
      <c r="P93" t="s">
        <v>505</v>
      </c>
    </row>
    <row r="94" spans="8:16" x14ac:dyDescent="0.15">
      <c r="H94">
        <v>12</v>
      </c>
      <c r="I94" t="s">
        <v>506</v>
      </c>
      <c r="J94" t="s">
        <v>507</v>
      </c>
      <c r="K94" t="s">
        <v>424</v>
      </c>
      <c r="L94" t="s">
        <v>508</v>
      </c>
      <c r="O94" t="s">
        <v>203</v>
      </c>
      <c r="P94" t="s">
        <v>509</v>
      </c>
    </row>
    <row r="95" spans="8:16" x14ac:dyDescent="0.15">
      <c r="H95">
        <v>13</v>
      </c>
      <c r="I95" t="s">
        <v>510</v>
      </c>
      <c r="J95" t="s">
        <v>511</v>
      </c>
      <c r="K95" t="s">
        <v>461</v>
      </c>
      <c r="L95" t="s">
        <v>512</v>
      </c>
      <c r="O95" t="s">
        <v>513</v>
      </c>
      <c r="P95" t="s">
        <v>514</v>
      </c>
    </row>
    <row r="96" spans="8:16" x14ac:dyDescent="0.15">
      <c r="H96">
        <v>14</v>
      </c>
      <c r="I96" t="s">
        <v>515</v>
      </c>
      <c r="J96" t="s">
        <v>303</v>
      </c>
      <c r="K96" t="s">
        <v>516</v>
      </c>
      <c r="L96" t="s">
        <v>517</v>
      </c>
      <c r="O96" t="s">
        <v>305</v>
      </c>
      <c r="P96" t="s">
        <v>306</v>
      </c>
    </row>
    <row r="97" spans="8:16" x14ac:dyDescent="0.15">
      <c r="H97">
        <v>15</v>
      </c>
      <c r="I97" t="s">
        <v>518</v>
      </c>
      <c r="J97" t="s">
        <v>308</v>
      </c>
      <c r="K97" t="s">
        <v>519</v>
      </c>
      <c r="L97" t="s">
        <v>520</v>
      </c>
      <c r="O97" t="s">
        <v>312</v>
      </c>
      <c r="P97" t="s">
        <v>313</v>
      </c>
    </row>
  </sheetData>
  <autoFilter ref="A1:S73" xr:uid="{00000000-0009-0000-0000-000001000000}"/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1"/>
  <sheetViews>
    <sheetView tabSelected="1" workbookViewId="0">
      <selection activeCell="N12" sqref="N12"/>
    </sheetView>
  </sheetViews>
  <sheetFormatPr defaultRowHeight="13.5" x14ac:dyDescent="0.15"/>
  <sheetData>
    <row r="1" spans="2:26" x14ac:dyDescent="0.15">
      <c r="D1" s="18" t="s">
        <v>755</v>
      </c>
      <c r="E1" s="18" t="s">
        <v>755</v>
      </c>
      <c r="F1" s="18" t="s">
        <v>755</v>
      </c>
      <c r="G1" s="18" t="s">
        <v>755</v>
      </c>
      <c r="H1" s="18" t="s">
        <v>756</v>
      </c>
      <c r="I1" s="18" t="s">
        <v>756</v>
      </c>
      <c r="J1" s="18" t="s">
        <v>756</v>
      </c>
      <c r="Y1" t="s">
        <v>621</v>
      </c>
      <c r="Z1" t="s">
        <v>626</v>
      </c>
    </row>
    <row r="2" spans="2:26" x14ac:dyDescent="0.15">
      <c r="B2" t="s">
        <v>415</v>
      </c>
      <c r="C2" t="s">
        <v>416</v>
      </c>
      <c r="D2" t="s">
        <v>722</v>
      </c>
      <c r="E2" t="s">
        <v>417</v>
      </c>
      <c r="F2" t="s">
        <v>757</v>
      </c>
      <c r="G2" t="s">
        <v>785</v>
      </c>
      <c r="H2" t="s">
        <v>722</v>
      </c>
      <c r="I2" t="s">
        <v>757</v>
      </c>
      <c r="J2" t="s">
        <v>786</v>
      </c>
      <c r="S2" s="14" t="s">
        <v>623</v>
      </c>
      <c r="T2" s="14" t="s">
        <v>605</v>
      </c>
      <c r="U2" s="14" t="s">
        <v>607</v>
      </c>
      <c r="V2" s="14" t="s">
        <v>609</v>
      </c>
      <c r="Y2" t="s">
        <v>624</v>
      </c>
      <c r="Z2" t="s">
        <v>611</v>
      </c>
    </row>
    <row r="3" spans="2:26" x14ac:dyDescent="0.15">
      <c r="B3" s="46" t="s">
        <v>747</v>
      </c>
      <c r="C3">
        <v>328</v>
      </c>
      <c r="D3">
        <v>71</v>
      </c>
      <c r="E3">
        <v>30.54</v>
      </c>
      <c r="F3" s="5">
        <v>7.4895833333333328E-2</v>
      </c>
      <c r="G3" s="6">
        <f>F3/E3</f>
        <v>2.4523848504693297E-3</v>
      </c>
      <c r="H3">
        <v>280</v>
      </c>
      <c r="I3" s="5">
        <v>8.7939814814814818E-2</v>
      </c>
      <c r="J3" s="6">
        <f t="shared" ref="J3:J11" si="0">I3/E3</f>
        <v>2.8794962283829346E-3</v>
      </c>
      <c r="L3" s="41">
        <v>4.1666666666666664E-2</v>
      </c>
      <c r="M3">
        <f>ROUND(L3/G3,2)</f>
        <v>16.989999999999998</v>
      </c>
      <c r="S3" s="14" t="s">
        <v>611</v>
      </c>
      <c r="T3" s="14">
        <v>4</v>
      </c>
      <c r="U3" s="14"/>
      <c r="V3" s="14"/>
      <c r="Y3" t="s">
        <v>624</v>
      </c>
      <c r="Z3" t="s">
        <v>611</v>
      </c>
    </row>
    <row r="4" spans="2:26" x14ac:dyDescent="0.15">
      <c r="B4" s="46" t="s">
        <v>748</v>
      </c>
      <c r="C4">
        <v>332</v>
      </c>
      <c r="D4">
        <v>82</v>
      </c>
      <c r="E4">
        <v>30.54</v>
      </c>
      <c r="F4" s="5">
        <v>7.4224537037037033E-2</v>
      </c>
      <c r="G4" s="6">
        <f t="shared" ref="G4:G11" si="1">F4/E4</f>
        <v>2.4304039632297653E-3</v>
      </c>
      <c r="H4">
        <v>292</v>
      </c>
      <c r="I4" s="5">
        <v>8.740740740740742E-2</v>
      </c>
      <c r="J4" s="6">
        <f t="shared" si="0"/>
        <v>2.8620631109170735E-3</v>
      </c>
      <c r="L4" s="41">
        <v>4.1666666666666664E-2</v>
      </c>
      <c r="M4">
        <f t="shared" ref="M4:M10" si="2">ROUND(L4/G4,2)</f>
        <v>17.14</v>
      </c>
      <c r="S4" s="14" t="s">
        <v>612</v>
      </c>
      <c r="T4" s="14">
        <v>8</v>
      </c>
      <c r="U4" s="14">
        <v>1</v>
      </c>
      <c r="V4" s="14"/>
      <c r="Y4" t="s">
        <v>624</v>
      </c>
      <c r="Z4" t="s">
        <v>611</v>
      </c>
    </row>
    <row r="5" spans="2:26" x14ac:dyDescent="0.15">
      <c r="B5" s="46" t="s">
        <v>749</v>
      </c>
      <c r="C5">
        <v>325</v>
      </c>
      <c r="D5">
        <v>66</v>
      </c>
      <c r="E5">
        <v>30.54</v>
      </c>
      <c r="F5" s="5">
        <v>7.3715277777777768E-2</v>
      </c>
      <c r="G5" s="6">
        <f t="shared" si="1"/>
        <v>2.4137288073928544E-3</v>
      </c>
      <c r="H5">
        <v>301</v>
      </c>
      <c r="I5" s="5">
        <v>8.8460648148148149E-2</v>
      </c>
      <c r="J5" s="6">
        <f t="shared" si="0"/>
        <v>2.8965503650343208E-3</v>
      </c>
      <c r="L5" s="41">
        <v>4.1666666666666664E-2</v>
      </c>
      <c r="M5">
        <f t="shared" si="2"/>
        <v>17.260000000000002</v>
      </c>
      <c r="S5" s="14" t="s">
        <v>613</v>
      </c>
      <c r="T5" s="14">
        <v>3</v>
      </c>
      <c r="U5" s="14">
        <v>2</v>
      </c>
      <c r="V5" s="14"/>
      <c r="Y5" t="s">
        <v>624</v>
      </c>
      <c r="Z5" t="s">
        <v>611</v>
      </c>
    </row>
    <row r="6" spans="2:26" x14ac:dyDescent="0.15">
      <c r="B6" s="46" t="s">
        <v>750</v>
      </c>
      <c r="C6">
        <v>329</v>
      </c>
      <c r="D6">
        <v>54</v>
      </c>
      <c r="E6">
        <v>30.54</v>
      </c>
      <c r="F6" s="5">
        <v>7.3148148148148143E-2</v>
      </c>
      <c r="G6" s="6">
        <f t="shared" si="1"/>
        <v>2.3951587474835673E-3</v>
      </c>
      <c r="H6">
        <v>269</v>
      </c>
      <c r="I6" s="5">
        <v>8.6435185185185184E-2</v>
      </c>
      <c r="J6" s="6">
        <f t="shared" si="0"/>
        <v>2.830228722501152E-3</v>
      </c>
      <c r="L6" s="41">
        <v>4.1666666666666664E-2</v>
      </c>
      <c r="M6">
        <f t="shared" si="2"/>
        <v>17.399999999999999</v>
      </c>
      <c r="S6" s="14" t="s">
        <v>614</v>
      </c>
      <c r="T6" s="14">
        <v>3</v>
      </c>
      <c r="U6" s="14">
        <v>4</v>
      </c>
      <c r="V6" s="14">
        <v>1</v>
      </c>
      <c r="Y6" t="s">
        <v>624</v>
      </c>
      <c r="Z6" t="s">
        <v>612</v>
      </c>
    </row>
    <row r="7" spans="2:26" x14ac:dyDescent="0.15">
      <c r="B7" s="46" t="s">
        <v>751</v>
      </c>
      <c r="C7">
        <v>320</v>
      </c>
      <c r="D7">
        <v>42</v>
      </c>
      <c r="E7">
        <v>30.54</v>
      </c>
      <c r="F7" s="5">
        <v>7.2418981481481473E-2</v>
      </c>
      <c r="G7" s="6">
        <f t="shared" si="1"/>
        <v>2.3712829561716264E-3</v>
      </c>
      <c r="H7">
        <v>254</v>
      </c>
      <c r="I7" s="5">
        <v>8.5671296296296287E-2</v>
      </c>
      <c r="J7" s="6">
        <f t="shared" si="0"/>
        <v>2.8052159887457856E-3</v>
      </c>
      <c r="L7" s="41">
        <v>4.1666666666666664E-2</v>
      </c>
      <c r="M7">
        <f t="shared" si="2"/>
        <v>17.57</v>
      </c>
      <c r="S7" s="14" t="s">
        <v>615</v>
      </c>
      <c r="T7" s="14">
        <v>4</v>
      </c>
      <c r="U7" s="14">
        <v>3</v>
      </c>
      <c r="V7" s="14">
        <v>1</v>
      </c>
      <c r="Y7" t="s">
        <v>624</v>
      </c>
      <c r="Z7" t="s">
        <v>612</v>
      </c>
    </row>
    <row r="8" spans="2:26" x14ac:dyDescent="0.15">
      <c r="B8" s="46" t="s">
        <v>752</v>
      </c>
      <c r="C8">
        <v>330</v>
      </c>
      <c r="D8">
        <v>62</v>
      </c>
      <c r="E8">
        <v>30.54</v>
      </c>
      <c r="F8" s="5">
        <v>7.3611111111111113E-2</v>
      </c>
      <c r="G8" s="6">
        <f t="shared" si="1"/>
        <v>2.4103179800625775E-3</v>
      </c>
      <c r="H8">
        <v>255</v>
      </c>
      <c r="I8" s="5">
        <v>8.487268518518519E-2</v>
      </c>
      <c r="J8" s="6">
        <f t="shared" si="0"/>
        <v>2.7790663125469937E-3</v>
      </c>
      <c r="L8" s="41">
        <v>4.1666666666666664E-2</v>
      </c>
      <c r="M8">
        <f t="shared" si="2"/>
        <v>17.29</v>
      </c>
      <c r="S8" s="14"/>
      <c r="T8" s="14"/>
      <c r="U8" s="14"/>
      <c r="V8" s="14"/>
    </row>
    <row r="9" spans="2:26" x14ac:dyDescent="0.15">
      <c r="B9" s="46" t="s">
        <v>753</v>
      </c>
      <c r="C9">
        <v>348</v>
      </c>
      <c r="D9">
        <v>57</v>
      </c>
      <c r="E9">
        <v>30.54</v>
      </c>
      <c r="F9" s="41">
        <v>7.3449074074074069E-2</v>
      </c>
      <c r="G9" s="6">
        <f t="shared" si="1"/>
        <v>2.4050122486599236E-3</v>
      </c>
      <c r="H9">
        <v>269</v>
      </c>
      <c r="I9" s="41">
        <v>8.622685185185186E-2</v>
      </c>
      <c r="J9" s="6">
        <f t="shared" si="0"/>
        <v>2.8234070678405982E-3</v>
      </c>
      <c r="L9" s="41">
        <v>4.1666666666666664E-2</v>
      </c>
      <c r="M9">
        <f t="shared" si="2"/>
        <v>17.32</v>
      </c>
      <c r="S9" s="14" t="s">
        <v>616</v>
      </c>
      <c r="T9" s="14">
        <v>3</v>
      </c>
      <c r="U9" s="14">
        <v>1</v>
      </c>
      <c r="V9" s="14">
        <v>1</v>
      </c>
      <c r="Y9" t="s">
        <v>624</v>
      </c>
      <c r="Z9" t="s">
        <v>612</v>
      </c>
    </row>
    <row r="10" spans="2:26" x14ac:dyDescent="0.15">
      <c r="B10" s="46" t="s">
        <v>754</v>
      </c>
      <c r="C10">
        <v>325</v>
      </c>
      <c r="D10">
        <v>96</v>
      </c>
      <c r="E10">
        <v>30.54</v>
      </c>
      <c r="F10" s="41">
        <v>7.5335648148148152E-2</v>
      </c>
      <c r="G10" s="6">
        <f t="shared" si="1"/>
        <v>2.4667861214193896E-3</v>
      </c>
      <c r="H10">
        <v>285</v>
      </c>
      <c r="I10" s="41">
        <v>8.5879629629629625E-2</v>
      </c>
      <c r="J10" s="6">
        <f t="shared" si="0"/>
        <v>2.8120376434063402E-3</v>
      </c>
      <c r="L10" s="41">
        <v>4.1666666666666664E-2</v>
      </c>
      <c r="M10">
        <f t="shared" si="2"/>
        <v>16.89</v>
      </c>
      <c r="S10" s="14"/>
      <c r="T10" s="14"/>
      <c r="U10" s="14"/>
      <c r="V10" s="14"/>
    </row>
    <row r="11" spans="2:26" x14ac:dyDescent="0.15">
      <c r="B11" s="46" t="s">
        <v>784</v>
      </c>
      <c r="C11">
        <v>311</v>
      </c>
      <c r="D11">
        <v>56</v>
      </c>
      <c r="E11">
        <v>30.54</v>
      </c>
      <c r="F11" s="41">
        <v>7.2870370370370363E-2</v>
      </c>
      <c r="G11" s="6">
        <f t="shared" si="1"/>
        <v>2.3860632079361612E-3</v>
      </c>
      <c r="H11">
        <v>254</v>
      </c>
      <c r="I11" s="41">
        <v>8.5763888888888876E-2</v>
      </c>
      <c r="J11" s="6">
        <f t="shared" si="0"/>
        <v>2.8082478352615872E-3</v>
      </c>
      <c r="L11" s="41">
        <v>4.1666666666666664E-2</v>
      </c>
      <c r="M11">
        <f t="shared" ref="M11" si="3">ROUND(L11/G11,2)</f>
        <v>17.46</v>
      </c>
      <c r="S11" s="14"/>
      <c r="T11" s="14"/>
      <c r="U11" s="14"/>
      <c r="V11" s="14"/>
    </row>
    <row r="12" spans="2:26" x14ac:dyDescent="0.15">
      <c r="B12" s="46" t="s">
        <v>787</v>
      </c>
      <c r="F12" s="41"/>
      <c r="G12" s="6"/>
      <c r="I12" s="41"/>
      <c r="J12" s="6"/>
      <c r="L12" s="41"/>
      <c r="S12" s="14"/>
      <c r="T12" s="14"/>
      <c r="U12" s="14"/>
      <c r="V12" s="14"/>
    </row>
    <row r="13" spans="2:26" x14ac:dyDescent="0.15">
      <c r="B13" s="46" t="s">
        <v>788</v>
      </c>
      <c r="F13" s="41"/>
      <c r="G13" s="6"/>
      <c r="I13" s="41"/>
      <c r="J13" s="6"/>
      <c r="L13" s="41"/>
      <c r="S13" s="14"/>
      <c r="T13" s="14"/>
      <c r="U13" s="14"/>
      <c r="V13" s="14"/>
    </row>
    <row r="14" spans="2:26" x14ac:dyDescent="0.15">
      <c r="B14" s="46" t="s">
        <v>789</v>
      </c>
      <c r="C14">
        <v>130</v>
      </c>
      <c r="D14">
        <v>66</v>
      </c>
      <c r="E14">
        <v>22.54</v>
      </c>
      <c r="F14" s="41">
        <v>5.7905092592592598E-2</v>
      </c>
      <c r="G14" s="6">
        <f t="shared" ref="G14:G15" si="4">F14/E14</f>
        <v>2.5689925728745607E-3</v>
      </c>
      <c r="I14" s="41"/>
      <c r="J14" s="6"/>
      <c r="L14" s="41"/>
      <c r="S14" s="14"/>
      <c r="T14" s="14"/>
      <c r="U14" s="14"/>
      <c r="V14" s="14"/>
    </row>
    <row r="15" spans="2:26" x14ac:dyDescent="0.15">
      <c r="B15" s="46" t="s">
        <v>790</v>
      </c>
      <c r="C15">
        <v>174</v>
      </c>
      <c r="D15">
        <v>43</v>
      </c>
      <c r="E15">
        <v>26.03</v>
      </c>
      <c r="F15" s="41">
        <v>6.2476851851851846E-2</v>
      </c>
      <c r="G15" s="6">
        <f t="shared" si="4"/>
        <v>2.4001863946158989E-3</v>
      </c>
      <c r="I15" s="41"/>
      <c r="J15" s="6"/>
      <c r="L15" s="41"/>
      <c r="S15" s="14"/>
      <c r="T15" s="14"/>
      <c r="U15" s="14"/>
      <c r="V15" s="14"/>
    </row>
    <row r="16" spans="2:26" x14ac:dyDescent="0.15">
      <c r="B16" s="46" t="s">
        <v>791</v>
      </c>
      <c r="C16">
        <v>298</v>
      </c>
      <c r="F16" s="41"/>
      <c r="G16" s="6"/>
      <c r="I16" s="41"/>
      <c r="J16" s="6"/>
      <c r="S16" s="14"/>
      <c r="T16" s="14"/>
      <c r="U16" s="14"/>
      <c r="V16" s="14"/>
    </row>
    <row r="17" spans="2:26" x14ac:dyDescent="0.15">
      <c r="B17" s="46"/>
      <c r="F17" s="41"/>
      <c r="G17" s="6"/>
      <c r="I17" s="41"/>
      <c r="J17" s="6"/>
      <c r="S17" s="14"/>
      <c r="T17" s="14"/>
      <c r="U17" s="14"/>
      <c r="V17" s="14"/>
    </row>
    <row r="18" spans="2:26" x14ac:dyDescent="0.15">
      <c r="B18" s="46"/>
      <c r="F18" s="41"/>
      <c r="G18" s="6"/>
      <c r="I18" s="41"/>
      <c r="J18" s="6"/>
      <c r="S18" s="14"/>
      <c r="T18" s="14"/>
      <c r="U18" s="14"/>
      <c r="V18" s="14"/>
    </row>
    <row r="19" spans="2:26" x14ac:dyDescent="0.15">
      <c r="B19" s="46"/>
      <c r="F19" s="41"/>
      <c r="G19" s="6"/>
      <c r="I19" s="41"/>
      <c r="J19" s="6"/>
      <c r="S19" s="14"/>
      <c r="T19" s="14"/>
      <c r="U19" s="14"/>
      <c r="V19" s="14"/>
    </row>
    <row r="20" spans="2:26" x14ac:dyDescent="0.15">
      <c r="S20" s="14" t="s">
        <v>617</v>
      </c>
      <c r="T20" s="14">
        <v>1</v>
      </c>
      <c r="U20" s="14">
        <v>1</v>
      </c>
      <c r="V20" s="14">
        <v>1</v>
      </c>
      <c r="Y20" t="s">
        <v>624</v>
      </c>
      <c r="Z20" t="s">
        <v>612</v>
      </c>
    </row>
    <row r="21" spans="2:26" x14ac:dyDescent="0.15">
      <c r="B21" t="s">
        <v>415</v>
      </c>
      <c r="C21" t="s">
        <v>535</v>
      </c>
      <c r="D21" t="s">
        <v>536</v>
      </c>
      <c r="E21" t="s">
        <v>417</v>
      </c>
      <c r="F21" t="s">
        <v>418</v>
      </c>
      <c r="G21" t="s">
        <v>420</v>
      </c>
      <c r="H21" t="s">
        <v>571</v>
      </c>
      <c r="I21" t="s">
        <v>570</v>
      </c>
      <c r="J21" t="s">
        <v>419</v>
      </c>
      <c r="K21" t="s">
        <v>421</v>
      </c>
      <c r="S21" s="14" t="s">
        <v>618</v>
      </c>
      <c r="T21" s="14"/>
      <c r="U21" s="14"/>
      <c r="V21" s="14">
        <v>2</v>
      </c>
      <c r="Y21" t="s">
        <v>624</v>
      </c>
      <c r="Z21" t="s">
        <v>612</v>
      </c>
    </row>
    <row r="22" spans="2:26" x14ac:dyDescent="0.15">
      <c r="B22" s="46" t="s">
        <v>747</v>
      </c>
      <c r="C22">
        <v>62</v>
      </c>
      <c r="D22">
        <v>36</v>
      </c>
      <c r="E22">
        <v>22.34</v>
      </c>
      <c r="F22" s="5">
        <v>6.548611111111112E-2</v>
      </c>
      <c r="G22" s="6">
        <f>F22/E22</f>
        <v>2.9313389038098086E-3</v>
      </c>
      <c r="H22">
        <v>25</v>
      </c>
      <c r="I22">
        <v>33</v>
      </c>
      <c r="J22" s="5">
        <v>8.0104166666666657E-2</v>
      </c>
      <c r="K22" s="6">
        <f>J22/E22</f>
        <v>3.5856833780960901E-3</v>
      </c>
      <c r="S22" s="14" t="s">
        <v>619</v>
      </c>
      <c r="T22" s="14"/>
      <c r="U22" s="14"/>
      <c r="V22" s="14">
        <v>1</v>
      </c>
      <c r="Y22" t="s">
        <v>607</v>
      </c>
      <c r="Z22" t="s">
        <v>612</v>
      </c>
    </row>
    <row r="23" spans="2:26" x14ac:dyDescent="0.15">
      <c r="B23" s="46" t="s">
        <v>748</v>
      </c>
      <c r="C23">
        <v>64</v>
      </c>
      <c r="D23">
        <v>47</v>
      </c>
      <c r="E23">
        <v>22.48</v>
      </c>
      <c r="F23" s="5">
        <v>6.6689814814814813E-2</v>
      </c>
      <c r="G23" s="6">
        <f t="shared" ref="G23:G30" si="5">F23/E23</f>
        <v>2.9666287729010147E-3</v>
      </c>
      <c r="H23">
        <v>24</v>
      </c>
      <c r="I23">
        <v>33</v>
      </c>
      <c r="J23" s="5">
        <v>8.0682870370370363E-2</v>
      </c>
      <c r="K23" s="6">
        <f>J23/E23</f>
        <v>3.589095657044945E-3</v>
      </c>
      <c r="S23" s="15"/>
      <c r="T23" s="15"/>
      <c r="U23" s="15"/>
      <c r="V23" s="15"/>
      <c r="Y23" t="s">
        <v>624</v>
      </c>
      <c r="Z23" t="s">
        <v>612</v>
      </c>
    </row>
    <row r="24" spans="2:26" x14ac:dyDescent="0.15">
      <c r="B24" s="46" t="s">
        <v>749</v>
      </c>
      <c r="C24">
        <v>65</v>
      </c>
      <c r="D24">
        <v>35</v>
      </c>
      <c r="E24">
        <v>22.47</v>
      </c>
      <c r="F24" s="5">
        <v>6.4224537037037038E-2</v>
      </c>
      <c r="G24" s="6">
        <f t="shared" si="5"/>
        <v>2.8582348481102377E-3</v>
      </c>
      <c r="J24" s="5"/>
      <c r="K24" s="6"/>
      <c r="S24" s="16"/>
      <c r="T24" s="16"/>
      <c r="U24" s="16"/>
      <c r="V24" s="16"/>
      <c r="Y24" t="s">
        <v>624</v>
      </c>
      <c r="Z24" t="s">
        <v>612</v>
      </c>
    </row>
    <row r="25" spans="2:26" x14ac:dyDescent="0.15">
      <c r="B25" s="46" t="s">
        <v>750</v>
      </c>
      <c r="C25">
        <v>79</v>
      </c>
      <c r="D25">
        <v>51</v>
      </c>
      <c r="E25">
        <v>22.47</v>
      </c>
      <c r="F25" s="5">
        <v>6.7152777777777783E-2</v>
      </c>
      <c r="G25" s="6">
        <f t="shared" si="5"/>
        <v>2.9885526380853487E-3</v>
      </c>
      <c r="J25" s="5"/>
      <c r="K25" s="6"/>
      <c r="Y25" t="s">
        <v>624</v>
      </c>
      <c r="Z25" t="s">
        <v>612</v>
      </c>
    </row>
    <row r="26" spans="2:26" x14ac:dyDescent="0.15">
      <c r="B26" s="46" t="s">
        <v>751</v>
      </c>
      <c r="C26">
        <v>78</v>
      </c>
      <c r="D26">
        <v>45</v>
      </c>
      <c r="E26">
        <v>22.47</v>
      </c>
      <c r="F26" s="5">
        <v>6.5960648148148157E-2</v>
      </c>
      <c r="G26" s="6">
        <f t="shared" si="5"/>
        <v>2.9354983599531891E-3</v>
      </c>
      <c r="H26">
        <v>24</v>
      </c>
      <c r="I26">
        <v>32</v>
      </c>
      <c r="J26" s="5">
        <v>8.160879629629629E-2</v>
      </c>
      <c r="K26" s="6">
        <f>J26/E26</f>
        <v>3.6319001466976544E-3</v>
      </c>
      <c r="Y26" t="s">
        <v>607</v>
      </c>
      <c r="Z26" t="s">
        <v>613</v>
      </c>
    </row>
    <row r="27" spans="2:26" x14ac:dyDescent="0.15">
      <c r="B27" s="46" t="s">
        <v>752</v>
      </c>
      <c r="C27">
        <v>74</v>
      </c>
      <c r="D27">
        <v>42</v>
      </c>
      <c r="E27">
        <v>22.47</v>
      </c>
      <c r="F27" s="41">
        <v>6.4953703703703694E-2</v>
      </c>
      <c r="G27" s="6">
        <f t="shared" si="5"/>
        <v>2.8906855230842769E-3</v>
      </c>
      <c r="Y27" t="s">
        <v>624</v>
      </c>
      <c r="Z27" t="s">
        <v>613</v>
      </c>
    </row>
    <row r="28" spans="2:26" x14ac:dyDescent="0.15">
      <c r="B28" s="46" t="s">
        <v>753</v>
      </c>
      <c r="C28">
        <v>92</v>
      </c>
      <c r="D28">
        <v>43</v>
      </c>
      <c r="E28">
        <v>22.47</v>
      </c>
      <c r="F28" s="41">
        <v>6.5601851851851856E-2</v>
      </c>
      <c r="G28" s="6">
        <f t="shared" si="5"/>
        <v>2.9195305675056458E-3</v>
      </c>
    </row>
    <row r="29" spans="2:26" x14ac:dyDescent="0.15">
      <c r="B29" s="46" t="s">
        <v>754</v>
      </c>
      <c r="C29">
        <v>91</v>
      </c>
      <c r="D29">
        <v>58</v>
      </c>
      <c r="E29">
        <v>22.47</v>
      </c>
      <c r="F29" s="41">
        <v>6.7453703703703696E-2</v>
      </c>
      <c r="G29" s="6">
        <f t="shared" si="5"/>
        <v>3.0019449801381264E-3</v>
      </c>
    </row>
    <row r="30" spans="2:26" x14ac:dyDescent="0.15">
      <c r="B30" s="46" t="s">
        <v>784</v>
      </c>
      <c r="C30">
        <v>93</v>
      </c>
      <c r="D30">
        <v>75</v>
      </c>
      <c r="E30">
        <v>22.47</v>
      </c>
      <c r="F30" s="41">
        <v>7.0671296296296301E-2</v>
      </c>
      <c r="G30" s="6">
        <f t="shared" si="5"/>
        <v>3.1451400220870629E-3</v>
      </c>
      <c r="H30">
        <v>24</v>
      </c>
      <c r="I30">
        <v>39</v>
      </c>
      <c r="J30" s="41">
        <v>7.9733796296296303E-2</v>
      </c>
      <c r="K30" s="6">
        <f>J30/E30</f>
        <v>3.5484555539072675E-3</v>
      </c>
    </row>
    <row r="31" spans="2:26" x14ac:dyDescent="0.15">
      <c r="B31" s="46" t="s">
        <v>787</v>
      </c>
      <c r="F31" s="41"/>
      <c r="G31" s="6"/>
      <c r="J31" s="41"/>
      <c r="K31" s="6"/>
    </row>
    <row r="32" spans="2:26" x14ac:dyDescent="0.15">
      <c r="B32" s="46" t="s">
        <v>788</v>
      </c>
      <c r="G32" s="6"/>
      <c r="J32" s="41"/>
      <c r="K32" s="6"/>
    </row>
    <row r="33" spans="2:26" x14ac:dyDescent="0.15">
      <c r="B33" s="46" t="s">
        <v>789</v>
      </c>
      <c r="C33">
        <v>45</v>
      </c>
      <c r="D33">
        <v>44</v>
      </c>
      <c r="E33">
        <v>16.86</v>
      </c>
      <c r="F33" s="41">
        <v>5.9085648148148151E-2</v>
      </c>
      <c r="G33" s="6">
        <f t="shared" ref="G33:G34" si="6">F33/E33</f>
        <v>3.5044868415271741E-3</v>
      </c>
      <c r="H33">
        <v>10</v>
      </c>
      <c r="I33">
        <v>11</v>
      </c>
      <c r="J33" s="41">
        <v>6.1180555555555551E-2</v>
      </c>
      <c r="K33" s="6">
        <f>J33/E33</f>
        <v>3.6287399499143271E-3</v>
      </c>
    </row>
    <row r="34" spans="2:26" x14ac:dyDescent="0.15">
      <c r="B34" s="46" t="s">
        <v>790</v>
      </c>
      <c r="C34">
        <v>64</v>
      </c>
      <c r="D34">
        <v>54</v>
      </c>
      <c r="E34">
        <v>20.05</v>
      </c>
      <c r="F34" s="41">
        <v>6.356481481481481E-2</v>
      </c>
      <c r="G34" s="6">
        <f t="shared" si="6"/>
        <v>3.1703149533573471E-3</v>
      </c>
      <c r="H34">
        <v>11</v>
      </c>
      <c r="I34">
        <v>21</v>
      </c>
      <c r="J34" s="41">
        <v>6.7083333333333328E-2</v>
      </c>
      <c r="K34" s="6">
        <f>J34/E34</f>
        <v>3.3458021612635075E-3</v>
      </c>
    </row>
    <row r="35" spans="2:26" x14ac:dyDescent="0.15">
      <c r="B35" s="46" t="s">
        <v>791</v>
      </c>
      <c r="F35" s="41"/>
      <c r="G35" s="6"/>
      <c r="J35" s="41"/>
      <c r="K35" s="6"/>
    </row>
    <row r="36" spans="2:26" x14ac:dyDescent="0.15">
      <c r="B36" s="46"/>
      <c r="F36" s="41"/>
      <c r="G36" s="6"/>
      <c r="J36" s="41"/>
      <c r="K36" s="6"/>
    </row>
    <row r="37" spans="2:26" x14ac:dyDescent="0.15">
      <c r="B37" s="46"/>
      <c r="F37" s="41"/>
      <c r="G37" s="6"/>
    </row>
    <row r="38" spans="2:26" x14ac:dyDescent="0.15">
      <c r="B38" s="46"/>
      <c r="F38" s="41"/>
      <c r="G38" s="6"/>
    </row>
    <row r="39" spans="2:26" x14ac:dyDescent="0.15">
      <c r="B39" s="46"/>
      <c r="F39" s="41"/>
      <c r="G39" s="6"/>
    </row>
    <row r="40" spans="2:26" x14ac:dyDescent="0.15">
      <c r="B40" s="46"/>
      <c r="F40" s="41"/>
      <c r="G40" s="6"/>
    </row>
    <row r="41" spans="2:26" x14ac:dyDescent="0.15">
      <c r="Y41" t="s">
        <v>607</v>
      </c>
      <c r="Z41" t="s">
        <v>613</v>
      </c>
    </row>
    <row r="42" spans="2:26" x14ac:dyDescent="0.15">
      <c r="Y42" t="s">
        <v>624</v>
      </c>
      <c r="Z42" t="s">
        <v>613</v>
      </c>
    </row>
    <row r="43" spans="2:26" x14ac:dyDescent="0.15">
      <c r="Y43" t="s">
        <v>624</v>
      </c>
      <c r="Z43" t="s">
        <v>613</v>
      </c>
    </row>
    <row r="44" spans="2:26" x14ac:dyDescent="0.15">
      <c r="Y44" t="s">
        <v>624</v>
      </c>
      <c r="Z44" t="s">
        <v>614</v>
      </c>
    </row>
    <row r="45" spans="2:26" x14ac:dyDescent="0.15">
      <c r="Y45" t="s">
        <v>624</v>
      </c>
      <c r="Z45" t="s">
        <v>614</v>
      </c>
    </row>
    <row r="46" spans="2:26" x14ac:dyDescent="0.15">
      <c r="Y46" t="s">
        <v>607</v>
      </c>
      <c r="Z46" t="s">
        <v>614</v>
      </c>
    </row>
    <row r="47" spans="2:26" x14ac:dyDescent="0.15">
      <c r="Y47" t="s">
        <v>607</v>
      </c>
      <c r="Z47" t="s">
        <v>614</v>
      </c>
    </row>
    <row r="48" spans="2:26" x14ac:dyDescent="0.15">
      <c r="Y48" t="s">
        <v>624</v>
      </c>
      <c r="Z48" t="s">
        <v>614</v>
      </c>
    </row>
    <row r="49" spans="25:26" x14ac:dyDescent="0.15">
      <c r="Y49" t="s">
        <v>625</v>
      </c>
      <c r="Z49" t="s">
        <v>614</v>
      </c>
    </row>
    <row r="50" spans="25:26" x14ac:dyDescent="0.15">
      <c r="Y50" t="s">
        <v>607</v>
      </c>
      <c r="Z50" t="s">
        <v>614</v>
      </c>
    </row>
    <row r="51" spans="25:26" x14ac:dyDescent="0.15">
      <c r="Y51" t="s">
        <v>607</v>
      </c>
      <c r="Z51" t="s">
        <v>614</v>
      </c>
    </row>
    <row r="52" spans="25:26" x14ac:dyDescent="0.15">
      <c r="Y52" t="s">
        <v>624</v>
      </c>
      <c r="Z52" t="s">
        <v>615</v>
      </c>
    </row>
    <row r="53" spans="25:26" x14ac:dyDescent="0.15">
      <c r="Y53" t="s">
        <v>624</v>
      </c>
      <c r="Z53" t="s">
        <v>615</v>
      </c>
    </row>
    <row r="54" spans="25:26" x14ac:dyDescent="0.15">
      <c r="Y54" t="s">
        <v>624</v>
      </c>
      <c r="Z54" t="s">
        <v>615</v>
      </c>
    </row>
    <row r="55" spans="25:26" x14ac:dyDescent="0.15">
      <c r="Y55" t="s">
        <v>607</v>
      </c>
      <c r="Z55" t="s">
        <v>615</v>
      </c>
    </row>
    <row r="56" spans="25:26" x14ac:dyDescent="0.15">
      <c r="Y56" t="s">
        <v>624</v>
      </c>
      <c r="Z56" t="s">
        <v>615</v>
      </c>
    </row>
    <row r="57" spans="25:26" x14ac:dyDescent="0.15">
      <c r="Y57" t="s">
        <v>607</v>
      </c>
      <c r="Z57" t="s">
        <v>615</v>
      </c>
    </row>
    <row r="58" spans="25:26" x14ac:dyDescent="0.15">
      <c r="Y58" t="s">
        <v>607</v>
      </c>
      <c r="Z58" t="s">
        <v>615</v>
      </c>
    </row>
    <row r="59" spans="25:26" x14ac:dyDescent="0.15">
      <c r="Y59" t="s">
        <v>625</v>
      </c>
      <c r="Z59" t="s">
        <v>615</v>
      </c>
    </row>
    <row r="60" spans="25:26" x14ac:dyDescent="0.15">
      <c r="Y60" t="s">
        <v>624</v>
      </c>
      <c r="Z60" t="s">
        <v>616</v>
      </c>
    </row>
    <row r="61" spans="25:26" x14ac:dyDescent="0.15">
      <c r="Y61" t="s">
        <v>607</v>
      </c>
      <c r="Z61" t="s">
        <v>616</v>
      </c>
    </row>
    <row r="62" spans="25:26" x14ac:dyDescent="0.15">
      <c r="Y62" t="s">
        <v>624</v>
      </c>
      <c r="Z62" t="s">
        <v>616</v>
      </c>
    </row>
    <row r="63" spans="25:26" x14ac:dyDescent="0.15">
      <c r="Y63" t="s">
        <v>624</v>
      </c>
      <c r="Z63" t="s">
        <v>616</v>
      </c>
    </row>
    <row r="64" spans="25:26" x14ac:dyDescent="0.15">
      <c r="Y64" t="s">
        <v>625</v>
      </c>
      <c r="Z64" t="s">
        <v>616</v>
      </c>
    </row>
    <row r="65" spans="2:26" x14ac:dyDescent="0.15">
      <c r="Y65" t="s">
        <v>607</v>
      </c>
      <c r="Z65" t="s">
        <v>617</v>
      </c>
    </row>
    <row r="66" spans="2:26" x14ac:dyDescent="0.15">
      <c r="Y66" t="s">
        <v>624</v>
      </c>
      <c r="Z66" t="s">
        <v>617</v>
      </c>
    </row>
    <row r="67" spans="2:26" x14ac:dyDescent="0.15">
      <c r="Y67" t="s">
        <v>625</v>
      </c>
      <c r="Z67" t="s">
        <v>617</v>
      </c>
    </row>
    <row r="68" spans="2:26" x14ac:dyDescent="0.15">
      <c r="Y68" t="s">
        <v>625</v>
      </c>
      <c r="Z68" t="s">
        <v>618</v>
      </c>
    </row>
    <row r="69" spans="2:26" x14ac:dyDescent="0.15">
      <c r="B69" s="7" t="s">
        <v>548</v>
      </c>
      <c r="C69" s="7" t="s">
        <v>551</v>
      </c>
      <c r="D69" s="9" t="s">
        <v>549</v>
      </c>
      <c r="E69" s="9" t="s">
        <v>550</v>
      </c>
      <c r="Y69" t="s">
        <v>625</v>
      </c>
      <c r="Z69" t="s">
        <v>618</v>
      </c>
    </row>
    <row r="70" spans="2:26" x14ac:dyDescent="0.15">
      <c r="B70" s="7" t="s">
        <v>537</v>
      </c>
      <c r="C70" s="7">
        <v>4</v>
      </c>
      <c r="D70" s="7"/>
      <c r="E70" s="7"/>
      <c r="Y70" t="s">
        <v>625</v>
      </c>
      <c r="Z70" t="s">
        <v>627</v>
      </c>
    </row>
    <row r="71" spans="2:26" x14ac:dyDescent="0.15">
      <c r="B71" s="7" t="s">
        <v>538</v>
      </c>
      <c r="C71" s="7">
        <v>8</v>
      </c>
      <c r="D71" s="7">
        <v>1</v>
      </c>
      <c r="E71" s="7"/>
    </row>
    <row r="72" spans="2:26" x14ac:dyDescent="0.15">
      <c r="B72" s="7" t="s">
        <v>539</v>
      </c>
      <c r="C72" s="7">
        <v>7</v>
      </c>
      <c r="D72" s="7">
        <v>2</v>
      </c>
      <c r="E72" s="7"/>
    </row>
    <row r="73" spans="2:26" x14ac:dyDescent="0.15">
      <c r="B73" s="7" t="s">
        <v>540</v>
      </c>
      <c r="C73" s="7">
        <v>9</v>
      </c>
      <c r="D73" s="7">
        <v>1</v>
      </c>
      <c r="E73" s="7">
        <v>1</v>
      </c>
    </row>
    <row r="74" spans="2:26" x14ac:dyDescent="0.15">
      <c r="B74" s="7" t="s">
        <v>541</v>
      </c>
      <c r="C74" s="7">
        <v>7</v>
      </c>
      <c r="D74" s="7">
        <v>1</v>
      </c>
      <c r="E74" s="7">
        <v>1</v>
      </c>
    </row>
    <row r="75" spans="2:26" x14ac:dyDescent="0.15">
      <c r="B75" s="7" t="s">
        <v>542</v>
      </c>
      <c r="C75" s="7">
        <v>6</v>
      </c>
      <c r="D75" s="7">
        <v>2</v>
      </c>
      <c r="E75" s="7">
        <v>1</v>
      </c>
    </row>
    <row r="76" spans="2:26" x14ac:dyDescent="0.15">
      <c r="B76" s="7" t="s">
        <v>543</v>
      </c>
      <c r="C76" s="7">
        <v>4</v>
      </c>
      <c r="D76" s="7">
        <v>1</v>
      </c>
      <c r="E76" s="7">
        <v>1</v>
      </c>
    </row>
    <row r="77" spans="2:26" x14ac:dyDescent="0.15">
      <c r="B77" s="7" t="s">
        <v>544</v>
      </c>
      <c r="C77" s="7">
        <v>3</v>
      </c>
      <c r="D77" s="7"/>
      <c r="E77" s="7">
        <v>3</v>
      </c>
    </row>
    <row r="78" spans="2:26" x14ac:dyDescent="0.15">
      <c r="B78" s="7" t="s">
        <v>545</v>
      </c>
      <c r="C78" s="7">
        <v>3</v>
      </c>
      <c r="D78" s="7"/>
      <c r="E78" s="7">
        <v>2</v>
      </c>
      <c r="I78" t="s">
        <v>562</v>
      </c>
      <c r="J78">
        <v>72</v>
      </c>
    </row>
    <row r="79" spans="2:26" x14ac:dyDescent="0.15">
      <c r="B79" s="7" t="s">
        <v>547</v>
      </c>
      <c r="C79" s="7">
        <v>1</v>
      </c>
      <c r="D79" s="7"/>
      <c r="E79" s="7">
        <v>1</v>
      </c>
      <c r="I79" t="s">
        <v>563</v>
      </c>
      <c r="J79">
        <v>7</v>
      </c>
    </row>
    <row r="80" spans="2:26" x14ac:dyDescent="0.15">
      <c r="B80" s="7" t="s">
        <v>546</v>
      </c>
      <c r="C80" s="7">
        <v>20</v>
      </c>
      <c r="D80" s="7"/>
      <c r="E80" s="7"/>
      <c r="I80" t="s">
        <v>564</v>
      </c>
      <c r="J80">
        <v>19</v>
      </c>
    </row>
    <row r="82" spans="2:14" x14ac:dyDescent="0.15">
      <c r="B82" s="7" t="s">
        <v>559</v>
      </c>
      <c r="C82" s="7" t="s">
        <v>556</v>
      </c>
      <c r="D82" s="7" t="s">
        <v>558</v>
      </c>
      <c r="E82" s="7" t="s">
        <v>552</v>
      </c>
      <c r="F82" s="7" t="s">
        <v>560</v>
      </c>
      <c r="G82" s="7" t="s">
        <v>553</v>
      </c>
      <c r="H82" s="7" t="s">
        <v>281</v>
      </c>
      <c r="I82" s="7" t="s">
        <v>557</v>
      </c>
      <c r="J82" s="7" t="s">
        <v>561</v>
      </c>
      <c r="K82" s="7" t="s">
        <v>554</v>
      </c>
      <c r="L82" s="7" t="s">
        <v>555</v>
      </c>
      <c r="M82" s="12"/>
      <c r="N82" s="13"/>
    </row>
    <row r="83" spans="2:14" x14ac:dyDescent="0.15">
      <c r="B83" s="7">
        <v>29</v>
      </c>
      <c r="C83" s="7">
        <v>8</v>
      </c>
      <c r="D83" s="7">
        <v>7</v>
      </c>
      <c r="E83" s="7">
        <v>7</v>
      </c>
      <c r="F83" s="7">
        <v>5</v>
      </c>
      <c r="G83" s="7">
        <v>2</v>
      </c>
      <c r="H83" s="7">
        <v>4</v>
      </c>
      <c r="I83" s="7">
        <v>3</v>
      </c>
      <c r="J83" s="7">
        <v>3</v>
      </c>
      <c r="K83" s="7">
        <v>3</v>
      </c>
      <c r="L83" s="7">
        <v>1</v>
      </c>
      <c r="M83" s="12"/>
      <c r="N83" s="13"/>
    </row>
    <row r="97" spans="6:9" x14ac:dyDescent="0.15">
      <c r="H97" t="s">
        <v>620</v>
      </c>
      <c r="I97" t="s">
        <v>622</v>
      </c>
    </row>
    <row r="98" spans="6:9" x14ac:dyDescent="0.15">
      <c r="F98" t="s">
        <v>572</v>
      </c>
      <c r="G98" s="5">
        <v>6.2847222222222228E-3</v>
      </c>
      <c r="H98" t="s">
        <v>611</v>
      </c>
      <c r="I98" t="s">
        <v>606</v>
      </c>
    </row>
    <row r="99" spans="6:9" x14ac:dyDescent="0.15">
      <c r="F99" t="s">
        <v>573</v>
      </c>
      <c r="G99" s="5">
        <v>6.5624999999999998E-3</v>
      </c>
      <c r="H99" t="s">
        <v>611</v>
      </c>
      <c r="I99" t="s">
        <v>606</v>
      </c>
    </row>
    <row r="100" spans="6:9" x14ac:dyDescent="0.15">
      <c r="F100" t="s">
        <v>574</v>
      </c>
      <c r="G100" s="5">
        <v>6.5856481481481469E-3</v>
      </c>
      <c r="H100" t="s">
        <v>611</v>
      </c>
      <c r="I100" t="s">
        <v>606</v>
      </c>
    </row>
    <row r="101" spans="6:9" x14ac:dyDescent="0.15">
      <c r="F101" t="s">
        <v>575</v>
      </c>
      <c r="G101" s="5">
        <v>6.6435185185185182E-3</v>
      </c>
      <c r="H101" t="s">
        <v>611</v>
      </c>
      <c r="I101" t="s">
        <v>606</v>
      </c>
    </row>
    <row r="102" spans="6:9" x14ac:dyDescent="0.15">
      <c r="F102" t="s">
        <v>576</v>
      </c>
      <c r="G102" s="5">
        <v>6.6666666666666671E-3</v>
      </c>
      <c r="H102" t="s">
        <v>612</v>
      </c>
      <c r="I102" t="s">
        <v>606</v>
      </c>
    </row>
    <row r="103" spans="6:9" x14ac:dyDescent="0.15">
      <c r="F103" t="s">
        <v>577</v>
      </c>
      <c r="G103" s="5">
        <v>6.8402777777777776E-3</v>
      </c>
      <c r="H103" t="s">
        <v>612</v>
      </c>
      <c r="I103" t="s">
        <v>606</v>
      </c>
    </row>
    <row r="104" spans="6:9" x14ac:dyDescent="0.15">
      <c r="F104" t="s">
        <v>578</v>
      </c>
      <c r="G104" s="5">
        <v>6.8634259259259256E-3</v>
      </c>
      <c r="H104" t="s">
        <v>612</v>
      </c>
      <c r="I104" t="s">
        <v>606</v>
      </c>
    </row>
    <row r="105" spans="6:9" x14ac:dyDescent="0.15">
      <c r="F105" t="s">
        <v>579</v>
      </c>
      <c r="G105" s="5">
        <v>7.0023148148148154E-3</v>
      </c>
      <c r="H105" t="s">
        <v>612</v>
      </c>
      <c r="I105" t="s">
        <v>606</v>
      </c>
    </row>
    <row r="106" spans="6:9" x14ac:dyDescent="0.15">
      <c r="F106" t="s">
        <v>580</v>
      </c>
      <c r="G106" s="5">
        <v>7.037037037037037E-3</v>
      </c>
      <c r="H106" t="s">
        <v>612</v>
      </c>
      <c r="I106" t="s">
        <v>606</v>
      </c>
    </row>
    <row r="107" spans="6:9" x14ac:dyDescent="0.15">
      <c r="F107" t="s">
        <v>581</v>
      </c>
      <c r="G107" s="5">
        <v>7.0486111111111105E-3</v>
      </c>
      <c r="H107" t="s">
        <v>612</v>
      </c>
      <c r="I107" t="s">
        <v>608</v>
      </c>
    </row>
    <row r="108" spans="6:9" x14ac:dyDescent="0.15">
      <c r="F108" t="s">
        <v>582</v>
      </c>
      <c r="G108" s="5">
        <v>7.1412037037037043E-3</v>
      </c>
      <c r="H108" t="s">
        <v>612</v>
      </c>
      <c r="I108" t="s">
        <v>606</v>
      </c>
    </row>
    <row r="109" spans="6:9" x14ac:dyDescent="0.15">
      <c r="F109" t="s">
        <v>583</v>
      </c>
      <c r="G109" s="5">
        <v>7.1412037037037043E-3</v>
      </c>
      <c r="H109" t="s">
        <v>612</v>
      </c>
      <c r="I109" t="s">
        <v>606</v>
      </c>
    </row>
    <row r="110" spans="6:9" x14ac:dyDescent="0.15">
      <c r="F110" t="s">
        <v>584</v>
      </c>
      <c r="G110" s="5">
        <v>7.5347222222222213E-3</v>
      </c>
      <c r="H110" t="s">
        <v>613</v>
      </c>
      <c r="I110" t="s">
        <v>608</v>
      </c>
    </row>
    <row r="111" spans="6:9" x14ac:dyDescent="0.15">
      <c r="F111" t="s">
        <v>585</v>
      </c>
      <c r="G111" s="5">
        <v>7.743055555555556E-3</v>
      </c>
      <c r="H111" t="s">
        <v>613</v>
      </c>
      <c r="I111" t="s">
        <v>608</v>
      </c>
    </row>
    <row r="112" spans="6:9" x14ac:dyDescent="0.15">
      <c r="F112" t="s">
        <v>586</v>
      </c>
      <c r="G112" s="5">
        <v>7.8935185185185185E-3</v>
      </c>
      <c r="H112" t="s">
        <v>613</v>
      </c>
      <c r="I112" t="s">
        <v>606</v>
      </c>
    </row>
    <row r="113" spans="6:9" x14ac:dyDescent="0.15">
      <c r="F113" t="s">
        <v>587</v>
      </c>
      <c r="G113" s="5">
        <v>8.0555555555555554E-3</v>
      </c>
      <c r="H113" t="s">
        <v>614</v>
      </c>
      <c r="I113" t="s">
        <v>606</v>
      </c>
    </row>
    <row r="114" spans="6:9" x14ac:dyDescent="0.15">
      <c r="F114" t="s">
        <v>588</v>
      </c>
      <c r="G114" s="5">
        <v>8.0555555555555554E-3</v>
      </c>
      <c r="H114" t="s">
        <v>614</v>
      </c>
      <c r="I114" t="s">
        <v>606</v>
      </c>
    </row>
    <row r="115" spans="6:9" x14ac:dyDescent="0.15">
      <c r="F115" t="s">
        <v>589</v>
      </c>
      <c r="G115" s="5">
        <v>8.2060185185185187E-3</v>
      </c>
      <c r="H115" t="s">
        <v>614</v>
      </c>
      <c r="I115" t="s">
        <v>608</v>
      </c>
    </row>
    <row r="116" spans="6:9" x14ac:dyDescent="0.15">
      <c r="F116" t="s">
        <v>590</v>
      </c>
      <c r="G116" s="5">
        <v>8.2407407407407412E-3</v>
      </c>
      <c r="H116" t="s">
        <v>614</v>
      </c>
      <c r="I116" t="s">
        <v>608</v>
      </c>
    </row>
    <row r="117" spans="6:9" x14ac:dyDescent="0.15">
      <c r="F117" t="s">
        <v>591</v>
      </c>
      <c r="G117" s="5">
        <v>8.4143518518518517E-3</v>
      </c>
      <c r="H117" t="s">
        <v>614</v>
      </c>
      <c r="I117" t="s">
        <v>610</v>
      </c>
    </row>
    <row r="118" spans="6:9" x14ac:dyDescent="0.15">
      <c r="F118" t="s">
        <v>592</v>
      </c>
      <c r="G118" s="5">
        <v>8.5300925925925926E-3</v>
      </c>
      <c r="H118" t="s">
        <v>614</v>
      </c>
      <c r="I118" t="s">
        <v>608</v>
      </c>
    </row>
    <row r="119" spans="6:9" x14ac:dyDescent="0.15">
      <c r="F119" t="s">
        <v>593</v>
      </c>
      <c r="G119" s="5">
        <v>8.5532407407407415E-3</v>
      </c>
      <c r="H119" t="s">
        <v>614</v>
      </c>
      <c r="I119" t="s">
        <v>608</v>
      </c>
    </row>
    <row r="120" spans="6:9" x14ac:dyDescent="0.15">
      <c r="F120" t="s">
        <v>594</v>
      </c>
      <c r="G120" s="5">
        <v>8.7384259259259255E-3</v>
      </c>
      <c r="H120" t="s">
        <v>615</v>
      </c>
      <c r="I120" t="s">
        <v>606</v>
      </c>
    </row>
    <row r="121" spans="6:9" x14ac:dyDescent="0.15">
      <c r="F121" t="s">
        <v>164</v>
      </c>
      <c r="G121" s="5">
        <v>8.8078703703703704E-3</v>
      </c>
      <c r="H121" t="s">
        <v>615</v>
      </c>
      <c r="I121" t="s">
        <v>606</v>
      </c>
    </row>
    <row r="122" spans="6:9" x14ac:dyDescent="0.15">
      <c r="F122" t="s">
        <v>595</v>
      </c>
      <c r="G122" s="5">
        <v>8.9351851851851866E-3</v>
      </c>
      <c r="H122" t="s">
        <v>615</v>
      </c>
      <c r="I122" t="s">
        <v>608</v>
      </c>
    </row>
    <row r="123" spans="6:9" x14ac:dyDescent="0.15">
      <c r="F123" t="s">
        <v>596</v>
      </c>
      <c r="G123" s="5">
        <v>8.9814814814814809E-3</v>
      </c>
      <c r="H123" t="s">
        <v>615</v>
      </c>
      <c r="I123" t="s">
        <v>606</v>
      </c>
    </row>
    <row r="124" spans="6:9" x14ac:dyDescent="0.15">
      <c r="F124" t="s">
        <v>597</v>
      </c>
      <c r="G124" s="5">
        <v>9.0277777777777787E-3</v>
      </c>
      <c r="H124" t="s">
        <v>615</v>
      </c>
      <c r="I124" t="s">
        <v>608</v>
      </c>
    </row>
    <row r="125" spans="6:9" x14ac:dyDescent="0.15">
      <c r="F125" t="s">
        <v>598</v>
      </c>
      <c r="G125" s="5">
        <v>9.1087962962962971E-3</v>
      </c>
      <c r="H125" t="s">
        <v>615</v>
      </c>
      <c r="I125" t="s">
        <v>610</v>
      </c>
    </row>
    <row r="126" spans="6:9" x14ac:dyDescent="0.15">
      <c r="F126" t="s">
        <v>599</v>
      </c>
      <c r="G126" s="5">
        <v>9.9421296296296289E-3</v>
      </c>
      <c r="H126" t="s">
        <v>616</v>
      </c>
      <c r="I126" t="s">
        <v>610</v>
      </c>
    </row>
    <row r="127" spans="6:9" x14ac:dyDescent="0.15">
      <c r="F127" t="s">
        <v>600</v>
      </c>
      <c r="G127" s="5">
        <v>1.0300925925925927E-2</v>
      </c>
      <c r="H127" t="s">
        <v>617</v>
      </c>
      <c r="I127" t="s">
        <v>608</v>
      </c>
    </row>
    <row r="128" spans="6:9" x14ac:dyDescent="0.15">
      <c r="F128" t="s">
        <v>601</v>
      </c>
      <c r="G128" s="5">
        <v>1.0567129629629629E-2</v>
      </c>
      <c r="H128" t="s">
        <v>617</v>
      </c>
      <c r="I128" t="s">
        <v>610</v>
      </c>
    </row>
    <row r="129" spans="1:9" x14ac:dyDescent="0.15">
      <c r="F129" t="s">
        <v>602</v>
      </c>
      <c r="G129" s="5">
        <v>1.1099537037037038E-2</v>
      </c>
      <c r="H129" t="s">
        <v>618</v>
      </c>
      <c r="I129" t="s">
        <v>610</v>
      </c>
    </row>
    <row r="130" spans="1:9" x14ac:dyDescent="0.15">
      <c r="F130" t="s">
        <v>603</v>
      </c>
      <c r="G130" s="5">
        <v>1.1203703703703704E-2</v>
      </c>
      <c r="H130" t="s">
        <v>618</v>
      </c>
      <c r="I130" t="s">
        <v>610</v>
      </c>
    </row>
    <row r="131" spans="1:9" x14ac:dyDescent="0.15">
      <c r="F131" t="s">
        <v>604</v>
      </c>
      <c r="G131" s="5">
        <v>1.1504629629629629E-2</v>
      </c>
      <c r="H131" t="s">
        <v>619</v>
      </c>
      <c r="I131" t="s">
        <v>610</v>
      </c>
    </row>
    <row r="144" spans="1:9" x14ac:dyDescent="0.15">
      <c r="A144" t="s">
        <v>769</v>
      </c>
      <c r="B144" s="47" t="s">
        <v>768</v>
      </c>
      <c r="C144" s="47" t="s">
        <v>758</v>
      </c>
      <c r="D144" s="47" t="s">
        <v>759</v>
      </c>
      <c r="E144" s="47" t="s">
        <v>760</v>
      </c>
    </row>
    <row r="145" spans="1:5" x14ac:dyDescent="0.15">
      <c r="A145" s="51">
        <v>36.9</v>
      </c>
      <c r="B145" s="48" t="s">
        <v>764</v>
      </c>
      <c r="C145" s="51">
        <v>137</v>
      </c>
      <c r="D145" s="52">
        <v>0.10005787037037038</v>
      </c>
      <c r="E145" s="50">
        <f t="shared" ref="E145:E166" si="7">D145/A145</f>
        <v>2.7115954029910674E-3</v>
      </c>
    </row>
    <row r="146" spans="1:5" x14ac:dyDescent="0.15">
      <c r="A146" s="51">
        <v>32.5</v>
      </c>
      <c r="B146" s="48" t="s">
        <v>763</v>
      </c>
      <c r="C146" s="51">
        <v>65</v>
      </c>
      <c r="D146" s="52">
        <v>8.2893518518518519E-2</v>
      </c>
      <c r="E146" s="50">
        <f t="shared" si="7"/>
        <v>2.5505698005698005E-3</v>
      </c>
    </row>
    <row r="147" spans="1:5" x14ac:dyDescent="0.15">
      <c r="A147" s="51">
        <v>32.9</v>
      </c>
      <c r="B147" s="48" t="s">
        <v>761</v>
      </c>
      <c r="C147" s="51">
        <v>94</v>
      </c>
      <c r="D147" s="52">
        <v>8.5636574074074087E-2</v>
      </c>
      <c r="E147" s="50">
        <f t="shared" si="7"/>
        <v>2.6029353821907021E-3</v>
      </c>
    </row>
    <row r="148" spans="1:5" x14ac:dyDescent="0.15">
      <c r="A148" s="51">
        <v>32.9</v>
      </c>
      <c r="B148" s="48" t="s">
        <v>762</v>
      </c>
      <c r="C148" s="51">
        <v>41</v>
      </c>
      <c r="D148" s="52" t="s">
        <v>680</v>
      </c>
      <c r="E148" s="50">
        <f t="shared" si="7"/>
        <v>2.4411094224924012E-3</v>
      </c>
    </row>
    <row r="149" spans="1:5" x14ac:dyDescent="0.15">
      <c r="A149" s="51">
        <v>32.9</v>
      </c>
      <c r="B149" s="48" t="s">
        <v>695</v>
      </c>
      <c r="C149" s="51">
        <v>76</v>
      </c>
      <c r="D149" s="52" t="s">
        <v>681</v>
      </c>
      <c r="E149" s="50">
        <f t="shared" si="7"/>
        <v>2.5272993358099742E-3</v>
      </c>
    </row>
    <row r="150" spans="1:5" x14ac:dyDescent="0.15">
      <c r="A150" s="51">
        <v>30.55</v>
      </c>
      <c r="B150" s="48" t="s">
        <v>694</v>
      </c>
      <c r="C150" s="51">
        <v>102</v>
      </c>
      <c r="D150" s="52" t="s">
        <v>682</v>
      </c>
      <c r="E150" s="50">
        <f t="shared" si="7"/>
        <v>2.5910013941928831E-3</v>
      </c>
    </row>
    <row r="151" spans="1:5" x14ac:dyDescent="0.15">
      <c r="A151" s="51">
        <v>30.55</v>
      </c>
      <c r="B151" s="48" t="s">
        <v>693</v>
      </c>
      <c r="C151" s="51">
        <v>130</v>
      </c>
      <c r="D151" s="52" t="s">
        <v>683</v>
      </c>
      <c r="E151" s="50">
        <f t="shared" si="7"/>
        <v>2.672076741225677E-3</v>
      </c>
    </row>
    <row r="152" spans="1:5" x14ac:dyDescent="0.15">
      <c r="A152" s="51">
        <v>30.55</v>
      </c>
      <c r="B152" s="48" t="s">
        <v>692</v>
      </c>
      <c r="C152" s="51">
        <v>112</v>
      </c>
      <c r="D152" s="52">
        <v>7.8344907407407405E-2</v>
      </c>
      <c r="E152" s="50">
        <f t="shared" si="7"/>
        <v>2.5644814208643993E-3</v>
      </c>
    </row>
    <row r="153" spans="1:5" x14ac:dyDescent="0.15">
      <c r="A153" s="51">
        <v>30.55</v>
      </c>
      <c r="B153" s="48" t="s">
        <v>691</v>
      </c>
      <c r="C153" s="51">
        <v>94</v>
      </c>
      <c r="D153" s="52">
        <v>7.677083333333333E-2</v>
      </c>
      <c r="E153" s="50">
        <f t="shared" si="7"/>
        <v>2.5129569012547733E-3</v>
      </c>
    </row>
    <row r="154" spans="1:5" x14ac:dyDescent="0.15">
      <c r="A154" s="51">
        <v>30.55</v>
      </c>
      <c r="B154" s="48" t="s">
        <v>690</v>
      </c>
      <c r="C154" s="51">
        <v>80</v>
      </c>
      <c r="D154" s="52">
        <v>7.5405092592592593E-2</v>
      </c>
      <c r="E154" s="50">
        <f t="shared" si="7"/>
        <v>2.4682518033581863E-3</v>
      </c>
    </row>
    <row r="155" spans="1:5" x14ac:dyDescent="0.15">
      <c r="A155" s="51">
        <v>30.55</v>
      </c>
      <c r="B155" s="48" t="s">
        <v>689</v>
      </c>
      <c r="C155" s="51">
        <v>80</v>
      </c>
      <c r="D155" s="52">
        <v>7.5416666666666674E-2</v>
      </c>
      <c r="E155" s="50">
        <f t="shared" si="7"/>
        <v>2.4686306601200219E-3</v>
      </c>
    </row>
    <row r="156" spans="1:5" x14ac:dyDescent="0.15">
      <c r="A156" s="51">
        <v>30.55</v>
      </c>
      <c r="B156" s="48" t="s">
        <v>688</v>
      </c>
      <c r="C156" s="51">
        <v>48</v>
      </c>
      <c r="D156" s="52">
        <v>7.362268518518518E-2</v>
      </c>
      <c r="E156" s="50">
        <f t="shared" si="7"/>
        <v>2.4099078620355213E-3</v>
      </c>
    </row>
    <row r="157" spans="1:5" x14ac:dyDescent="0.15">
      <c r="A157" s="51">
        <v>30.55</v>
      </c>
      <c r="B157" s="48" t="s">
        <v>712</v>
      </c>
      <c r="C157" s="51">
        <v>61</v>
      </c>
      <c r="D157" s="52">
        <v>7.3923611111111107E-2</v>
      </c>
      <c r="E157" s="50">
        <f t="shared" si="7"/>
        <v>2.4197581378432439E-3</v>
      </c>
    </row>
    <row r="158" spans="1:5" x14ac:dyDescent="0.15">
      <c r="A158" s="51">
        <v>30.55</v>
      </c>
      <c r="B158" s="48" t="s">
        <v>767</v>
      </c>
      <c r="C158" s="51">
        <v>71</v>
      </c>
      <c r="D158" s="52">
        <v>7.4895833333333328E-2</v>
      </c>
      <c r="E158" s="50">
        <f t="shared" si="7"/>
        <v>2.4515821058374247E-3</v>
      </c>
    </row>
    <row r="159" spans="1:5" x14ac:dyDescent="0.15">
      <c r="A159" s="51">
        <v>30.54</v>
      </c>
      <c r="B159" s="48" t="s">
        <v>766</v>
      </c>
      <c r="C159" s="51">
        <v>82</v>
      </c>
      <c r="D159" s="52">
        <v>7.4224537037037033E-2</v>
      </c>
      <c r="E159" s="50">
        <f t="shared" si="7"/>
        <v>2.4304039632297653E-3</v>
      </c>
    </row>
    <row r="160" spans="1:5" x14ac:dyDescent="0.15">
      <c r="A160" s="51">
        <v>30.54</v>
      </c>
      <c r="B160" s="48" t="s">
        <v>765</v>
      </c>
      <c r="C160" s="51">
        <v>66</v>
      </c>
      <c r="D160" s="52">
        <v>7.3715277777777768E-2</v>
      </c>
      <c r="E160" s="50">
        <f t="shared" si="7"/>
        <v>2.4137288073928544E-3</v>
      </c>
    </row>
    <row r="161" spans="1:11" x14ac:dyDescent="0.15">
      <c r="A161" s="51">
        <v>30.54</v>
      </c>
      <c r="B161" s="48" t="s">
        <v>750</v>
      </c>
      <c r="C161" s="51">
        <v>54</v>
      </c>
      <c r="D161" s="52">
        <v>7.3148148148148143E-2</v>
      </c>
      <c r="E161" s="50">
        <f t="shared" si="7"/>
        <v>2.3951587474835673E-3</v>
      </c>
    </row>
    <row r="162" spans="1:11" x14ac:dyDescent="0.15">
      <c r="A162" s="51">
        <v>30.54</v>
      </c>
      <c r="B162" s="48" t="s">
        <v>751</v>
      </c>
      <c r="C162" s="51">
        <v>42</v>
      </c>
      <c r="D162" s="52">
        <v>7.2418981481481473E-2</v>
      </c>
      <c r="E162" s="50">
        <f t="shared" si="7"/>
        <v>2.3712829561716264E-3</v>
      </c>
    </row>
    <row r="163" spans="1:11" x14ac:dyDescent="0.15">
      <c r="A163" s="47">
        <v>30.54</v>
      </c>
      <c r="B163" s="48" t="s">
        <v>752</v>
      </c>
      <c r="C163" s="47">
        <v>62</v>
      </c>
      <c r="D163" s="49">
        <v>7.3611111111111113E-2</v>
      </c>
      <c r="E163" s="50">
        <f t="shared" si="7"/>
        <v>2.4103179800625775E-3</v>
      </c>
    </row>
    <row r="164" spans="1:11" x14ac:dyDescent="0.15">
      <c r="A164" s="51">
        <v>30.54</v>
      </c>
      <c r="B164" s="48" t="s">
        <v>753</v>
      </c>
      <c r="C164" s="47">
        <v>57</v>
      </c>
      <c r="D164" s="49">
        <v>7.3449074074074069E-2</v>
      </c>
      <c r="E164" s="50">
        <f t="shared" si="7"/>
        <v>2.4050122486599236E-3</v>
      </c>
    </row>
    <row r="165" spans="1:11" x14ac:dyDescent="0.15">
      <c r="A165" s="47">
        <v>30.54</v>
      </c>
      <c r="B165" s="48" t="s">
        <v>754</v>
      </c>
      <c r="C165" s="47">
        <v>96</v>
      </c>
      <c r="D165" s="49">
        <v>7.5335648148148152E-2</v>
      </c>
      <c r="E165" s="50">
        <f t="shared" si="7"/>
        <v>2.4667861214193896E-3</v>
      </c>
    </row>
    <row r="166" spans="1:11" x14ac:dyDescent="0.15">
      <c r="A166" s="47">
        <v>30.54</v>
      </c>
      <c r="B166" s="48" t="s">
        <v>784</v>
      </c>
      <c r="C166" s="47">
        <v>56</v>
      </c>
      <c r="D166" s="49">
        <v>7.2870370370370363E-2</v>
      </c>
      <c r="E166" s="50">
        <f t="shared" si="7"/>
        <v>2.3860632079361612E-3</v>
      </c>
    </row>
    <row r="167" spans="1:11" x14ac:dyDescent="0.15">
      <c r="A167" s="47"/>
      <c r="B167" s="48" t="s">
        <v>787</v>
      </c>
      <c r="C167" s="47"/>
      <c r="D167" s="49"/>
      <c r="E167" s="50"/>
      <c r="F167" s="47"/>
    </row>
    <row r="168" spans="1:11" x14ac:dyDescent="0.15">
      <c r="A168" s="47"/>
      <c r="B168" s="48" t="s">
        <v>788</v>
      </c>
      <c r="C168" s="47"/>
      <c r="D168" s="49"/>
      <c r="E168" s="50"/>
      <c r="F168" s="47"/>
    </row>
    <row r="169" spans="1:11" x14ac:dyDescent="0.15">
      <c r="A169" s="7">
        <v>22.54</v>
      </c>
      <c r="B169" s="48" t="s">
        <v>789</v>
      </c>
      <c r="C169" s="47">
        <v>66</v>
      </c>
      <c r="D169" s="49">
        <v>5.7905092592592598E-2</v>
      </c>
      <c r="E169" s="50">
        <v>2.5689925728745607E-3</v>
      </c>
      <c r="G169">
        <v>130</v>
      </c>
      <c r="H169">
        <v>66</v>
      </c>
      <c r="K169">
        <v>2.5689925728745607E-3</v>
      </c>
    </row>
    <row r="170" spans="1:11" x14ac:dyDescent="0.15">
      <c r="A170" s="7">
        <v>26.03</v>
      </c>
      <c r="B170" s="48" t="s">
        <v>790</v>
      </c>
      <c r="C170" s="47">
        <v>43</v>
      </c>
      <c r="D170" s="49">
        <v>6.2476851851851846E-2</v>
      </c>
      <c r="E170" s="50">
        <v>2.4001863946158989E-3</v>
      </c>
      <c r="G170">
        <v>174</v>
      </c>
      <c r="H170">
        <v>43</v>
      </c>
      <c r="K170">
        <v>2.4001863946158989E-3</v>
      </c>
    </row>
    <row r="171" spans="1:11" x14ac:dyDescent="0.15">
      <c r="A171" s="60">
        <v>26.03</v>
      </c>
      <c r="B171" s="61">
        <v>24</v>
      </c>
      <c r="C171" s="62">
        <v>20</v>
      </c>
      <c r="D171" s="63">
        <v>6.0416666666666667E-2</v>
      </c>
      <c r="E171" s="64">
        <f t="shared" ref="E171" si="8">D171/A171</f>
        <v>2.3210398258419773E-3</v>
      </c>
    </row>
  </sheetData>
  <autoFilter ref="A144:E165" xr:uid="{00000000-0009-0000-0000-000002000000}">
    <sortState xmlns:xlrd2="http://schemas.microsoft.com/office/spreadsheetml/2017/richdata2" ref="A145:E165">
      <sortCondition ref="B144:B165"/>
    </sortState>
  </autoFilter>
  <phoneticPr fontId="1"/>
  <pageMargins left="0.7" right="0.7" top="0.75" bottom="0.75" header="0.3" footer="0.3"/>
  <pageSetup paperSize="9" scale="95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3"/>
  <sheetViews>
    <sheetView topLeftCell="A7" workbookViewId="0">
      <selection activeCell="F17" sqref="F17:F19"/>
    </sheetView>
  </sheetViews>
  <sheetFormatPr defaultRowHeight="13.5" x14ac:dyDescent="0.15"/>
  <cols>
    <col min="2" max="2" width="13.125" customWidth="1"/>
    <col min="3" max="3" width="9.375" customWidth="1"/>
    <col min="4" max="4" width="4.625" customWidth="1"/>
    <col min="5" max="7" width="6" customWidth="1"/>
    <col min="9" max="9" width="11.625" customWidth="1"/>
  </cols>
  <sheetData>
    <row r="1" spans="2:9" x14ac:dyDescent="0.15">
      <c r="B1" s="7"/>
      <c r="C1" s="7" t="s">
        <v>524</v>
      </c>
      <c r="D1" s="7" t="s">
        <v>525</v>
      </c>
      <c r="E1" s="7" t="s">
        <v>526</v>
      </c>
      <c r="F1" s="7" t="s">
        <v>527</v>
      </c>
      <c r="G1" s="7" t="s">
        <v>529</v>
      </c>
      <c r="I1" t="s">
        <v>528</v>
      </c>
    </row>
    <row r="2" spans="2:9" x14ac:dyDescent="0.15">
      <c r="B2" s="7">
        <v>2000</v>
      </c>
      <c r="C2" s="7">
        <v>221</v>
      </c>
      <c r="D2" s="7">
        <v>0</v>
      </c>
      <c r="E2" s="7">
        <v>18</v>
      </c>
      <c r="F2" s="7">
        <v>1</v>
      </c>
      <c r="G2" s="7">
        <f>SUM(C2:F2)</f>
        <v>240</v>
      </c>
      <c r="I2">
        <v>1</v>
      </c>
    </row>
    <row r="3" spans="2:9" x14ac:dyDescent="0.15">
      <c r="B3" s="7">
        <v>2005</v>
      </c>
      <c r="C3" s="7">
        <v>269</v>
      </c>
      <c r="D3" s="7">
        <v>0</v>
      </c>
      <c r="E3" s="7">
        <v>31</v>
      </c>
      <c r="F3" s="7">
        <v>13</v>
      </c>
      <c r="G3" s="7">
        <f t="shared" ref="G3:G5" si="0">SUM(C3:F3)</f>
        <v>313</v>
      </c>
      <c r="I3">
        <v>10</v>
      </c>
    </row>
    <row r="4" spans="2:9" x14ac:dyDescent="0.15">
      <c r="B4" s="7">
        <v>2010</v>
      </c>
      <c r="C4" s="7">
        <v>343</v>
      </c>
      <c r="D4" s="7">
        <v>34</v>
      </c>
      <c r="E4" s="7">
        <v>61</v>
      </c>
      <c r="F4" s="7">
        <v>31</v>
      </c>
      <c r="G4" s="7">
        <f t="shared" si="0"/>
        <v>469</v>
      </c>
      <c r="I4">
        <v>9</v>
      </c>
    </row>
    <row r="5" spans="2:9" x14ac:dyDescent="0.15">
      <c r="B5" s="9">
        <v>2016</v>
      </c>
      <c r="C5" s="9">
        <v>330</v>
      </c>
      <c r="D5" s="9">
        <v>92</v>
      </c>
      <c r="E5" s="9">
        <v>74</v>
      </c>
      <c r="F5" s="9">
        <v>42</v>
      </c>
      <c r="G5" s="9">
        <f t="shared" si="0"/>
        <v>538</v>
      </c>
    </row>
    <row r="6" spans="2:9" x14ac:dyDescent="0.15">
      <c r="B6" s="7">
        <v>2015</v>
      </c>
      <c r="C6" s="7">
        <v>320</v>
      </c>
      <c r="D6" s="7">
        <v>73</v>
      </c>
      <c r="E6" s="7">
        <v>78</v>
      </c>
      <c r="F6" s="7">
        <v>32</v>
      </c>
      <c r="G6" s="7">
        <f>SUM(C6:F6)</f>
        <v>503</v>
      </c>
      <c r="I6">
        <v>9</v>
      </c>
    </row>
    <row r="9" spans="2:9" x14ac:dyDescent="0.15">
      <c r="B9" s="11" t="s">
        <v>568</v>
      </c>
      <c r="C9" s="8" t="s">
        <v>567</v>
      </c>
      <c r="D9" s="8" t="s">
        <v>530</v>
      </c>
      <c r="E9" s="56" t="s">
        <v>531</v>
      </c>
      <c r="F9" s="56"/>
      <c r="G9" s="56"/>
    </row>
    <row r="10" spans="2:9" ht="30.75" customHeight="1" x14ac:dyDescent="0.15">
      <c r="B10" s="2" t="s">
        <v>524</v>
      </c>
      <c r="C10" s="57" t="s">
        <v>569</v>
      </c>
      <c r="D10" s="2">
        <v>8</v>
      </c>
      <c r="E10" s="55" t="s">
        <v>533</v>
      </c>
      <c r="F10" s="55"/>
      <c r="G10" s="55"/>
    </row>
    <row r="11" spans="2:9" ht="25.5" customHeight="1" x14ac:dyDescent="0.15">
      <c r="B11" s="1" t="s">
        <v>532</v>
      </c>
      <c r="C11" s="58"/>
      <c r="D11" s="2">
        <v>8</v>
      </c>
      <c r="E11" s="54" t="s">
        <v>534</v>
      </c>
      <c r="F11" s="54"/>
      <c r="G11" s="54"/>
    </row>
    <row r="12" spans="2:9" ht="17.25" customHeight="1" x14ac:dyDescent="0.15">
      <c r="B12" s="2" t="s">
        <v>565</v>
      </c>
      <c r="C12" s="58"/>
      <c r="D12" s="2">
        <v>8</v>
      </c>
      <c r="E12" s="54"/>
      <c r="F12" s="54"/>
      <c r="G12" s="54"/>
    </row>
    <row r="13" spans="2:9" ht="25.5" customHeight="1" x14ac:dyDescent="0.15">
      <c r="B13" s="10" t="s">
        <v>566</v>
      </c>
      <c r="C13" s="59"/>
      <c r="D13" s="2">
        <v>8</v>
      </c>
      <c r="E13" s="54"/>
      <c r="F13" s="54"/>
      <c r="G13" s="54"/>
    </row>
  </sheetData>
  <mergeCells count="4">
    <mergeCell ref="E11:G13"/>
    <mergeCell ref="E10:G10"/>
    <mergeCell ref="E9:G9"/>
    <mergeCell ref="C10:C13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50"/>
  <sheetViews>
    <sheetView view="pageBreakPreview" zoomScaleNormal="100" zoomScaleSheetLayoutView="100" workbookViewId="0">
      <selection activeCell="F17" sqref="F17:F19"/>
    </sheetView>
  </sheetViews>
  <sheetFormatPr defaultRowHeight="13.5" x14ac:dyDescent="0.15"/>
  <cols>
    <col min="1" max="1" width="1.25" customWidth="1"/>
    <col min="2" max="5" width="8.375" customWidth="1"/>
    <col min="6" max="6" width="8.375" style="18" customWidth="1"/>
    <col min="7" max="12" width="8" style="18" customWidth="1"/>
    <col min="13" max="24" width="8" customWidth="1"/>
  </cols>
  <sheetData>
    <row r="1" spans="2:25" s="22" customFormat="1" ht="11.25" x14ac:dyDescent="0.15">
      <c r="D1" s="53" t="s">
        <v>775</v>
      </c>
      <c r="E1" s="23" t="s">
        <v>730</v>
      </c>
      <c r="F1" s="23" t="s">
        <v>746</v>
      </c>
      <c r="G1" s="23" t="s">
        <v>729</v>
      </c>
      <c r="H1" s="23" t="s">
        <v>730</v>
      </c>
      <c r="I1" s="23" t="s">
        <v>730</v>
      </c>
      <c r="J1" s="23" t="s">
        <v>729</v>
      </c>
      <c r="K1" s="23" t="s">
        <v>729</v>
      </c>
      <c r="L1" s="23" t="s">
        <v>729</v>
      </c>
      <c r="M1" s="23" t="s">
        <v>729</v>
      </c>
      <c r="N1" s="23" t="s">
        <v>729</v>
      </c>
      <c r="O1" s="23" t="s">
        <v>729</v>
      </c>
      <c r="P1" s="23" t="s">
        <v>729</v>
      </c>
      <c r="Q1" s="23" t="s">
        <v>730</v>
      </c>
      <c r="R1" s="23" t="s">
        <v>730</v>
      </c>
      <c r="S1" s="23" t="s">
        <v>730</v>
      </c>
      <c r="T1" s="23" t="s">
        <v>730</v>
      </c>
      <c r="U1" s="23" t="s">
        <v>730</v>
      </c>
      <c r="V1" s="23" t="s">
        <v>730</v>
      </c>
      <c r="W1" s="23" t="s">
        <v>730</v>
      </c>
      <c r="X1" s="23" t="s">
        <v>739</v>
      </c>
    </row>
    <row r="2" spans="2:25" x14ac:dyDescent="0.15">
      <c r="B2" s="7"/>
      <c r="C2" s="14">
        <v>2019</v>
      </c>
      <c r="D2" s="24">
        <v>2018</v>
      </c>
      <c r="E2" s="24">
        <v>2017</v>
      </c>
      <c r="F2" s="14">
        <v>2016</v>
      </c>
      <c r="G2" s="24">
        <v>2015</v>
      </c>
      <c r="H2" s="24">
        <v>2014</v>
      </c>
      <c r="I2" s="24">
        <v>2013</v>
      </c>
      <c r="J2" s="24">
        <v>2012</v>
      </c>
      <c r="K2" s="24">
        <v>2011</v>
      </c>
      <c r="L2" s="24">
        <v>2010</v>
      </c>
      <c r="M2" s="24">
        <v>2009</v>
      </c>
      <c r="N2" s="24">
        <v>2008</v>
      </c>
      <c r="O2" s="24">
        <v>2007</v>
      </c>
      <c r="P2" s="24">
        <v>2006</v>
      </c>
      <c r="Q2" s="24">
        <v>2005</v>
      </c>
      <c r="R2" s="24">
        <v>2004</v>
      </c>
      <c r="S2" s="24">
        <v>2003</v>
      </c>
      <c r="T2" s="24">
        <v>2002</v>
      </c>
      <c r="U2" s="24">
        <v>2001</v>
      </c>
      <c r="V2" s="24">
        <v>2000</v>
      </c>
      <c r="W2" s="24">
        <v>1999</v>
      </c>
      <c r="X2" s="24">
        <v>1998</v>
      </c>
      <c r="Y2" s="18">
        <v>1997</v>
      </c>
    </row>
    <row r="3" spans="2:25" ht="14.25" thickBot="1" x14ac:dyDescent="0.2">
      <c r="B3" s="38" t="s">
        <v>741</v>
      </c>
      <c r="C3" s="42">
        <v>30.54</v>
      </c>
      <c r="D3" s="42">
        <v>30.54</v>
      </c>
      <c r="E3" s="42">
        <v>30.54</v>
      </c>
      <c r="F3" s="42">
        <v>30.54</v>
      </c>
      <c r="G3" s="39">
        <v>30.54</v>
      </c>
      <c r="H3" s="39">
        <v>30.54</v>
      </c>
      <c r="I3" s="39">
        <v>30.54</v>
      </c>
      <c r="J3" s="39">
        <v>30.54</v>
      </c>
      <c r="K3" s="39">
        <v>30.55</v>
      </c>
      <c r="L3" s="39">
        <v>30.55</v>
      </c>
      <c r="M3" s="39">
        <v>30.55</v>
      </c>
      <c r="N3" s="39">
        <v>30.55</v>
      </c>
      <c r="O3" s="39">
        <v>30.55</v>
      </c>
      <c r="P3" s="39">
        <v>30.55</v>
      </c>
      <c r="Q3" s="39">
        <v>30.55</v>
      </c>
      <c r="R3" s="39">
        <v>30.55</v>
      </c>
      <c r="S3" s="39">
        <v>30.55</v>
      </c>
      <c r="T3" s="39">
        <v>32.9</v>
      </c>
      <c r="U3" s="39">
        <v>32.9</v>
      </c>
      <c r="V3" s="39">
        <v>32.9</v>
      </c>
      <c r="W3" s="39">
        <v>32.5</v>
      </c>
      <c r="X3" s="39">
        <v>36.9</v>
      </c>
      <c r="Y3" s="18"/>
    </row>
    <row r="4" spans="2:25" ht="14.25" thickTop="1" x14ac:dyDescent="0.15">
      <c r="B4" s="31" t="s">
        <v>727</v>
      </c>
      <c r="C4" s="43" t="s">
        <v>780</v>
      </c>
      <c r="D4" s="43" t="s">
        <v>774</v>
      </c>
      <c r="E4" s="43" t="s">
        <v>770</v>
      </c>
      <c r="F4" s="43" t="s">
        <v>742</v>
      </c>
      <c r="G4" s="32" t="s">
        <v>728</v>
      </c>
      <c r="H4" s="33">
        <v>6.627314814814815E-2</v>
      </c>
      <c r="I4" s="33">
        <v>6.6307870370370378E-2</v>
      </c>
      <c r="J4" s="33">
        <v>6.6400462962962967E-2</v>
      </c>
      <c r="K4" s="33">
        <v>6.6793981481481482E-2</v>
      </c>
      <c r="L4" s="33">
        <v>6.5775462962962966E-2</v>
      </c>
      <c r="M4" s="34" t="s">
        <v>731</v>
      </c>
      <c r="N4" s="35" t="s">
        <v>732</v>
      </c>
      <c r="O4" s="35" t="s">
        <v>733</v>
      </c>
      <c r="P4" s="32" t="s">
        <v>734</v>
      </c>
      <c r="Q4" s="36">
        <v>6.7557870370370365E-2</v>
      </c>
      <c r="R4" s="33">
        <v>6.7870370370370373E-2</v>
      </c>
      <c r="S4" s="34" t="s">
        <v>735</v>
      </c>
      <c r="T4" s="34" t="s">
        <v>736</v>
      </c>
      <c r="U4" s="34" t="s">
        <v>737</v>
      </c>
      <c r="V4" s="37" t="s">
        <v>738</v>
      </c>
      <c r="W4" s="33">
        <v>7.210648148148148E-2</v>
      </c>
      <c r="X4" s="33">
        <v>8.143518518518518E-2</v>
      </c>
      <c r="Y4" s="18"/>
    </row>
    <row r="5" spans="2:25" x14ac:dyDescent="0.15">
      <c r="B5" s="7" t="s">
        <v>635</v>
      </c>
      <c r="C5" s="14" t="s">
        <v>781</v>
      </c>
      <c r="D5" s="14" t="s">
        <v>776</v>
      </c>
      <c r="E5" s="14" t="s">
        <v>771</v>
      </c>
      <c r="F5" s="14" t="s">
        <v>743</v>
      </c>
      <c r="G5" s="24" t="s">
        <v>638</v>
      </c>
      <c r="H5" s="24" t="s">
        <v>641</v>
      </c>
      <c r="I5" s="24" t="s">
        <v>644</v>
      </c>
      <c r="J5" s="24" t="s">
        <v>647</v>
      </c>
      <c r="K5" s="24" t="s">
        <v>650</v>
      </c>
      <c r="L5" s="24" t="s">
        <v>653</v>
      </c>
      <c r="M5" s="24" t="s">
        <v>656</v>
      </c>
      <c r="N5" s="24" t="s">
        <v>659</v>
      </c>
      <c r="O5" s="24" t="s">
        <v>661</v>
      </c>
      <c r="P5" s="24" t="s">
        <v>664</v>
      </c>
      <c r="Q5" s="25">
        <v>7.2916666666666671E-2</v>
      </c>
      <c r="R5" s="24" t="s">
        <v>667</v>
      </c>
      <c r="S5" s="24" t="s">
        <v>670</v>
      </c>
      <c r="T5" s="25">
        <v>7.9027777777777766E-2</v>
      </c>
      <c r="U5" s="24" t="s">
        <v>673</v>
      </c>
      <c r="V5" s="24" t="s">
        <v>676</v>
      </c>
      <c r="W5" s="25">
        <v>7.8935185185185178E-2</v>
      </c>
      <c r="X5" s="25">
        <v>8.9386574074074077E-2</v>
      </c>
    </row>
    <row r="6" spans="2:25" x14ac:dyDescent="0.15">
      <c r="B6" s="7" t="s">
        <v>636</v>
      </c>
      <c r="C6" s="14" t="s">
        <v>782</v>
      </c>
      <c r="D6" s="14" t="s">
        <v>777</v>
      </c>
      <c r="E6" s="14" t="s">
        <v>772</v>
      </c>
      <c r="F6" s="14" t="s">
        <v>744</v>
      </c>
      <c r="G6" s="24" t="s">
        <v>639</v>
      </c>
      <c r="H6" s="24" t="s">
        <v>642</v>
      </c>
      <c r="I6" s="24" t="s">
        <v>645</v>
      </c>
      <c r="J6" s="24" t="s">
        <v>648</v>
      </c>
      <c r="K6" s="24" t="s">
        <v>651</v>
      </c>
      <c r="L6" s="24" t="s">
        <v>654</v>
      </c>
      <c r="M6" s="24" t="s">
        <v>657</v>
      </c>
      <c r="N6" s="24" t="s">
        <v>660</v>
      </c>
      <c r="O6" s="24" t="s">
        <v>662</v>
      </c>
      <c r="P6" s="24" t="s">
        <v>665</v>
      </c>
      <c r="Q6" s="25">
        <v>7.4050925925925923E-2</v>
      </c>
      <c r="R6" s="24" t="s">
        <v>668</v>
      </c>
      <c r="S6" s="24" t="s">
        <v>671</v>
      </c>
      <c r="T6" s="25">
        <v>8.1238425925925936E-2</v>
      </c>
      <c r="U6" s="24" t="s">
        <v>674</v>
      </c>
      <c r="V6" s="24" t="s">
        <v>677</v>
      </c>
      <c r="W6" s="25">
        <v>8.0555555555555561E-2</v>
      </c>
      <c r="X6" s="25">
        <v>9.1157407407407409E-2</v>
      </c>
    </row>
    <row r="7" spans="2:25" x14ac:dyDescent="0.15">
      <c r="B7" s="7" t="s">
        <v>637</v>
      </c>
      <c r="C7" s="14" t="s">
        <v>655</v>
      </c>
      <c r="D7" s="14" t="s">
        <v>778</v>
      </c>
      <c r="E7" s="14" t="s">
        <v>773</v>
      </c>
      <c r="F7" s="14" t="s">
        <v>745</v>
      </c>
      <c r="G7" s="24" t="s">
        <v>640</v>
      </c>
      <c r="H7" s="24" t="s">
        <v>643</v>
      </c>
      <c r="I7" s="24" t="s">
        <v>646</v>
      </c>
      <c r="J7" s="24" t="s">
        <v>649</v>
      </c>
      <c r="K7" s="24" t="s">
        <v>652</v>
      </c>
      <c r="L7" s="24" t="s">
        <v>655</v>
      </c>
      <c r="M7" s="24" t="s">
        <v>658</v>
      </c>
      <c r="N7" s="24" t="s">
        <v>652</v>
      </c>
      <c r="O7" s="24" t="s">
        <v>663</v>
      </c>
      <c r="P7" s="24" t="s">
        <v>666</v>
      </c>
      <c r="Q7" s="25">
        <v>7.7604166666666669E-2</v>
      </c>
      <c r="R7" s="24" t="s">
        <v>669</v>
      </c>
      <c r="S7" s="24" t="s">
        <v>672</v>
      </c>
      <c r="T7" s="25">
        <v>8.4722222222222213E-2</v>
      </c>
      <c r="U7" s="24" t="s">
        <v>675</v>
      </c>
      <c r="V7" s="24" t="s">
        <v>678</v>
      </c>
      <c r="W7" s="25">
        <v>8.5879629629629625E-2</v>
      </c>
      <c r="X7" s="25">
        <v>9.7592592592592606E-2</v>
      </c>
    </row>
    <row r="8" spans="2:25" x14ac:dyDescent="0.15">
      <c r="B8" s="7" t="s">
        <v>679</v>
      </c>
      <c r="C8" s="14" t="s">
        <v>783</v>
      </c>
      <c r="D8" s="14" t="s">
        <v>779</v>
      </c>
      <c r="E8" s="14" t="s">
        <v>654</v>
      </c>
      <c r="F8" s="44">
        <v>7.3611111111111113E-2</v>
      </c>
      <c r="G8" s="26">
        <v>7.2418981481481473E-2</v>
      </c>
      <c r="H8" s="26">
        <v>7.3148148148148143E-2</v>
      </c>
      <c r="I8" s="26">
        <v>7.3715277777777768E-2</v>
      </c>
      <c r="J8" s="26">
        <v>7.4224537037037033E-2</v>
      </c>
      <c r="K8" s="26">
        <v>7.4895833333333328E-2</v>
      </c>
      <c r="L8" s="26">
        <v>7.3923611111111107E-2</v>
      </c>
      <c r="M8" s="26">
        <v>7.362268518518518E-2</v>
      </c>
      <c r="N8" s="26">
        <v>7.5416666666666674E-2</v>
      </c>
      <c r="O8" s="26">
        <v>7.5405092592592593E-2</v>
      </c>
      <c r="P8" s="26">
        <v>7.677083333333333E-2</v>
      </c>
      <c r="Q8" s="26">
        <v>7.8344907407407405E-2</v>
      </c>
      <c r="R8" s="26" t="s">
        <v>683</v>
      </c>
      <c r="S8" s="26" t="s">
        <v>682</v>
      </c>
      <c r="T8" s="26" t="s">
        <v>681</v>
      </c>
      <c r="U8" s="26" t="s">
        <v>680</v>
      </c>
      <c r="V8" s="26">
        <v>8.5636574074074087E-2</v>
      </c>
      <c r="W8" s="26">
        <v>8.2893518518518519E-2</v>
      </c>
      <c r="X8" s="26">
        <v>0.10005787037037038</v>
      </c>
      <c r="Y8" s="20">
        <v>9.8310185185185195E-2</v>
      </c>
    </row>
    <row r="9" spans="2:25" x14ac:dyDescent="0.15">
      <c r="B9" s="7" t="s">
        <v>722</v>
      </c>
      <c r="C9" s="14">
        <v>56</v>
      </c>
      <c r="D9" s="14">
        <v>96</v>
      </c>
      <c r="E9" s="14">
        <v>57</v>
      </c>
      <c r="F9" s="14">
        <v>62</v>
      </c>
      <c r="G9" s="40">
        <v>42</v>
      </c>
      <c r="H9" s="40">
        <v>54</v>
      </c>
      <c r="I9" s="40">
        <v>66</v>
      </c>
      <c r="J9" s="40">
        <v>82</v>
      </c>
      <c r="K9" s="40">
        <v>71</v>
      </c>
      <c r="L9" s="40">
        <v>61</v>
      </c>
      <c r="M9" s="40">
        <v>48</v>
      </c>
      <c r="N9" s="40">
        <v>80</v>
      </c>
      <c r="O9" s="40">
        <v>80</v>
      </c>
      <c r="P9" s="40">
        <v>94</v>
      </c>
      <c r="Q9" s="40">
        <v>112</v>
      </c>
      <c r="R9" s="40">
        <v>130</v>
      </c>
      <c r="S9" s="40">
        <v>102</v>
      </c>
      <c r="T9" s="40">
        <v>76</v>
      </c>
      <c r="U9" s="40">
        <v>41</v>
      </c>
      <c r="V9" s="40">
        <v>94</v>
      </c>
      <c r="W9" s="40">
        <v>65</v>
      </c>
      <c r="X9" s="40">
        <v>137</v>
      </c>
      <c r="Y9">
        <v>122</v>
      </c>
    </row>
    <row r="10" spans="2:25" x14ac:dyDescent="0.15">
      <c r="B10" s="13"/>
      <c r="C10" s="13"/>
      <c r="D10" s="13"/>
      <c r="E10" s="13"/>
      <c r="F10" s="16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2:25" x14ac:dyDescent="0.15">
      <c r="G11"/>
      <c r="H11"/>
      <c r="I11"/>
      <c r="J11"/>
      <c r="K11"/>
      <c r="L11"/>
    </row>
    <row r="12" spans="2:25" x14ac:dyDescent="0.15">
      <c r="B12" s="27"/>
      <c r="C12" s="28">
        <v>19</v>
      </c>
      <c r="D12" s="28">
        <v>18</v>
      </c>
      <c r="E12" s="28">
        <v>17</v>
      </c>
      <c r="F12" s="28">
        <v>16</v>
      </c>
      <c r="G12" s="28">
        <v>15</v>
      </c>
      <c r="H12" s="28">
        <v>14</v>
      </c>
      <c r="I12" s="28">
        <v>13</v>
      </c>
      <c r="J12" s="28">
        <v>12</v>
      </c>
      <c r="K12" s="28">
        <v>11</v>
      </c>
      <c r="L12" s="28">
        <v>10</v>
      </c>
      <c r="M12" s="29" t="s">
        <v>688</v>
      </c>
      <c r="N12" s="29" t="s">
        <v>689</v>
      </c>
      <c r="O12" s="29" t="s">
        <v>690</v>
      </c>
      <c r="P12" s="29" t="s">
        <v>691</v>
      </c>
      <c r="Q12" s="29" t="s">
        <v>692</v>
      </c>
      <c r="R12" s="29" t="s">
        <v>693</v>
      </c>
      <c r="S12" s="29" t="s">
        <v>694</v>
      </c>
      <c r="T12" s="29" t="s">
        <v>695</v>
      </c>
      <c r="U12" s="29" t="s">
        <v>687</v>
      </c>
      <c r="V12" s="29" t="s">
        <v>685</v>
      </c>
      <c r="W12" s="28">
        <v>99</v>
      </c>
      <c r="X12" s="28">
        <v>98</v>
      </c>
    </row>
    <row r="13" spans="2:25" x14ac:dyDescent="0.15">
      <c r="B13" s="27" t="s">
        <v>740</v>
      </c>
      <c r="C13" s="30">
        <f t="shared" ref="C13:E13" si="0">C4/30.54</f>
        <v>2.132146062237745E-3</v>
      </c>
      <c r="D13" s="30">
        <f t="shared" si="0"/>
        <v>2.1529900070338839E-3</v>
      </c>
      <c r="E13" s="30">
        <f t="shared" si="0"/>
        <v>2.1552638919207353E-3</v>
      </c>
      <c r="F13" s="30">
        <f>F4/30.54</f>
        <v>2.1522320454049337E-3</v>
      </c>
      <c r="G13" s="30">
        <f t="shared" ref="G13:X13" si="1">G4/G45</f>
        <v>2.1639804506536661E-3</v>
      </c>
      <c r="H13" s="30">
        <f t="shared" si="1"/>
        <v>2.1700441436852702E-3</v>
      </c>
      <c r="I13" s="30">
        <f t="shared" si="1"/>
        <v>2.1711810861286961E-3</v>
      </c>
      <c r="J13" s="30">
        <f t="shared" si="1"/>
        <v>2.1742129326444981E-3</v>
      </c>
      <c r="K13" s="30">
        <f t="shared" si="1"/>
        <v>2.1863823725525853E-3</v>
      </c>
      <c r="L13" s="30">
        <f t="shared" si="1"/>
        <v>2.1530429775110625E-3</v>
      </c>
      <c r="M13" s="30">
        <f t="shared" si="1"/>
        <v>2.1848669455052433E-3</v>
      </c>
      <c r="N13" s="30">
        <f t="shared" si="1"/>
        <v>2.1704703885554949E-3</v>
      </c>
      <c r="O13" s="30">
        <f t="shared" si="1"/>
        <v>2.178805237315876E-3</v>
      </c>
      <c r="P13" s="30">
        <f t="shared" si="1"/>
        <v>2.1856246590289145E-3</v>
      </c>
      <c r="Q13" s="30">
        <f t="shared" si="1"/>
        <v>2.2113869188337271E-3</v>
      </c>
      <c r="R13" s="30">
        <f t="shared" si="1"/>
        <v>2.2216160514032853E-3</v>
      </c>
      <c r="S13" s="30">
        <f t="shared" si="1"/>
        <v>2.2147966296902468E-3</v>
      </c>
      <c r="T13" s="30">
        <f t="shared" si="1"/>
        <v>2.2184228301249578E-3</v>
      </c>
      <c r="U13" s="30">
        <f t="shared" si="1"/>
        <v>2.2300320837554881E-3</v>
      </c>
      <c r="V13" s="30">
        <f t="shared" si="1"/>
        <v>2.2113869188337275E-3</v>
      </c>
      <c r="W13" s="30">
        <f t="shared" si="1"/>
        <v>2.2186609686609686E-3</v>
      </c>
      <c r="X13" s="30">
        <f t="shared" si="1"/>
        <v>2.2069155876743951E-3</v>
      </c>
    </row>
    <row r="14" spans="2:25" x14ac:dyDescent="0.15">
      <c r="B14" s="27" t="s">
        <v>723</v>
      </c>
      <c r="C14" s="30">
        <f t="shared" ref="C14:E14" si="2">C5/30.54</f>
        <v>2.3151937956292904E-3</v>
      </c>
      <c r="D14" s="30">
        <f t="shared" si="2"/>
        <v>2.3303530282083001E-3</v>
      </c>
      <c r="E14" s="30">
        <f t="shared" si="2"/>
        <v>2.3295950665793495E-3</v>
      </c>
      <c r="F14" s="30">
        <f>F5/30.54</f>
        <v>2.3311109898372507E-3</v>
      </c>
      <c r="G14" s="30">
        <f t="shared" ref="G14:X14" si="3">G5/G45</f>
        <v>2.3345218171675276E-3</v>
      </c>
      <c r="H14" s="30">
        <f t="shared" si="3"/>
        <v>2.3314899706517256E-3</v>
      </c>
      <c r="I14" s="30">
        <f t="shared" si="3"/>
        <v>2.3330058939096264E-3</v>
      </c>
      <c r="J14" s="30">
        <f t="shared" si="3"/>
        <v>2.3280791433214483E-3</v>
      </c>
      <c r="K14" s="30">
        <f t="shared" si="3"/>
        <v>2.3485330666181731E-3</v>
      </c>
      <c r="L14" s="30">
        <f t="shared" si="3"/>
        <v>2.3466387828089954E-3</v>
      </c>
      <c r="M14" s="30">
        <f t="shared" si="3"/>
        <v>2.3663393344244403E-3</v>
      </c>
      <c r="N14" s="30">
        <f t="shared" si="3"/>
        <v>2.3477753530945018E-3</v>
      </c>
      <c r="O14" s="30">
        <f t="shared" si="3"/>
        <v>2.3595199127114021E-3</v>
      </c>
      <c r="P14" s="30">
        <f t="shared" si="3"/>
        <v>2.3648239073770986E-3</v>
      </c>
      <c r="Q14" s="30">
        <f t="shared" si="3"/>
        <v>2.3867975995635572E-3</v>
      </c>
      <c r="R14" s="30">
        <f t="shared" si="3"/>
        <v>2.4227889919379284E-3</v>
      </c>
      <c r="S14" s="30">
        <f t="shared" si="3"/>
        <v>2.4182427107959023E-3</v>
      </c>
      <c r="T14" s="30">
        <f t="shared" si="3"/>
        <v>2.402060114826072E-3</v>
      </c>
      <c r="U14" s="30">
        <f t="shared" si="3"/>
        <v>2.4175391196667793E-3</v>
      </c>
      <c r="V14" s="30">
        <f t="shared" si="3"/>
        <v>2.4196498930541487E-3</v>
      </c>
      <c r="W14" s="30">
        <f t="shared" si="3"/>
        <v>2.4287749287749284E-3</v>
      </c>
      <c r="X14" s="30">
        <f t="shared" si="3"/>
        <v>2.4224003814112215E-3</v>
      </c>
    </row>
    <row r="15" spans="2:25" x14ac:dyDescent="0.15">
      <c r="B15" s="27" t="s">
        <v>724</v>
      </c>
      <c r="C15" s="30">
        <f t="shared" ref="C15:E15" si="4">C6/30.54</f>
        <v>2.3788625724611317E-3</v>
      </c>
      <c r="D15" s="30">
        <f t="shared" si="4"/>
        <v>2.3724198986150523E-3</v>
      </c>
      <c r="E15" s="30">
        <f t="shared" si="4"/>
        <v>2.3868211695651119E-3</v>
      </c>
      <c r="F15" s="30">
        <f>F6/30.54</f>
        <v>2.3853052463072106E-3</v>
      </c>
      <c r="G15" s="30">
        <f t="shared" ref="G15:X15" si="5">G6/G46</f>
        <v>2.3845472846782609E-3</v>
      </c>
      <c r="H15" s="30">
        <f t="shared" si="5"/>
        <v>2.3743148026874284E-3</v>
      </c>
      <c r="I15" s="30">
        <f t="shared" si="5"/>
        <v>2.3769676683887556E-3</v>
      </c>
      <c r="J15" s="30">
        <f t="shared" si="5"/>
        <v>2.3693880520992507E-3</v>
      </c>
      <c r="K15" s="30">
        <f t="shared" si="5"/>
        <v>2.3947535915621022E-3</v>
      </c>
      <c r="L15" s="30">
        <f t="shared" si="5"/>
        <v>2.4042250106079892E-3</v>
      </c>
      <c r="M15" s="30">
        <f t="shared" si="5"/>
        <v>2.413317572892041E-3</v>
      </c>
      <c r="N15" s="30">
        <f t="shared" si="5"/>
        <v>2.398542159180457E-3</v>
      </c>
      <c r="O15" s="30">
        <f t="shared" si="5"/>
        <v>2.4027095835606471E-3</v>
      </c>
      <c r="P15" s="30">
        <f t="shared" si="5"/>
        <v>2.4288507001272957E-3</v>
      </c>
      <c r="Q15" s="30">
        <f t="shared" si="5"/>
        <v>2.4239255622234344E-3</v>
      </c>
      <c r="R15" s="30">
        <f t="shared" si="5"/>
        <v>2.4830272170697702E-3</v>
      </c>
      <c r="S15" s="30">
        <f t="shared" si="5"/>
        <v>2.4750712250712248E-3</v>
      </c>
      <c r="T15" s="30">
        <f t="shared" si="5"/>
        <v>2.4692530676573236E-3</v>
      </c>
      <c r="U15" s="30">
        <f t="shared" si="5"/>
        <v>2.4639761341889001E-3</v>
      </c>
      <c r="V15" s="30">
        <f t="shared" si="5"/>
        <v>2.4798069345941692E-3</v>
      </c>
      <c r="W15" s="30">
        <f t="shared" si="5"/>
        <v>2.4786324786324788E-3</v>
      </c>
      <c r="X15" s="30">
        <f t="shared" si="5"/>
        <v>2.4703904446451872E-3</v>
      </c>
    </row>
    <row r="16" spans="2:25" x14ac:dyDescent="0.15">
      <c r="B16" s="27" t="s">
        <v>725</v>
      </c>
      <c r="C16" s="30">
        <f t="shared" ref="C16:E16" si="6">C7/30.54</f>
        <v>2.491040893545805E-3</v>
      </c>
      <c r="D16" s="30">
        <f t="shared" si="6"/>
        <v>2.4698179679351912E-3</v>
      </c>
      <c r="E16" s="30">
        <f t="shared" si="6"/>
        <v>2.4849772005142014E-3</v>
      </c>
      <c r="F16" s="30">
        <f>F7/30.54</f>
        <v>2.4751236993378451E-3</v>
      </c>
      <c r="G16" s="30">
        <f t="shared" ref="G16:X16" si="7">G7/G47</f>
        <v>2.4736077760799439E-3</v>
      </c>
      <c r="H16" s="30">
        <f t="shared" si="7"/>
        <v>2.4948307016905581E-3</v>
      </c>
      <c r="I16" s="30">
        <f t="shared" si="7"/>
        <v>2.4800504499260228E-3</v>
      </c>
      <c r="J16" s="30">
        <f t="shared" si="7"/>
        <v>2.4656491789759637E-3</v>
      </c>
      <c r="K16" s="30">
        <f t="shared" si="7"/>
        <v>2.4981814875431893E-3</v>
      </c>
      <c r="L16" s="30">
        <f t="shared" si="7"/>
        <v>2.4902254955446444E-3</v>
      </c>
      <c r="M16" s="30">
        <f t="shared" si="7"/>
        <v>2.4974237740195185E-3</v>
      </c>
      <c r="N16" s="30">
        <f t="shared" si="7"/>
        <v>2.4981814875431893E-3</v>
      </c>
      <c r="O16" s="30">
        <f t="shared" si="7"/>
        <v>2.509547190398254E-3</v>
      </c>
      <c r="P16" s="30">
        <f t="shared" si="7"/>
        <v>2.5315208825847126E-3</v>
      </c>
      <c r="Q16" s="30">
        <f t="shared" si="7"/>
        <v>2.5402345881069283E-3</v>
      </c>
      <c r="R16" s="30">
        <f t="shared" si="7"/>
        <v>2.5845608292416806E-3</v>
      </c>
      <c r="S16" s="30">
        <f t="shared" si="7"/>
        <v>2.5834242589561737E-3</v>
      </c>
      <c r="T16" s="30">
        <f t="shared" si="7"/>
        <v>2.575143532590341E-3</v>
      </c>
      <c r="U16" s="30">
        <f t="shared" si="7"/>
        <v>2.5941404930766637E-3</v>
      </c>
      <c r="V16" s="30">
        <f t="shared" si="7"/>
        <v>2.613137453562986E-3</v>
      </c>
      <c r="W16" s="30">
        <f t="shared" si="7"/>
        <v>2.6424501424501421E-3</v>
      </c>
      <c r="X16" s="30">
        <f t="shared" si="7"/>
        <v>2.644785707116331E-3</v>
      </c>
    </row>
    <row r="17" spans="2:28" x14ac:dyDescent="0.15">
      <c r="B17" s="27" t="s">
        <v>726</v>
      </c>
      <c r="C17" s="30">
        <f t="shared" ref="C17:E17" si="8">C8/30.54</f>
        <v>2.3860632079361612E-3</v>
      </c>
      <c r="D17" s="30">
        <f t="shared" si="8"/>
        <v>2.4667861214193896E-3</v>
      </c>
      <c r="E17" s="30">
        <f t="shared" si="8"/>
        <v>2.4050122486599236E-3</v>
      </c>
      <c r="F17" s="30">
        <f>F8/30.54</f>
        <v>2.4103179800625775E-3</v>
      </c>
      <c r="G17" s="30">
        <f t="shared" ref="G17:X17" si="9">G8/G48</f>
        <v>2.3712829561716264E-3</v>
      </c>
      <c r="H17" s="30">
        <f t="shared" si="9"/>
        <v>2.3951587474835673E-3</v>
      </c>
      <c r="I17" s="30">
        <f t="shared" si="9"/>
        <v>2.4137288073928544E-3</v>
      </c>
      <c r="J17" s="30">
        <f t="shared" si="9"/>
        <v>2.4304039632297653E-3</v>
      </c>
      <c r="K17" s="30">
        <f t="shared" si="9"/>
        <v>2.4515821058374247E-3</v>
      </c>
      <c r="L17" s="30">
        <f t="shared" si="9"/>
        <v>2.4197581378432439E-3</v>
      </c>
      <c r="M17" s="30">
        <f t="shared" si="9"/>
        <v>2.4099078620355213E-3</v>
      </c>
      <c r="N17" s="30">
        <f t="shared" si="9"/>
        <v>2.4686306601200219E-3</v>
      </c>
      <c r="O17" s="30">
        <f t="shared" si="9"/>
        <v>2.4682518033581863E-3</v>
      </c>
      <c r="P17" s="30">
        <f t="shared" si="9"/>
        <v>2.5129569012547733E-3</v>
      </c>
      <c r="Q17" s="30">
        <f t="shared" si="9"/>
        <v>2.5644814208643993E-3</v>
      </c>
      <c r="R17" s="30">
        <f t="shared" si="9"/>
        <v>2.672076741225677E-3</v>
      </c>
      <c r="S17" s="30">
        <f t="shared" si="9"/>
        <v>2.5910013941928831E-3</v>
      </c>
      <c r="T17" s="30">
        <f t="shared" si="9"/>
        <v>2.5272993358099742E-3</v>
      </c>
      <c r="U17" s="30">
        <f t="shared" si="9"/>
        <v>2.4411094224924012E-3</v>
      </c>
      <c r="V17" s="30">
        <f t="shared" si="9"/>
        <v>2.6029353821907021E-3</v>
      </c>
      <c r="W17" s="30">
        <f t="shared" si="9"/>
        <v>2.5505698005698005E-3</v>
      </c>
      <c r="X17" s="30">
        <f t="shared" si="9"/>
        <v>2.7115954029910674E-3</v>
      </c>
    </row>
    <row r="18" spans="2:28" x14ac:dyDescent="0.15">
      <c r="G18" s="19">
        <v>1.1574074074074073E-5</v>
      </c>
    </row>
    <row r="19" spans="2:28" x14ac:dyDescent="0.15">
      <c r="G19" s="19">
        <v>5.7870370370370366E-5</v>
      </c>
    </row>
    <row r="20" spans="2:28" x14ac:dyDescent="0.15">
      <c r="G20" s="19">
        <v>2.7199074074074074E-3</v>
      </c>
    </row>
    <row r="23" spans="2:28" x14ac:dyDescent="0.15">
      <c r="Z23">
        <v>15</v>
      </c>
      <c r="AA23">
        <f>-0.00001*Z23+0.0024</f>
        <v>2.2499999999999998E-3</v>
      </c>
      <c r="AB23" s="41">
        <f>AA23</f>
        <v>2.2499999999999998E-3</v>
      </c>
    </row>
    <row r="45" spans="2:24" x14ac:dyDescent="0.15">
      <c r="D45" s="18">
        <v>30.54</v>
      </c>
      <c r="E45" s="18">
        <v>30.54</v>
      </c>
      <c r="F45" s="18">
        <v>30.54</v>
      </c>
      <c r="G45" s="18">
        <v>30.54</v>
      </c>
      <c r="H45" s="18">
        <v>30.54</v>
      </c>
      <c r="I45" s="18">
        <v>30.54</v>
      </c>
      <c r="J45" s="18">
        <v>30.54</v>
      </c>
      <c r="K45" s="18">
        <v>30.55</v>
      </c>
      <c r="L45" s="18">
        <v>30.55</v>
      </c>
      <c r="M45" s="18">
        <v>30.55</v>
      </c>
      <c r="N45" s="18">
        <v>30.55</v>
      </c>
      <c r="O45" s="18">
        <v>30.55</v>
      </c>
      <c r="P45" s="18">
        <v>30.55</v>
      </c>
      <c r="Q45" s="18">
        <v>30.55</v>
      </c>
      <c r="R45" s="18">
        <v>30.55</v>
      </c>
      <c r="S45" s="18">
        <v>30.55</v>
      </c>
      <c r="T45" s="18">
        <v>32.9</v>
      </c>
      <c r="U45" s="18">
        <v>32.9</v>
      </c>
      <c r="V45" s="18">
        <v>32.9</v>
      </c>
      <c r="W45" s="18">
        <v>32.5</v>
      </c>
      <c r="X45">
        <v>36.9</v>
      </c>
    </row>
    <row r="46" spans="2:24" x14ac:dyDescent="0.15">
      <c r="B46" s="21"/>
      <c r="C46" s="21"/>
      <c r="D46" s="18">
        <v>30.54</v>
      </c>
      <c r="E46" s="18">
        <v>30.54</v>
      </c>
      <c r="F46" s="18">
        <v>30.54</v>
      </c>
      <c r="G46" s="18">
        <v>30.54</v>
      </c>
      <c r="H46" s="18">
        <v>30.54</v>
      </c>
      <c r="I46" s="18">
        <v>30.54</v>
      </c>
      <c r="J46" s="18">
        <v>30.54</v>
      </c>
      <c r="K46" s="18">
        <v>30.55</v>
      </c>
      <c r="L46" s="18">
        <v>30.55</v>
      </c>
      <c r="M46" s="18">
        <v>30.55</v>
      </c>
      <c r="N46" s="18">
        <v>30.55</v>
      </c>
      <c r="O46" s="18">
        <v>30.55</v>
      </c>
      <c r="P46" s="18">
        <v>30.55</v>
      </c>
      <c r="Q46" s="18">
        <v>30.55</v>
      </c>
      <c r="R46" s="18">
        <v>30.55</v>
      </c>
      <c r="S46" s="18">
        <v>30.55</v>
      </c>
      <c r="T46" s="18">
        <v>32.9</v>
      </c>
      <c r="U46" s="18">
        <v>32.9</v>
      </c>
      <c r="V46" s="18">
        <v>32.9</v>
      </c>
      <c r="W46" s="18">
        <v>32.5</v>
      </c>
      <c r="X46">
        <v>36.9</v>
      </c>
    </row>
    <row r="47" spans="2:24" x14ac:dyDescent="0.15">
      <c r="B47" s="21"/>
      <c r="C47" s="21"/>
      <c r="D47" s="18">
        <v>30.54</v>
      </c>
      <c r="E47" s="18">
        <v>30.54</v>
      </c>
      <c r="F47" s="18">
        <v>30.54</v>
      </c>
      <c r="G47" s="18">
        <v>30.54</v>
      </c>
      <c r="H47" s="18">
        <v>30.54</v>
      </c>
      <c r="I47" s="18">
        <v>30.54</v>
      </c>
      <c r="J47" s="18">
        <v>30.54</v>
      </c>
      <c r="K47" s="18">
        <v>30.55</v>
      </c>
      <c r="L47" s="18">
        <v>30.55</v>
      </c>
      <c r="M47" s="18">
        <v>30.55</v>
      </c>
      <c r="N47" s="18">
        <v>30.55</v>
      </c>
      <c r="O47" s="18">
        <v>30.55</v>
      </c>
      <c r="P47" s="18">
        <v>30.55</v>
      </c>
      <c r="Q47" s="18">
        <v>30.55</v>
      </c>
      <c r="R47" s="18">
        <v>30.55</v>
      </c>
      <c r="S47" s="18">
        <v>30.55</v>
      </c>
      <c r="T47" s="18">
        <v>32.9</v>
      </c>
      <c r="U47" s="18">
        <v>32.9</v>
      </c>
      <c r="V47" s="18">
        <v>32.9</v>
      </c>
      <c r="W47" s="18">
        <v>32.5</v>
      </c>
      <c r="X47">
        <v>36.9</v>
      </c>
    </row>
    <row r="48" spans="2:24" x14ac:dyDescent="0.15">
      <c r="B48" s="21"/>
      <c r="C48" s="21"/>
      <c r="D48" s="18">
        <v>30.54</v>
      </c>
      <c r="E48" s="18">
        <v>30.54</v>
      </c>
      <c r="F48" s="18">
        <v>30.54</v>
      </c>
      <c r="G48" s="18">
        <v>30.54</v>
      </c>
      <c r="H48" s="18">
        <v>30.54</v>
      </c>
      <c r="I48" s="18">
        <v>30.54</v>
      </c>
      <c r="J48" s="18">
        <v>30.54</v>
      </c>
      <c r="K48" s="18">
        <v>30.55</v>
      </c>
      <c r="L48" s="18">
        <v>30.55</v>
      </c>
      <c r="M48" s="18">
        <v>30.55</v>
      </c>
      <c r="N48" s="18">
        <v>30.55</v>
      </c>
      <c r="O48" s="18">
        <v>30.55</v>
      </c>
      <c r="P48" s="18">
        <v>30.55</v>
      </c>
      <c r="Q48" s="18">
        <v>30.55</v>
      </c>
      <c r="R48" s="18">
        <v>30.55</v>
      </c>
      <c r="S48" s="18">
        <v>30.55</v>
      </c>
      <c r="T48" s="18">
        <v>32.9</v>
      </c>
      <c r="U48" s="18">
        <v>32.9</v>
      </c>
      <c r="V48" s="18">
        <v>32.9</v>
      </c>
      <c r="W48" s="18">
        <v>32.5</v>
      </c>
      <c r="X48">
        <v>36.9</v>
      </c>
    </row>
    <row r="49" spans="13:23" x14ac:dyDescent="0.15"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3:23" x14ac:dyDescent="0.15"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</sheetData>
  <phoneticPr fontId="1"/>
  <pageMargins left="0" right="0" top="0.74803149606299213" bottom="0.74803149606299213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43"/>
  <sheetViews>
    <sheetView workbookViewId="0">
      <selection activeCell="F17" sqref="F17:F19"/>
    </sheetView>
  </sheetViews>
  <sheetFormatPr defaultRowHeight="13.5" x14ac:dyDescent="0.15"/>
  <sheetData>
    <row r="1" spans="2:6" x14ac:dyDescent="0.15">
      <c r="B1" t="s">
        <v>717</v>
      </c>
      <c r="C1" t="s">
        <v>719</v>
      </c>
      <c r="D1" t="s">
        <v>720</v>
      </c>
      <c r="E1" t="s">
        <v>721</v>
      </c>
      <c r="F1" t="s">
        <v>718</v>
      </c>
    </row>
    <row r="2" spans="2:6" x14ac:dyDescent="0.15">
      <c r="B2" t="s">
        <v>697</v>
      </c>
      <c r="C2" t="s">
        <v>698</v>
      </c>
      <c r="D2" t="s">
        <v>699</v>
      </c>
      <c r="E2" t="s">
        <v>700</v>
      </c>
      <c r="F2" t="s">
        <v>701</v>
      </c>
    </row>
    <row r="3" spans="2:6" x14ac:dyDescent="0.15">
      <c r="B3" t="s">
        <v>697</v>
      </c>
      <c r="C3" t="s">
        <v>698</v>
      </c>
      <c r="D3" t="s">
        <v>699</v>
      </c>
      <c r="E3" t="s">
        <v>700</v>
      </c>
      <c r="F3" t="s">
        <v>701</v>
      </c>
    </row>
    <row r="4" spans="2:6" x14ac:dyDescent="0.15">
      <c r="B4" t="s">
        <v>697</v>
      </c>
      <c r="C4" t="s">
        <v>698</v>
      </c>
      <c r="D4" t="s">
        <v>699</v>
      </c>
      <c r="E4" t="s">
        <v>700</v>
      </c>
      <c r="F4" t="s">
        <v>701</v>
      </c>
    </row>
    <row r="5" spans="2:6" x14ac:dyDescent="0.15">
      <c r="B5" t="s">
        <v>697</v>
      </c>
      <c r="C5" t="s">
        <v>698</v>
      </c>
      <c r="D5" t="s">
        <v>699</v>
      </c>
      <c r="E5" t="s">
        <v>700</v>
      </c>
      <c r="F5" t="s">
        <v>701</v>
      </c>
    </row>
    <row r="6" spans="2:6" x14ac:dyDescent="0.15">
      <c r="B6" t="s">
        <v>712</v>
      </c>
      <c r="C6">
        <v>343</v>
      </c>
      <c r="D6">
        <v>61</v>
      </c>
      <c r="E6">
        <v>30.55</v>
      </c>
      <c r="F6">
        <v>7.3923611111111107E-2</v>
      </c>
    </row>
    <row r="7" spans="2:6" x14ac:dyDescent="0.15">
      <c r="B7" t="s">
        <v>688</v>
      </c>
      <c r="C7">
        <v>353</v>
      </c>
      <c r="D7">
        <v>48</v>
      </c>
      <c r="E7">
        <v>30.55</v>
      </c>
      <c r="F7">
        <v>7.362268518518518E-2</v>
      </c>
    </row>
    <row r="8" spans="2:6" x14ac:dyDescent="0.15">
      <c r="B8" t="s">
        <v>689</v>
      </c>
      <c r="C8">
        <v>325</v>
      </c>
      <c r="D8">
        <v>80</v>
      </c>
      <c r="E8">
        <v>30.55</v>
      </c>
      <c r="F8">
        <v>7.5416666666666674E-2</v>
      </c>
    </row>
    <row r="9" spans="2:6" x14ac:dyDescent="0.15">
      <c r="B9" t="s">
        <v>690</v>
      </c>
      <c r="C9">
        <v>309</v>
      </c>
      <c r="D9">
        <v>80</v>
      </c>
      <c r="E9">
        <v>30.55</v>
      </c>
      <c r="F9">
        <v>7.5405092592592593E-2</v>
      </c>
    </row>
    <row r="10" spans="2:6" x14ac:dyDescent="0.15">
      <c r="B10" t="s">
        <v>691</v>
      </c>
      <c r="C10">
        <v>285</v>
      </c>
      <c r="D10">
        <v>94</v>
      </c>
      <c r="E10">
        <v>30.55</v>
      </c>
      <c r="F10">
        <v>7.677083333333333E-2</v>
      </c>
    </row>
    <row r="11" spans="2:6" x14ac:dyDescent="0.15">
      <c r="B11" t="s">
        <v>692</v>
      </c>
      <c r="C11">
        <v>268</v>
      </c>
      <c r="D11">
        <v>112</v>
      </c>
      <c r="E11">
        <v>30.55</v>
      </c>
      <c r="F11">
        <v>7.8344907407407405E-2</v>
      </c>
    </row>
    <row r="12" spans="2:6" x14ac:dyDescent="0.15">
      <c r="B12" t="s">
        <v>693</v>
      </c>
      <c r="C12">
        <v>254</v>
      </c>
      <c r="D12">
        <v>130</v>
      </c>
      <c r="E12">
        <v>30.55</v>
      </c>
      <c r="F12" t="s">
        <v>683</v>
      </c>
    </row>
    <row r="13" spans="2:6" x14ac:dyDescent="0.15">
      <c r="B13" t="s">
        <v>694</v>
      </c>
      <c r="C13">
        <v>242</v>
      </c>
      <c r="D13">
        <v>102</v>
      </c>
      <c r="E13">
        <v>30.55</v>
      </c>
      <c r="F13" t="s">
        <v>682</v>
      </c>
    </row>
    <row r="14" spans="2:6" x14ac:dyDescent="0.15">
      <c r="B14" t="s">
        <v>695</v>
      </c>
      <c r="C14">
        <v>231</v>
      </c>
      <c r="D14">
        <v>76</v>
      </c>
      <c r="E14">
        <v>32.9</v>
      </c>
      <c r="F14" t="s">
        <v>681</v>
      </c>
    </row>
    <row r="15" spans="2:6" x14ac:dyDescent="0.15">
      <c r="B15" t="s">
        <v>686</v>
      </c>
      <c r="C15">
        <v>223</v>
      </c>
      <c r="D15">
        <v>41</v>
      </c>
      <c r="E15">
        <v>32.9</v>
      </c>
      <c r="F15" t="s">
        <v>680</v>
      </c>
    </row>
    <row r="16" spans="2:6" x14ac:dyDescent="0.15">
      <c r="B16" t="s">
        <v>684</v>
      </c>
      <c r="C16">
        <v>217</v>
      </c>
      <c r="D16">
        <v>94</v>
      </c>
      <c r="E16">
        <v>32.9</v>
      </c>
      <c r="F16">
        <v>8.5636574074074087E-2</v>
      </c>
    </row>
    <row r="17" spans="2:6" x14ac:dyDescent="0.15">
      <c r="B17">
        <v>99</v>
      </c>
      <c r="C17">
        <v>218</v>
      </c>
      <c r="D17">
        <v>65</v>
      </c>
      <c r="E17">
        <v>32.5</v>
      </c>
      <c r="F17">
        <v>8.2893518518518519E-2</v>
      </c>
    </row>
    <row r="18" spans="2:6" x14ac:dyDescent="0.15">
      <c r="B18">
        <v>98</v>
      </c>
      <c r="C18">
        <v>210</v>
      </c>
      <c r="D18">
        <v>137</v>
      </c>
      <c r="E18">
        <v>36.9</v>
      </c>
      <c r="F18">
        <v>0.10005787037037038</v>
      </c>
    </row>
    <row r="19" spans="2:6" x14ac:dyDescent="0.15">
      <c r="B19">
        <v>97</v>
      </c>
      <c r="C19">
        <v>219</v>
      </c>
      <c r="D19">
        <v>122</v>
      </c>
      <c r="E19">
        <v>36.9</v>
      </c>
      <c r="F19">
        <v>9.8310185185185195E-2</v>
      </c>
    </row>
    <row r="20" spans="2:6" x14ac:dyDescent="0.15">
      <c r="B20">
        <v>69</v>
      </c>
      <c r="D20" t="s">
        <v>696</v>
      </c>
      <c r="E20" t="s">
        <v>716</v>
      </c>
      <c r="F20">
        <v>9.4851318246865065E-4</v>
      </c>
    </row>
    <row r="21" spans="2:6" x14ac:dyDescent="0.15">
      <c r="B21">
        <v>68</v>
      </c>
      <c r="D21" t="s">
        <v>696</v>
      </c>
      <c r="E21" t="s">
        <v>713</v>
      </c>
      <c r="F21">
        <v>9.5806349899342697E-4</v>
      </c>
    </row>
    <row r="22" spans="2:6" x14ac:dyDescent="0.15">
      <c r="B22">
        <v>67</v>
      </c>
      <c r="D22" t="s">
        <v>715</v>
      </c>
      <c r="E22" t="s">
        <v>714</v>
      </c>
      <c r="F22">
        <v>9.6549152295714175E-4</v>
      </c>
    </row>
    <row r="23" spans="2:6" x14ac:dyDescent="0.15">
      <c r="B23">
        <v>66</v>
      </c>
      <c r="D23" t="s">
        <v>696</v>
      </c>
      <c r="E23" t="s">
        <v>714</v>
      </c>
      <c r="F23">
        <v>9.7216158529190623E-4</v>
      </c>
    </row>
    <row r="24" spans="2:6" x14ac:dyDescent="0.15">
      <c r="B24">
        <v>65</v>
      </c>
      <c r="D24" t="s">
        <v>696</v>
      </c>
      <c r="E24" t="s">
        <v>713</v>
      </c>
      <c r="F24">
        <v>9.8095394018773204E-4</v>
      </c>
    </row>
    <row r="25" spans="2:6" x14ac:dyDescent="0.15">
      <c r="B25">
        <v>64</v>
      </c>
      <c r="D25" t="s">
        <v>696</v>
      </c>
      <c r="E25" t="s">
        <v>713</v>
      </c>
      <c r="F25">
        <v>9.6790325513729767E-4</v>
      </c>
    </row>
    <row r="26" spans="2:6" x14ac:dyDescent="0.15">
      <c r="B26">
        <v>63</v>
      </c>
      <c r="D26" t="s">
        <v>696</v>
      </c>
      <c r="E26" t="s">
        <v>708</v>
      </c>
      <c r="F26">
        <v>9.6396314481420856E-4</v>
      </c>
    </row>
    <row r="27" spans="2:6" x14ac:dyDescent="0.15">
      <c r="B27">
        <v>62</v>
      </c>
      <c r="D27" t="s">
        <v>710</v>
      </c>
      <c r="E27" t="s">
        <v>711</v>
      </c>
      <c r="F27">
        <v>9.8745226404800893E-4</v>
      </c>
    </row>
    <row r="28" spans="2:6" x14ac:dyDescent="0.15">
      <c r="B28">
        <v>61</v>
      </c>
      <c r="D28" t="s">
        <v>705</v>
      </c>
      <c r="E28" t="s">
        <v>709</v>
      </c>
      <c r="F28">
        <v>9.8730072134327459E-4</v>
      </c>
    </row>
    <row r="29" spans="2:6" x14ac:dyDescent="0.15">
      <c r="B29">
        <v>60</v>
      </c>
      <c r="D29" t="s">
        <v>705</v>
      </c>
      <c r="E29" t="s">
        <v>708</v>
      </c>
      <c r="F29">
        <v>1.0051827605019094E-3</v>
      </c>
    </row>
    <row r="30" spans="2:6" x14ac:dyDescent="0.15">
      <c r="B30">
        <v>59</v>
      </c>
      <c r="D30" t="s">
        <v>705</v>
      </c>
      <c r="E30" t="s">
        <v>707</v>
      </c>
      <c r="F30">
        <v>1.0257925683457598E-3</v>
      </c>
    </row>
    <row r="31" spans="2:6" x14ac:dyDescent="0.15">
      <c r="B31">
        <v>58</v>
      </c>
      <c r="D31" t="s">
        <v>703</v>
      </c>
      <c r="F31">
        <v>1.0688306964902708E-3</v>
      </c>
    </row>
    <row r="32" spans="2:6" x14ac:dyDescent="0.15">
      <c r="B32">
        <v>57</v>
      </c>
      <c r="D32" t="s">
        <v>705</v>
      </c>
      <c r="E32" t="s">
        <v>706</v>
      </c>
      <c r="F32">
        <v>1.0364005576771532E-3</v>
      </c>
    </row>
    <row r="33" spans="2:6" x14ac:dyDescent="0.15">
      <c r="B33">
        <v>56</v>
      </c>
      <c r="D33" t="s">
        <v>703</v>
      </c>
      <c r="E33" t="s">
        <v>704</v>
      </c>
      <c r="F33">
        <v>1.0109197343239897E-3</v>
      </c>
    </row>
    <row r="34" spans="2:6" x14ac:dyDescent="0.15">
      <c r="B34">
        <v>55</v>
      </c>
      <c r="D34" t="s">
        <v>696</v>
      </c>
      <c r="E34" t="s">
        <v>702</v>
      </c>
      <c r="F34">
        <v>9.7644376899696042E-4</v>
      </c>
    </row>
    <row r="35" spans="2:6" x14ac:dyDescent="0.15">
      <c r="B35">
        <v>54</v>
      </c>
      <c r="D35" t="s">
        <v>696</v>
      </c>
      <c r="F35">
        <v>1.0411741528762806E-3</v>
      </c>
    </row>
    <row r="36" spans="2:6" x14ac:dyDescent="0.15">
      <c r="B36">
        <v>53</v>
      </c>
      <c r="D36" t="s">
        <v>696</v>
      </c>
      <c r="F36">
        <v>1.0202279202279202E-3</v>
      </c>
    </row>
    <row r="37" spans="2:6" x14ac:dyDescent="0.15">
      <c r="B37">
        <v>52</v>
      </c>
      <c r="D37" t="s">
        <v>696</v>
      </c>
      <c r="F37">
        <v>1.0846381611964268E-3</v>
      </c>
    </row>
    <row r="38" spans="2:6" x14ac:dyDescent="0.15">
      <c r="B38">
        <v>51</v>
      </c>
      <c r="D38" t="s">
        <v>696</v>
      </c>
      <c r="F38">
        <v>1.0656930643380509E-3</v>
      </c>
    </row>
    <row r="39" spans="2:6" x14ac:dyDescent="0.15">
      <c r="B39">
        <v>15</v>
      </c>
      <c r="C39">
        <v>320</v>
      </c>
      <c r="D39">
        <v>42</v>
      </c>
      <c r="E39">
        <v>30.54</v>
      </c>
      <c r="F39">
        <v>7.2418981481481473E-2</v>
      </c>
    </row>
    <row r="40" spans="2:6" x14ac:dyDescent="0.15">
      <c r="B40">
        <v>14</v>
      </c>
      <c r="C40">
        <v>329</v>
      </c>
      <c r="D40">
        <v>54</v>
      </c>
      <c r="E40">
        <v>30.54</v>
      </c>
      <c r="F40">
        <v>7.3148148148148143E-2</v>
      </c>
    </row>
    <row r="41" spans="2:6" x14ac:dyDescent="0.15">
      <c r="B41">
        <v>13</v>
      </c>
      <c r="C41">
        <v>325</v>
      </c>
      <c r="D41">
        <v>66</v>
      </c>
      <c r="E41">
        <v>30.54</v>
      </c>
      <c r="F41">
        <v>7.3715277777777768E-2</v>
      </c>
    </row>
    <row r="42" spans="2:6" x14ac:dyDescent="0.15">
      <c r="B42">
        <v>12</v>
      </c>
      <c r="C42">
        <v>332</v>
      </c>
      <c r="D42">
        <v>82</v>
      </c>
      <c r="E42">
        <v>30.54</v>
      </c>
      <c r="F42">
        <v>7.4224537037037033E-2</v>
      </c>
    </row>
    <row r="43" spans="2:6" x14ac:dyDescent="0.15">
      <c r="B43">
        <v>11</v>
      </c>
      <c r="C43">
        <v>328</v>
      </c>
      <c r="D43">
        <v>71</v>
      </c>
      <c r="E43">
        <v>30.54</v>
      </c>
      <c r="F43">
        <v>7.4895833333333328E-2</v>
      </c>
    </row>
  </sheetData>
  <autoFilter ref="B1:F8" xr:uid="{00000000-0009-0000-0000-000005000000}">
    <sortState xmlns:xlrd2="http://schemas.microsoft.com/office/spreadsheetml/2017/richdata2" ref="B2:F46">
      <sortCondition descending="1" ref="B1:B8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ﾋﾟﾎﾟｯﾄﾞ</vt:lpstr>
      <vt:lpstr>名簿</vt:lpstr>
      <vt:lpstr>品保順位推移</vt:lpstr>
      <vt:lpstr>ﾁｰﾑ数</vt:lpstr>
      <vt:lpstr>ﾚﾍﾞﾙ推移</vt:lpstr>
      <vt:lpstr>Sheet2</vt:lpstr>
      <vt:lpstr>ﾚﾍﾞﾙ推移!Print_Area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2024-12-06T07:29:50Z</dcterms:modified>
</cp:coreProperties>
</file>