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999\Desktop\"/>
    </mc:Choice>
  </mc:AlternateContent>
  <xr:revisionPtr revIDLastSave="0" documentId="13_ncr:1_{D69C409C-7A28-4FFC-8D19-A38E4973D102}" xr6:coauthVersionLast="47" xr6:coauthVersionMax="47" xr10:uidLastSave="{00000000-0000-0000-0000-000000000000}"/>
  <bookViews>
    <workbookView xWindow="-120" yWindow="-120" windowWidth="20730" windowHeight="11160" xr2:uid="{A6B6614A-FDD0-4055-8314-301F95C8B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M9" i="1" s="1"/>
  <c r="F9" i="1"/>
  <c r="G9" i="1"/>
  <c r="M8" i="1"/>
  <c r="F8" i="1"/>
  <c r="G8" i="1"/>
  <c r="M4" i="1"/>
  <c r="M7" i="1"/>
  <c r="M3" i="1"/>
  <c r="K6" i="1"/>
  <c r="K4" i="1"/>
  <c r="G7" i="1"/>
  <c r="G6" i="1"/>
  <c r="M6" i="1" s="1"/>
  <c r="F7" i="1"/>
  <c r="F6" i="1"/>
  <c r="G5" i="1"/>
  <c r="M5" i="1" s="1"/>
  <c r="F5" i="1"/>
  <c r="F4" i="1"/>
  <c r="G4" i="1"/>
  <c r="G3" i="1"/>
  <c r="F3" i="1"/>
</calcChain>
</file>

<file path=xl/sharedStrings.xml><?xml version="1.0" encoding="utf-8"?>
<sst xmlns="http://schemas.openxmlformats.org/spreadsheetml/2006/main" count="10" uniqueCount="10">
  <si>
    <t>Fb</t>
    <phoneticPr fontId="1"/>
  </si>
  <si>
    <t>①</t>
    <phoneticPr fontId="1"/>
  </si>
  <si>
    <t>②</t>
    <phoneticPr fontId="1"/>
  </si>
  <si>
    <t>1h</t>
    <phoneticPr fontId="1"/>
  </si>
  <si>
    <t>実確率</t>
    <rPh sb="0" eb="1">
      <t>ミ</t>
    </rPh>
    <rPh sb="1" eb="3">
      <t>カクリツ</t>
    </rPh>
    <phoneticPr fontId="1"/>
  </si>
  <si>
    <t>実1回</t>
    <rPh sb="0" eb="1">
      <t>ミ</t>
    </rPh>
    <rPh sb="2" eb="3">
      <t>カイ</t>
    </rPh>
    <phoneticPr fontId="1"/>
  </si>
  <si>
    <t>L</t>
    <phoneticPr fontId="1"/>
  </si>
  <si>
    <t>Eng</t>
    <phoneticPr fontId="1"/>
  </si>
  <si>
    <t>tekisei</t>
    <phoneticPr fontId="1"/>
  </si>
  <si>
    <t>スキル率</t>
    <rPh sb="3" eb="4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</si>
</sst>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);[Red]\(0.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2ED7-7176-4BDC-BD20-9E1EA438BE49}">
  <dimension ref="B2:O9"/>
  <sheetViews>
    <sheetView tabSelected="1" workbookViewId="0">
      <selection activeCell="O5" sqref="O5"/>
    </sheetView>
  </sheetViews>
  <sheetFormatPr defaultRowHeight="18.75" x14ac:dyDescent="0.4"/>
  <cols>
    <col min="2" max="13" width="9" style="1"/>
  </cols>
  <sheetData>
    <row r="2" spans="2:15" x14ac:dyDescent="0.4">
      <c r="B2" s="1" t="s">
        <v>7</v>
      </c>
      <c r="C2" s="1" t="s">
        <v>6</v>
      </c>
      <c r="D2" s="1" t="s">
        <v>0</v>
      </c>
      <c r="E2" s="1" t="s">
        <v>8</v>
      </c>
      <c r="F2" s="1" t="s">
        <v>1</v>
      </c>
      <c r="G2" s="1" t="s">
        <v>2</v>
      </c>
      <c r="K2" s="1" t="s">
        <v>4</v>
      </c>
      <c r="L2" s="1" t="s">
        <v>5</v>
      </c>
      <c r="M2" s="1" t="s">
        <v>3</v>
      </c>
      <c r="O2" s="1" t="s">
        <v>9</v>
      </c>
    </row>
    <row r="3" spans="2:15" x14ac:dyDescent="0.4">
      <c r="B3" s="1">
        <v>31</v>
      </c>
      <c r="C3" s="1">
        <v>36</v>
      </c>
      <c r="D3" s="1">
        <v>1.4</v>
      </c>
      <c r="E3" s="1">
        <v>2</v>
      </c>
      <c r="F3" s="1">
        <f>(B3+C3-1)*D3*E3</f>
        <v>184.79999999999998</v>
      </c>
      <c r="G3" s="1">
        <f>(B3*1.025^(C3-1))*D3*E3</f>
        <v>205.99421015054963</v>
      </c>
      <c r="I3" s="2">
        <v>3.0138888888888885E-2</v>
      </c>
      <c r="J3" s="2">
        <v>4.1666666666666664E-2</v>
      </c>
      <c r="K3" s="3">
        <v>0.72499999999999998</v>
      </c>
      <c r="L3" s="1">
        <v>2</v>
      </c>
      <c r="M3" s="3">
        <f>(J3/I3)*G3*K3*L3</f>
        <v>412.93770237552576</v>
      </c>
    </row>
    <row r="4" spans="2:15" x14ac:dyDescent="0.4">
      <c r="B4" s="1">
        <v>26</v>
      </c>
      <c r="C4" s="1">
        <v>37</v>
      </c>
      <c r="D4" s="1">
        <v>1.4</v>
      </c>
      <c r="E4" s="1">
        <v>2</v>
      </c>
      <c r="F4" s="1">
        <f>(B4+C4-1)*D4*E4</f>
        <v>173.6</v>
      </c>
      <c r="G4" s="1">
        <f>(B4*1.025^(C4-1))*D4*E4</f>
        <v>177.08857098426284</v>
      </c>
      <c r="I4" s="2">
        <v>2.8032407407407409E-2</v>
      </c>
      <c r="J4" s="2">
        <v>4.1666666666666664E-2</v>
      </c>
      <c r="K4" s="3">
        <f>1-(0.174*0.8)</f>
        <v>0.86080000000000001</v>
      </c>
      <c r="L4" s="1">
        <v>2</v>
      </c>
      <c r="M4" s="3">
        <f t="shared" ref="M4:M9" si="0">(J4/I4)*G4*K4*L4</f>
        <v>453.15956304848254</v>
      </c>
    </row>
    <row r="5" spans="2:15" x14ac:dyDescent="0.4">
      <c r="B5" s="1">
        <v>31</v>
      </c>
      <c r="C5" s="1">
        <v>51</v>
      </c>
      <c r="D5" s="1">
        <v>1.4</v>
      </c>
      <c r="E5" s="1">
        <v>2</v>
      </c>
      <c r="F5" s="1">
        <f>(B5+C5-1)*D5*E5</f>
        <v>226.79999999999998</v>
      </c>
      <c r="G5" s="1">
        <f>(B5*1.025^(C5-1))*D5*E5</f>
        <v>298.34103687026749</v>
      </c>
      <c r="I5" s="2">
        <v>2.7581018518518519E-2</v>
      </c>
      <c r="J5" s="2">
        <v>4.1666666666666664E-2</v>
      </c>
      <c r="K5" s="3">
        <v>0.57699999999999996</v>
      </c>
      <c r="L5" s="1">
        <v>1</v>
      </c>
      <c r="M5" s="3">
        <f t="shared" si="0"/>
        <v>260.05623239065028</v>
      </c>
    </row>
    <row r="6" spans="2:15" x14ac:dyDescent="0.4">
      <c r="B6" s="1">
        <v>30</v>
      </c>
      <c r="C6" s="1">
        <v>38</v>
      </c>
      <c r="D6" s="1">
        <v>1.4</v>
      </c>
      <c r="E6" s="1">
        <v>1</v>
      </c>
      <c r="F6" s="1">
        <f>(B6+C6-1)*D6*E6</f>
        <v>93.8</v>
      </c>
      <c r="G6" s="1">
        <f>(B6*1.025^(C6-1))*D6*E6</f>
        <v>104.72064534165541</v>
      </c>
      <c r="I6" s="2">
        <v>2.3703703703703703E-2</v>
      </c>
      <c r="J6" s="2">
        <v>4.1666666666666664E-2</v>
      </c>
      <c r="K6" s="3">
        <f>1-0.233</f>
        <v>0.76700000000000002</v>
      </c>
      <c r="L6" s="1">
        <v>1</v>
      </c>
      <c r="M6" s="3">
        <f t="shared" si="0"/>
        <v>141.18879195184516</v>
      </c>
    </row>
    <row r="7" spans="2:15" x14ac:dyDescent="0.4">
      <c r="B7" s="1">
        <v>31</v>
      </c>
      <c r="C7" s="1">
        <v>30</v>
      </c>
      <c r="D7" s="1">
        <v>1.4</v>
      </c>
      <c r="E7" s="1">
        <v>2</v>
      </c>
      <c r="F7" s="1">
        <f>(B7+C7-1)*D7*E7</f>
        <v>168</v>
      </c>
      <c r="G7" s="1">
        <f>(B7*1.025^(C7-1))*D7*E7</f>
        <v>177.62816181882852</v>
      </c>
      <c r="I7" s="2">
        <v>2.7465277777777772E-2</v>
      </c>
      <c r="J7" s="2">
        <v>4.1666666666666664E-2</v>
      </c>
      <c r="K7" s="3">
        <v>0.70199999999999996</v>
      </c>
      <c r="L7" s="1">
        <v>2</v>
      </c>
      <c r="M7" s="3">
        <f t="shared" si="0"/>
        <v>378.34124782852376</v>
      </c>
    </row>
    <row r="8" spans="2:15" x14ac:dyDescent="0.4">
      <c r="B8" s="1">
        <v>25</v>
      </c>
      <c r="C8" s="1">
        <v>47</v>
      </c>
      <c r="D8" s="1">
        <v>1.4</v>
      </c>
      <c r="E8" s="1">
        <v>1</v>
      </c>
      <c r="F8" s="1">
        <f>(B8+C8-1)*D8*E8</f>
        <v>99.399999999999991</v>
      </c>
      <c r="G8" s="1">
        <f>(B8*1.025^(C8-1))*D8*E8</f>
        <v>108.98478013017996</v>
      </c>
      <c r="I8" s="2">
        <v>2.3113425925925926E-2</v>
      </c>
      <c r="J8" s="2">
        <v>4.1666666666666664E-2</v>
      </c>
      <c r="K8" s="3">
        <v>0.77600000000000002</v>
      </c>
      <c r="L8" s="1">
        <v>3</v>
      </c>
      <c r="M8" s="3">
        <f t="shared" si="0"/>
        <v>457.37588648723693</v>
      </c>
    </row>
    <row r="9" spans="2:15" x14ac:dyDescent="0.4">
      <c r="B9" s="1">
        <v>30</v>
      </c>
      <c r="C9" s="1">
        <v>36</v>
      </c>
      <c r="D9" s="1">
        <v>1.4</v>
      </c>
      <c r="E9" s="1">
        <v>1</v>
      </c>
      <c r="F9" s="1">
        <f>(B9+C9-1)*D9*E9</f>
        <v>91</v>
      </c>
      <c r="G9" s="1">
        <f>(B9*1.025^(C9-1))*D9*E9</f>
        <v>99.674617814782067</v>
      </c>
      <c r="I9" s="2">
        <v>3.6701388888888888E-2</v>
      </c>
      <c r="J9" s="2">
        <v>4.1666666666666664E-2</v>
      </c>
      <c r="K9" s="1">
        <f>1-(0.28*1.2)</f>
        <v>0.66399999999999992</v>
      </c>
      <c r="L9" s="1">
        <v>1</v>
      </c>
      <c r="M9" s="1">
        <f t="shared" si="0"/>
        <v>75.137876513546203</v>
      </c>
      <c r="O9">
        <v>5.1999999999999998E-2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Wada, Ryuta/和田 龍太</dc:creator>
  <cp:lastModifiedBy>Wada, Ryuta/和田 龍太</cp:lastModifiedBy>
  <dcterms:created xsi:type="dcterms:W3CDTF">2024-06-18T04:18:12Z</dcterms:created>
  <dcterms:modified xsi:type="dcterms:W3CDTF">2024-06-18T04:59:30Z</dcterms:modified>
</cp:coreProperties>
</file>